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US&amp;R\010 Policy\10.1 Directives\02 2018\04 Attachments\PD 2018-007\"/>
    </mc:Choice>
  </mc:AlternateContent>
  <bookViews>
    <workbookView xWindow="0" yWindow="0" windowWidth="22485" windowHeight="8715" tabRatio="793"/>
  </bookViews>
  <sheets>
    <sheet name="Overview" sheetId="2" r:id="rId1"/>
    <sheet name="2018 IST Master Cache List" sheetId="1" r:id="rId2"/>
    <sheet name="C" sheetId="14" r:id="rId3"/>
    <sheet name="H" sheetId="15" r:id="rId4"/>
    <sheet name="L" sheetId="7" r:id="rId5"/>
    <sheet name="M" sheetId="8" r:id="rId6"/>
    <sheet name="IST Dr Go Bag" sheetId="4" r:id="rId7"/>
    <sheet name="P" sheetId="9" r:id="rId8"/>
    <sheet name="R" sheetId="10" r:id="rId9"/>
    <sheet name="T" sheetId="11" r:id="rId10"/>
    <sheet name="W" sheetId="12" r:id="rId11"/>
    <sheet name="Vehicles" sheetId="13" r:id="rId12"/>
    <sheet name="HEPP 2018 Overview" sheetId="16" r:id="rId13"/>
    <sheet name="HEPP Cache " sheetId="17" r:id="rId14"/>
  </sheets>
  <definedNames>
    <definedName name="_xlnm.Print_Area" localSheetId="2">'C'!$A$1:$K$211</definedName>
    <definedName name="_xlnm.Print_Area" localSheetId="12">'HEPP 2018 Overview'!$A$1:$J$116</definedName>
    <definedName name="_xlnm.Print_Area" localSheetId="4">L!$A$1:$K$184</definedName>
    <definedName name="_xlnm.Print_Area" localSheetId="7">P!$A$1:$K$47</definedName>
    <definedName name="_xlnm.Print_Area" localSheetId="8">'R'!$A$1:$K$51</definedName>
    <definedName name="_xlnm.Print_Area" localSheetId="9">T!$A$1:$K$36</definedName>
    <definedName name="_xlnm.Print_Area" localSheetId="11">Vehicles!$A$1:$K$9</definedName>
    <definedName name="_xlnm.Print_Area" localSheetId="10">W!$A$1:$K$9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 i="17" l="1"/>
  <c r="K5" i="17"/>
  <c r="K9" i="17"/>
  <c r="K10" i="17"/>
  <c r="K11" i="17"/>
  <c r="K15" i="17"/>
  <c r="K16" i="17"/>
  <c r="K17" i="17"/>
  <c r="K18" i="17"/>
  <c r="K19" i="17"/>
  <c r="K20" i="17"/>
  <c r="K21" i="17"/>
  <c r="K22" i="17"/>
  <c r="K23" i="17"/>
  <c r="K24" i="17"/>
  <c r="K25" i="17"/>
  <c r="K26" i="17"/>
  <c r="K27" i="17"/>
  <c r="K32" i="17"/>
  <c r="K33" i="17"/>
  <c r="K34" i="17"/>
  <c r="K35" i="17"/>
  <c r="K36" i="17"/>
  <c r="K37" i="17"/>
  <c r="K38" i="17"/>
  <c r="K43" i="17"/>
  <c r="K44" i="17"/>
  <c r="K45" i="17"/>
  <c r="K46" i="17"/>
  <c r="K47" i="17"/>
  <c r="K48" i="17"/>
  <c r="K49" i="17"/>
  <c r="K50" i="17"/>
  <c r="K51" i="17"/>
  <c r="K52" i="17"/>
  <c r="K53" i="17"/>
  <c r="K54" i="17"/>
  <c r="K55" i="17"/>
  <c r="K56" i="17"/>
  <c r="K65" i="17"/>
  <c r="K66" i="17"/>
  <c r="K72" i="17"/>
  <c r="K73" i="17"/>
  <c r="K74" i="17"/>
  <c r="K75" i="17"/>
  <c r="K76" i="17"/>
  <c r="K77" i="17"/>
  <c r="K78" i="17"/>
  <c r="K84" i="17"/>
  <c r="K85" i="17"/>
  <c r="K86" i="17"/>
  <c r="K88" i="17"/>
  <c r="K89" i="17"/>
  <c r="K90" i="17"/>
  <c r="K91" i="17"/>
  <c r="K92" i="17"/>
  <c r="K93" i="17"/>
  <c r="K96" i="17"/>
  <c r="K97" i="17"/>
  <c r="K98" i="17"/>
  <c r="K99" i="17"/>
  <c r="K100" i="17"/>
  <c r="K101" i="17"/>
  <c r="K102" i="17"/>
  <c r="K103" i="17"/>
  <c r="K106" i="17"/>
  <c r="K107" i="17"/>
  <c r="K108" i="17"/>
  <c r="K109" i="17"/>
  <c r="K110" i="17"/>
  <c r="K111" i="17"/>
  <c r="K112" i="17"/>
  <c r="K113" i="17"/>
  <c r="K114" i="17"/>
  <c r="K115" i="17"/>
  <c r="K116" i="17"/>
  <c r="K117" i="17"/>
  <c r="K118" i="17"/>
  <c r="K119" i="17"/>
  <c r="K121" i="17"/>
  <c r="K122" i="17"/>
  <c r="K123" i="17"/>
  <c r="K124" i="17"/>
  <c r="K125" i="17"/>
  <c r="K126" i="17"/>
  <c r="K127" i="17"/>
  <c r="K128" i="17"/>
  <c r="K129" i="17"/>
  <c r="K151" i="17"/>
  <c r="K165" i="17"/>
  <c r="K166" i="17"/>
  <c r="K167" i="17"/>
  <c r="K168" i="17"/>
  <c r="K171" i="17"/>
  <c r="K172" i="17"/>
  <c r="K173" i="17"/>
  <c r="K175" i="17"/>
  <c r="K191" i="17"/>
  <c r="K194" i="17"/>
  <c r="K195" i="17"/>
  <c r="K196" i="17"/>
  <c r="K197" i="17"/>
  <c r="K198" i="17"/>
  <c r="K199" i="17"/>
  <c r="K200" i="17"/>
  <c r="K201" i="17"/>
  <c r="K203" i="17"/>
  <c r="K204" i="17"/>
  <c r="K54" i="8" l="1"/>
  <c r="L484" i="1"/>
  <c r="L481" i="1"/>
  <c r="L480" i="1"/>
  <c r="L479" i="1"/>
  <c r="L477" i="1"/>
  <c r="L475" i="1"/>
  <c r="L473" i="1"/>
  <c r="L472" i="1"/>
  <c r="L470" i="1"/>
  <c r="L468" i="1"/>
  <c r="L462" i="1"/>
  <c r="L459" i="1"/>
  <c r="L457" i="1"/>
  <c r="L455" i="1"/>
  <c r="L453" i="1"/>
  <c r="L452" i="1"/>
  <c r="L451" i="1"/>
  <c r="L450" i="1"/>
  <c r="L449" i="1"/>
  <c r="L447" i="1"/>
  <c r="L445" i="1"/>
  <c r="L443" i="1"/>
  <c r="L440" i="1"/>
  <c r="L435" i="1"/>
  <c r="L653" i="1" l="1"/>
  <c r="K60" i="8" l="1"/>
  <c r="K59" i="8"/>
  <c r="K58" i="8"/>
  <c r="K32" i="8"/>
  <c r="K31" i="8"/>
  <c r="K30" i="8"/>
  <c r="K29" i="8"/>
  <c r="K27" i="8"/>
  <c r="K25" i="8"/>
  <c r="K23" i="8"/>
  <c r="K20" i="8"/>
  <c r="K15" i="8"/>
  <c r="K28" i="15" l="1"/>
  <c r="K27" i="15"/>
  <c r="K25" i="15"/>
  <c r="K24" i="15"/>
  <c r="K23" i="15"/>
  <c r="K22" i="15"/>
  <c r="K21" i="15"/>
  <c r="K20" i="15"/>
  <c r="K19" i="15"/>
  <c r="K18" i="15"/>
  <c r="K17" i="15"/>
  <c r="K16" i="15"/>
  <c r="K15" i="15"/>
  <c r="K14" i="15"/>
  <c r="K13" i="15"/>
  <c r="K12" i="15"/>
  <c r="K11" i="15"/>
  <c r="K9" i="15"/>
  <c r="K7" i="15"/>
  <c r="K6" i="15"/>
  <c r="K5" i="15"/>
  <c r="K4" i="15"/>
  <c r="K3" i="15"/>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5" i="14"/>
  <c r="K184" i="14"/>
  <c r="K183" i="14"/>
  <c r="K182" i="14"/>
  <c r="K181" i="14"/>
  <c r="K180" i="14"/>
  <c r="K179" i="14"/>
  <c r="K178" i="14"/>
  <c r="K177" i="14"/>
  <c r="K176" i="14"/>
  <c r="K174" i="14"/>
  <c r="K173" i="14"/>
  <c r="K172" i="14"/>
  <c r="K171" i="14"/>
  <c r="K170" i="14"/>
  <c r="K169" i="14"/>
  <c r="K168" i="14"/>
  <c r="K167" i="14"/>
  <c r="K166" i="14"/>
  <c r="K165" i="14"/>
  <c r="K164" i="14"/>
  <c r="K163" i="14"/>
  <c r="K162" i="14"/>
  <c r="K161" i="14"/>
  <c r="K160" i="14"/>
  <c r="K159" i="14"/>
  <c r="K158" i="14"/>
  <c r="K157" i="14"/>
  <c r="K156" i="14"/>
  <c r="K155" i="14"/>
  <c r="K153" i="14"/>
  <c r="K152" i="14"/>
  <c r="K151" i="14"/>
  <c r="K150" i="14"/>
  <c r="K149" i="14"/>
  <c r="K148" i="14"/>
  <c r="K147" i="14"/>
  <c r="K145" i="14"/>
  <c r="K144" i="14"/>
  <c r="K143" i="14"/>
  <c r="K142" i="14"/>
  <c r="K141" i="14"/>
  <c r="K140" i="14"/>
  <c r="K139" i="14"/>
  <c r="K137" i="14"/>
  <c r="K136" i="14"/>
  <c r="K135" i="14"/>
  <c r="K134" i="14"/>
  <c r="K133" i="14"/>
  <c r="K132" i="14"/>
  <c r="K131" i="14"/>
  <c r="K130" i="14"/>
  <c r="K129" i="14"/>
  <c r="K128" i="14"/>
  <c r="K126" i="14"/>
  <c r="K125" i="14"/>
  <c r="K124" i="14"/>
  <c r="K123"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7" i="14"/>
  <c r="K76" i="14"/>
  <c r="K75" i="14"/>
  <c r="K74" i="14"/>
  <c r="K73" i="14"/>
  <c r="K72" i="14"/>
  <c r="K71" i="14"/>
  <c r="K70" i="14"/>
  <c r="K69" i="14"/>
  <c r="K68" i="14"/>
  <c r="K67" i="14"/>
  <c r="K66" i="14"/>
  <c r="K65" i="14"/>
  <c r="K64" i="14"/>
  <c r="K63" i="14"/>
  <c r="K61" i="14"/>
  <c r="K60" i="14"/>
  <c r="K59" i="14"/>
  <c r="K58" i="14"/>
  <c r="K57" i="14"/>
  <c r="K54" i="14"/>
  <c r="K53" i="14"/>
  <c r="K52" i="14"/>
  <c r="K51" i="14"/>
  <c r="K50" i="14"/>
  <c r="K48" i="14"/>
  <c r="K47" i="14"/>
  <c r="K46" i="14"/>
  <c r="K45" i="14"/>
  <c r="K44" i="14"/>
  <c r="K43" i="14"/>
  <c r="K42" i="14"/>
  <c r="K22" i="14"/>
  <c r="K16" i="14"/>
  <c r="K15" i="14"/>
  <c r="K14" i="14"/>
  <c r="K13" i="14"/>
  <c r="K12" i="14"/>
  <c r="K11" i="14"/>
  <c r="K10" i="14"/>
  <c r="K9" i="14"/>
  <c r="K7" i="14"/>
  <c r="K6" i="14"/>
  <c r="K5" i="14"/>
  <c r="K4" i="14"/>
  <c r="K3" i="14"/>
  <c r="K8" i="13"/>
  <c r="K7" i="13"/>
  <c r="K6" i="13"/>
  <c r="K5" i="13"/>
  <c r="K4" i="13"/>
  <c r="K3" i="13"/>
  <c r="K2" i="13"/>
  <c r="K9" i="12"/>
  <c r="K8" i="12"/>
  <c r="K7" i="12"/>
  <c r="K6" i="12"/>
  <c r="K5" i="12"/>
  <c r="K4" i="12"/>
  <c r="K3" i="12"/>
  <c r="K36" i="11"/>
  <c r="K35" i="11"/>
  <c r="K34" i="11"/>
  <c r="K33" i="11"/>
  <c r="K31" i="11"/>
  <c r="K29" i="11"/>
  <c r="K28" i="11"/>
  <c r="K27" i="11"/>
  <c r="K26" i="11"/>
  <c r="K25" i="11"/>
  <c r="K24" i="11"/>
  <c r="K23" i="11"/>
  <c r="K21" i="11"/>
  <c r="K20" i="11"/>
  <c r="K18" i="11"/>
  <c r="K16" i="11"/>
  <c r="K14" i="11"/>
  <c r="K12" i="11"/>
  <c r="K10" i="11"/>
  <c r="K9" i="11"/>
  <c r="K8" i="11"/>
  <c r="K7" i="11"/>
  <c r="K6" i="11"/>
  <c r="K5" i="11"/>
  <c r="K4" i="11"/>
  <c r="K3" i="11"/>
  <c r="K47" i="10"/>
  <c r="K51" i="10"/>
  <c r="K50" i="10"/>
  <c r="K49"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7" i="10"/>
  <c r="K16" i="10"/>
  <c r="K15" i="10"/>
  <c r="K14" i="10"/>
  <c r="K13" i="10"/>
  <c r="K12" i="10"/>
  <c r="K11" i="10"/>
  <c r="K10" i="10"/>
  <c r="K8" i="10"/>
  <c r="K6" i="10"/>
  <c r="K5" i="10"/>
  <c r="K4" i="10"/>
  <c r="K3" i="10"/>
  <c r="K47" i="9"/>
  <c r="K46" i="9"/>
  <c r="K45" i="9"/>
  <c r="K44" i="9"/>
  <c r="K43" i="9"/>
  <c r="K42" i="9"/>
  <c r="K41" i="9"/>
  <c r="K40" i="9"/>
  <c r="K39" i="9"/>
  <c r="K38" i="9"/>
  <c r="K37" i="9"/>
  <c r="K36" i="9"/>
  <c r="K35" i="9"/>
  <c r="K34" i="9"/>
  <c r="K33" i="9"/>
  <c r="K32"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K63" i="8"/>
  <c r="K56" i="8"/>
  <c r="K52" i="8"/>
  <c r="K50" i="8"/>
  <c r="K48" i="8"/>
  <c r="K42" i="8"/>
  <c r="K39" i="8"/>
  <c r="K37" i="8"/>
  <c r="K35" i="8"/>
  <c r="K33" i="8"/>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7" i="7"/>
  <c r="K106" i="7"/>
  <c r="K105" i="7"/>
  <c r="K104" i="7"/>
  <c r="K103" i="7"/>
  <c r="K102" i="7"/>
  <c r="K101" i="7"/>
  <c r="K100" i="7"/>
  <c r="K99" i="7"/>
  <c r="K98" i="7"/>
  <c r="K97" i="7"/>
  <c r="K96" i="7"/>
  <c r="K95" i="7"/>
  <c r="K93" i="7"/>
  <c r="K92" i="7"/>
  <c r="K91" i="7"/>
  <c r="K90" i="7"/>
  <c r="K89" i="7"/>
  <c r="K88" i="7"/>
  <c r="K87" i="7"/>
  <c r="K86" i="7"/>
  <c r="K85" i="7"/>
  <c r="K84" i="7"/>
  <c r="K83" i="7"/>
  <c r="K82" i="7"/>
  <c r="K81" i="7"/>
  <c r="K80" i="7"/>
  <c r="K79" i="7"/>
  <c r="K78" i="7"/>
  <c r="K77" i="7"/>
  <c r="K74" i="7"/>
  <c r="K73" i="7"/>
  <c r="K72" i="7"/>
  <c r="K71" i="7"/>
  <c r="K70" i="7"/>
  <c r="K69" i="7"/>
  <c r="K68" i="7"/>
  <c r="K67" i="7"/>
  <c r="K66" i="7"/>
  <c r="K64" i="7"/>
  <c r="K63" i="7"/>
  <c r="K62" i="7"/>
  <c r="K61" i="7"/>
  <c r="K60" i="7"/>
  <c r="K59" i="7"/>
  <c r="K58" i="7"/>
  <c r="K57" i="7"/>
  <c r="K56" i="7"/>
  <c r="K55" i="7"/>
  <c r="K54" i="7"/>
  <c r="K53" i="7"/>
  <c r="K51" i="7"/>
  <c r="K49" i="7"/>
  <c r="K48" i="7"/>
  <c r="K47" i="7"/>
  <c r="K46" i="7"/>
  <c r="K45" i="7"/>
  <c r="K44" i="7"/>
  <c r="K43" i="7"/>
  <c r="K42" i="7"/>
  <c r="K41" i="7"/>
  <c r="K40" i="7"/>
  <c r="K39" i="7"/>
  <c r="K38" i="7"/>
  <c r="K37" i="7"/>
  <c r="K36" i="7"/>
  <c r="K35" i="7"/>
  <c r="K34" i="7"/>
  <c r="K33" i="7"/>
  <c r="K32" i="7"/>
  <c r="K31" i="7"/>
  <c r="K30" i="7"/>
  <c r="K29" i="7"/>
  <c r="K28" i="7"/>
  <c r="K27" i="7"/>
  <c r="K26" i="7"/>
  <c r="K25" i="7"/>
  <c r="K23" i="7"/>
  <c r="K22" i="7"/>
  <c r="K21" i="7"/>
  <c r="K20" i="7"/>
  <c r="K19" i="7"/>
  <c r="K18" i="7"/>
  <c r="K16" i="7"/>
  <c r="K14" i="7"/>
  <c r="K13" i="7"/>
  <c r="K12" i="7"/>
  <c r="K11" i="7"/>
  <c r="K10" i="7"/>
  <c r="K9" i="7"/>
  <c r="K7" i="7"/>
  <c r="K6" i="7"/>
  <c r="K5" i="7"/>
  <c r="K3" i="7"/>
  <c r="L631" i="1"/>
  <c r="L630" i="1"/>
  <c r="L629" i="1"/>
  <c r="L628" i="1"/>
  <c r="K18" i="4" l="1"/>
  <c r="K17" i="4"/>
  <c r="K16" i="4"/>
  <c r="K14" i="4"/>
  <c r="K13" i="4"/>
  <c r="K12" i="4"/>
  <c r="K11" i="4"/>
  <c r="K10" i="4"/>
  <c r="K9" i="4"/>
  <c r="K8" i="4"/>
  <c r="K7" i="4"/>
  <c r="K6" i="4"/>
  <c r="K5" i="4"/>
  <c r="K19" i="4" l="1"/>
  <c r="L647" i="1" l="1"/>
  <c r="L646" i="1"/>
  <c r="L645" i="1"/>
  <c r="L644" i="1"/>
  <c r="L643" i="1"/>
  <c r="L642" i="1"/>
  <c r="L641" i="1"/>
  <c r="L596" i="1"/>
  <c r="L595" i="1"/>
  <c r="L594" i="1"/>
  <c r="L545" i="1"/>
  <c r="L544" i="1"/>
  <c r="L543" i="1"/>
  <c r="L542" i="1"/>
  <c r="L541" i="1"/>
  <c r="L540" i="1"/>
  <c r="L539" i="1"/>
  <c r="L538" i="1"/>
  <c r="L537" i="1"/>
  <c r="L536" i="1"/>
  <c r="L535" i="1"/>
  <c r="L534" i="1"/>
  <c r="L533" i="1"/>
  <c r="L532" i="1"/>
  <c r="L531"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238" i="1"/>
  <c r="L237" i="1"/>
  <c r="L210" i="1"/>
  <c r="L209" i="1"/>
  <c r="L208" i="1"/>
  <c r="L207" i="1"/>
  <c r="L206" i="1"/>
  <c r="L205" i="1"/>
  <c r="L204" i="1"/>
  <c r="L203" i="1"/>
  <c r="L202" i="1"/>
  <c r="L201" i="1"/>
  <c r="L200" i="1"/>
  <c r="L199" i="1"/>
  <c r="L198" i="1"/>
  <c r="L197" i="1"/>
  <c r="L196" i="1"/>
  <c r="L195" i="1"/>
  <c r="L194" i="1"/>
  <c r="L193" i="1"/>
  <c r="L192" i="1"/>
  <c r="L191" i="1"/>
  <c r="L190" i="1"/>
  <c r="L189" i="1"/>
  <c r="L188" i="1"/>
  <c r="L187" i="1"/>
  <c r="L639" i="1"/>
  <c r="L638" i="1"/>
  <c r="L637" i="1"/>
  <c r="L636" i="1"/>
  <c r="L635" i="1"/>
  <c r="L634" i="1"/>
  <c r="L633" i="1"/>
  <c r="L626" i="1"/>
  <c r="L624" i="1"/>
  <c r="L623" i="1"/>
  <c r="L622" i="1"/>
  <c r="L621" i="1"/>
  <c r="L620" i="1"/>
  <c r="L619" i="1"/>
  <c r="L618" i="1"/>
  <c r="L616" i="1"/>
  <c r="L615" i="1"/>
  <c r="L613" i="1"/>
  <c r="L611" i="1"/>
  <c r="L609" i="1"/>
  <c r="L607" i="1"/>
  <c r="L605" i="1"/>
  <c r="L604" i="1"/>
  <c r="L603" i="1"/>
  <c r="L602" i="1"/>
  <c r="L601" i="1"/>
  <c r="L600" i="1"/>
  <c r="L599" i="1"/>
  <c r="L598" i="1"/>
  <c r="L592"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2" i="1"/>
  <c r="L561" i="1"/>
  <c r="L560" i="1"/>
  <c r="L559" i="1"/>
  <c r="L558" i="1"/>
  <c r="L557" i="1"/>
  <c r="L556" i="1"/>
  <c r="L555" i="1"/>
  <c r="L553" i="1"/>
  <c r="L551" i="1"/>
  <c r="L550" i="1"/>
  <c r="L549" i="1"/>
  <c r="L548"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5" i="1"/>
  <c r="L344" i="1"/>
  <c r="L343" i="1"/>
  <c r="L342" i="1"/>
  <c r="L341" i="1"/>
  <c r="L340" i="1"/>
  <c r="L339" i="1"/>
  <c r="L338" i="1"/>
  <c r="L337" i="1"/>
  <c r="L336" i="1"/>
  <c r="L335" i="1"/>
  <c r="L334" i="1"/>
  <c r="L333" i="1"/>
  <c r="L331" i="1"/>
  <c r="L330" i="1"/>
  <c r="L329" i="1"/>
  <c r="L328" i="1"/>
  <c r="L327" i="1"/>
  <c r="L326" i="1"/>
  <c r="L325" i="1"/>
  <c r="L324" i="1"/>
  <c r="L323" i="1"/>
  <c r="L322" i="1"/>
  <c r="L321" i="1"/>
  <c r="L320" i="1"/>
  <c r="L319" i="1"/>
  <c r="L318" i="1"/>
  <c r="L317" i="1"/>
  <c r="L316" i="1"/>
  <c r="L315" i="1"/>
  <c r="L312" i="1"/>
  <c r="L311" i="1"/>
  <c r="L310" i="1"/>
  <c r="L309" i="1"/>
  <c r="L308" i="1"/>
  <c r="L307" i="1"/>
  <c r="L306" i="1"/>
  <c r="L305" i="1"/>
  <c r="L304" i="1"/>
  <c r="L302" i="1"/>
  <c r="L301" i="1"/>
  <c r="L300" i="1"/>
  <c r="L299" i="1"/>
  <c r="L298" i="1"/>
  <c r="L297" i="1"/>
  <c r="L296" i="1"/>
  <c r="L295" i="1"/>
  <c r="L294" i="1"/>
  <c r="L293" i="1"/>
  <c r="L292" i="1"/>
  <c r="L291" i="1"/>
  <c r="L289"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1" i="1"/>
  <c r="L260" i="1"/>
  <c r="L259" i="1"/>
  <c r="L258" i="1"/>
  <c r="L257" i="1"/>
  <c r="L256" i="1"/>
  <c r="L254" i="1"/>
  <c r="L252" i="1"/>
  <c r="L251" i="1"/>
  <c r="L250" i="1"/>
  <c r="L249" i="1"/>
  <c r="L248" i="1"/>
  <c r="L247" i="1"/>
  <c r="L245" i="1"/>
  <c r="L244" i="1"/>
  <c r="L243" i="1"/>
  <c r="L241" i="1"/>
  <c r="L235" i="1"/>
  <c r="L234" i="1"/>
  <c r="L233" i="1"/>
  <c r="L232" i="1"/>
  <c r="L231" i="1"/>
  <c r="L230" i="1"/>
  <c r="L229" i="1"/>
  <c r="L228" i="1"/>
  <c r="L227" i="1"/>
  <c r="L226" i="1"/>
  <c r="L225" i="1"/>
  <c r="L224" i="1"/>
  <c r="L223" i="1"/>
  <c r="L222" i="1"/>
  <c r="L221" i="1"/>
  <c r="L219" i="1"/>
  <c r="L217" i="1"/>
  <c r="L216" i="1"/>
  <c r="L215" i="1"/>
  <c r="L214" i="1"/>
  <c r="L213" i="1"/>
  <c r="L185" i="1"/>
  <c r="L184" i="1"/>
  <c r="L183" i="1"/>
  <c r="L182" i="1"/>
  <c r="L181" i="1"/>
  <c r="L180" i="1"/>
  <c r="L179" i="1"/>
  <c r="L178" i="1"/>
  <c r="L177" i="1"/>
  <c r="L176" i="1"/>
  <c r="L174" i="1"/>
  <c r="L173" i="1"/>
  <c r="L172" i="1"/>
  <c r="L171" i="1"/>
  <c r="L170" i="1"/>
  <c r="L169" i="1"/>
  <c r="L168" i="1"/>
  <c r="L167" i="1"/>
  <c r="L166" i="1"/>
  <c r="L165" i="1"/>
  <c r="L164" i="1"/>
  <c r="L163" i="1"/>
  <c r="L162" i="1"/>
  <c r="L161" i="1"/>
  <c r="L160" i="1"/>
  <c r="L159" i="1"/>
  <c r="L158" i="1"/>
  <c r="L157" i="1"/>
  <c r="L156" i="1"/>
  <c r="L155" i="1"/>
  <c r="L153" i="1"/>
  <c r="L152" i="1"/>
  <c r="L151" i="1"/>
  <c r="L150" i="1"/>
  <c r="L149" i="1"/>
  <c r="L148" i="1"/>
  <c r="L147" i="1"/>
  <c r="L145" i="1"/>
  <c r="L144" i="1"/>
  <c r="L143" i="1"/>
  <c r="L142" i="1"/>
  <c r="L141" i="1"/>
  <c r="L140" i="1"/>
  <c r="L139" i="1"/>
  <c r="L137" i="1"/>
  <c r="L136" i="1"/>
  <c r="L135" i="1"/>
  <c r="L134" i="1"/>
  <c r="L133" i="1"/>
  <c r="L132" i="1"/>
  <c r="L131" i="1"/>
  <c r="L130" i="1"/>
  <c r="L129" i="1"/>
  <c r="L128" i="1"/>
  <c r="L126" i="1"/>
  <c r="L125" i="1"/>
  <c r="L124" i="1"/>
  <c r="L123"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7" i="1"/>
  <c r="L76" i="1"/>
  <c r="L75" i="1"/>
  <c r="L74" i="1"/>
  <c r="L73" i="1"/>
  <c r="L72" i="1"/>
  <c r="L71" i="1"/>
  <c r="L70" i="1"/>
  <c r="L69" i="1"/>
  <c r="L68" i="1"/>
  <c r="L67" i="1"/>
  <c r="L66" i="1"/>
  <c r="L65" i="1"/>
  <c r="L64" i="1"/>
  <c r="L63" i="1"/>
  <c r="L61" i="1"/>
  <c r="L60" i="1"/>
  <c r="L59" i="1"/>
  <c r="L58" i="1"/>
  <c r="L57" i="1"/>
  <c r="L54" i="1"/>
  <c r="L53" i="1"/>
  <c r="L52" i="1"/>
  <c r="L51" i="1"/>
  <c r="L50" i="1"/>
  <c r="L48" i="1"/>
  <c r="L47" i="1"/>
  <c r="L46" i="1"/>
  <c r="L45" i="1"/>
  <c r="L44" i="1"/>
  <c r="L43" i="1"/>
  <c r="L42" i="1"/>
  <c r="L22" i="1"/>
  <c r="L16" i="1"/>
  <c r="L15" i="1"/>
  <c r="L14" i="1"/>
  <c r="L13" i="1"/>
  <c r="L12" i="1"/>
  <c r="L11" i="1"/>
  <c r="L10" i="1"/>
  <c r="L9" i="1"/>
  <c r="L7" i="1"/>
  <c r="L6" i="1"/>
  <c r="L5" i="1"/>
  <c r="L4" i="1"/>
  <c r="L3" i="1"/>
  <c r="L658" i="1" l="1"/>
  <c r="L649" i="1"/>
  <c r="L654" i="1"/>
  <c r="L656" i="1"/>
  <c r="L657" i="1"/>
  <c r="L651" i="1"/>
  <c r="L659" i="1"/>
  <c r="L652" i="1"/>
  <c r="L655" i="1"/>
  <c r="L650" i="1"/>
</calcChain>
</file>

<file path=xl/sharedStrings.xml><?xml version="1.0" encoding="utf-8"?>
<sst xmlns="http://schemas.openxmlformats.org/spreadsheetml/2006/main" count="11089" uniqueCount="2633">
  <si>
    <t>SECTION</t>
  </si>
  <si>
    <t>GROUP</t>
  </si>
  <si>
    <t>Description</t>
  </si>
  <si>
    <t>Manufacturer/
Vendor -
Meet or Exceed This Quality</t>
  </si>
  <si>
    <t>Model / Part #(s)
Meet or Exceed This Quality</t>
  </si>
  <si>
    <t>FEMA Cache Item Number</t>
  </si>
  <si>
    <t>Type I Qty</t>
  </si>
  <si>
    <t>Unit of Issue</t>
  </si>
  <si>
    <t>2014 Notes</t>
  </si>
  <si>
    <t>2014 MSRP Unit Price</t>
  </si>
  <si>
    <t>MSRP Extended</t>
  </si>
  <si>
    <t>COMMUNICATIONS</t>
  </si>
  <si>
    <t>RADIOS</t>
  </si>
  <si>
    <t>Portable Radios</t>
  </si>
  <si>
    <t>CA-0000.00</t>
  </si>
  <si>
    <t>RADIOS
(Air Portable/Handheld)</t>
  </si>
  <si>
    <t>Radio, Hand-held, Air Operations VHF-AM 108-136 MHz, field programmable, with flexible antenna, rechargeable battery</t>
  </si>
  <si>
    <t>Icom</t>
  </si>
  <si>
    <t>IC-A6</t>
  </si>
  <si>
    <t>CA-0102.00</t>
  </si>
  <si>
    <t>each</t>
  </si>
  <si>
    <t>Battery Case, Clamshell</t>
  </si>
  <si>
    <t>BP-208N</t>
  </si>
  <si>
    <t>CA-0102.01</t>
  </si>
  <si>
    <t>Speaker Microphone</t>
  </si>
  <si>
    <t>HM-173</t>
  </si>
  <si>
    <t>CA-0102.02</t>
  </si>
  <si>
    <t>Nylon Case</t>
  </si>
  <si>
    <t>LC-159</t>
  </si>
  <si>
    <t>CA-0102.03</t>
  </si>
  <si>
    <t>Belt Clip for Clamshell or Radio</t>
  </si>
  <si>
    <t>MB-103</t>
  </si>
  <si>
    <t>CA-0102.04</t>
  </si>
  <si>
    <t>RADIOS
(Mobile)</t>
  </si>
  <si>
    <t>Radio mobile (40 watt) UHF/FM, Meets APCO Project 25 standard, Digital, backwards compatible, UHF, 380-470 MHz, Project 25 DES analog encryption capable, Project 25 OFB digital encryption, field programmable, with NMO antenna mount, cigar lighter adapter, AC/DC power supply and external speaker</t>
  </si>
  <si>
    <t>Motorola</t>
  </si>
  <si>
    <t>XTL 5000</t>
  </si>
  <si>
    <t>CA-0105.00</t>
  </si>
  <si>
    <t>Replaced by
CA-0120.00</t>
  </si>
  <si>
    <t>RADIOS
(Base Air)</t>
  </si>
  <si>
    <t>Radio, Aircraft, Mobile, Icom A110 Radio w/ 1 Ground Plane Antenna, Cost would include IC-A110-5 mobile radio, Base Station Antenna with mount capable of 118-136 MHz with 50ft. of LMR-400 coax cable, K220-A magnetic mount antenna.</t>
  </si>
  <si>
    <t>IC-A110B05</t>
  </si>
  <si>
    <t>CA-0106.00</t>
  </si>
  <si>
    <t>Ground Plane Base Antenna 108-136Mhz</t>
  </si>
  <si>
    <t>B-ANT</t>
  </si>
  <si>
    <t>CA-0106.01</t>
  </si>
  <si>
    <t>Magnet Mount W/Whip Antenna 108-136MHz</t>
  </si>
  <si>
    <t>K-220A</t>
  </si>
  <si>
    <t>CA-0106.02</t>
  </si>
  <si>
    <t>Coax Cable 50' with PL-259's</t>
  </si>
  <si>
    <t>Times Microwave</t>
  </si>
  <si>
    <t>LMR400</t>
  </si>
  <si>
    <t>CA-0106.03</t>
  </si>
  <si>
    <t>Programming Software A110</t>
  </si>
  <si>
    <t>CS-A110</t>
  </si>
  <si>
    <t>CA-0106.04</t>
  </si>
  <si>
    <t>Programming Cable A110</t>
  </si>
  <si>
    <t>OPC-478UC=USB</t>
  </si>
  <si>
    <t>CA-0106.05</t>
  </si>
  <si>
    <t>Programming Cable Adapter A110</t>
  </si>
  <si>
    <t>OPC-592</t>
  </si>
  <si>
    <t>CA-0106.06</t>
  </si>
  <si>
    <t>Speaker, External</t>
  </si>
  <si>
    <t xml:space="preserve">Icom </t>
  </si>
  <si>
    <t>SP35</t>
  </si>
  <si>
    <t>CA-0106.07</t>
  </si>
  <si>
    <t>RADIOS
(Portable/Handheld)</t>
  </si>
  <si>
    <t xml:space="preserve">Radio, Handheld, UHF 380-470 MHz, Model III,  APCO P25 standard Compliant </t>
  </si>
  <si>
    <t>H18QDF9PW7AN (XTS5000)</t>
  </si>
  <si>
    <t>CA-0108.00</t>
  </si>
  <si>
    <t>Replaced by
CA-0122.00</t>
  </si>
  <si>
    <t>Radio, Handheld, VHF 136-174 MHz, Model III, APCO P25 standard Compliant</t>
  </si>
  <si>
    <t>H18KEH9PW7N</t>
  </si>
  <si>
    <t>CA-0109.00</t>
  </si>
  <si>
    <t>Radio, Hand Held, 800 MHz, Type III,  APCO P25 standard Compliant, AES, DES-XL, DES-OFB encryption, Astro Digital CAI,  Astro P25 OTAR, MDC OTAR, Cloning Capable, Enhanced Digital ID, Conventional System Software, Ruggedized Housing, Yellow Housing,  Engrave side of Housing in plain view "DHS-FEMA-US&amp;R",  flexible antenna</t>
  </si>
  <si>
    <t>H18UCH9PW7N</t>
  </si>
  <si>
    <t>CA-0110.00</t>
  </si>
  <si>
    <t>Replaced by
CA-0123.00</t>
  </si>
  <si>
    <t>RADIOS
(XTVA)</t>
  </si>
  <si>
    <t>Transportable Astro XTVA containing the following: XTS Vehicular Adapter(XTVA),  Speaker, Hand Held Control Head (HHCH), Auto-Switching 120/240 VAC Power Supply, XTS RF Adapter, RF Adapter Installation Wrench, RF Power Amplifier, Audio Ports for Headsets and Tape Recorders. To include magnetic mount antenna base &amp; 1 each, VHF, UHF, and 800 MHz antennas)</t>
  </si>
  <si>
    <t>P2061(B)=UHF R1 Amplifier</t>
  </si>
  <si>
    <t>CA-0113.00</t>
  </si>
  <si>
    <t>Replaced by
CA-0125.00</t>
  </si>
  <si>
    <t xml:space="preserve">Radio, VHF, Mobile, For Coast Guard interface  136-174 MHZ 64 CH 25-45W 12.5/25 KHZ </t>
  </si>
  <si>
    <t>CDM1250 / AAM25KKD9AA2</t>
  </si>
  <si>
    <t>CA-0114.00</t>
  </si>
  <si>
    <t>Replaced by CA-0119.01</t>
  </si>
  <si>
    <t>RADIOS
(Crypto)</t>
  </si>
  <si>
    <t>Keyloader, Radio, Encryption - KVL4000, KIT (TO INCLUDE FOLLOWING ITEMS)</t>
  </si>
  <si>
    <t>T7537</t>
  </si>
  <si>
    <t>CA-0118.00</t>
  </si>
  <si>
    <t>Case, Storage</t>
  </si>
  <si>
    <t>Pelican</t>
  </si>
  <si>
    <t>CA-0118.01</t>
  </si>
  <si>
    <t>Software, AES Encryption</t>
  </si>
  <si>
    <t>CA00182AP</t>
  </si>
  <si>
    <t>CA-0118.02</t>
  </si>
  <si>
    <t>Firmware, ASTRO 25 Mode</t>
  </si>
  <si>
    <t>U239AD</t>
  </si>
  <si>
    <t>CA-0118.03</t>
  </si>
  <si>
    <t>Firmware, DES/DES-XL/DES-OFB Encryption</t>
  </si>
  <si>
    <t>X423AF</t>
  </si>
  <si>
    <t>CA-0118.04</t>
  </si>
  <si>
    <t>Firmware, ADP Privacy</t>
  </si>
  <si>
    <t>CA00243AG</t>
  </si>
  <si>
    <t>CA-0118.05</t>
  </si>
  <si>
    <t>Fax Modem 56K USB Plug and Play</t>
  </si>
  <si>
    <t>DSUSR5637</t>
  </si>
  <si>
    <t>CA-0118.06</t>
  </si>
  <si>
    <t>Cable, USB Comm/Charge w/ Cup</t>
  </si>
  <si>
    <t>CA01603AA</t>
  </si>
  <si>
    <t>CA-0118.07</t>
  </si>
  <si>
    <t>KVL 4000 Sleeve Cover</t>
  </si>
  <si>
    <t>CA01803</t>
  </si>
  <si>
    <t>CA-0118.08</t>
  </si>
  <si>
    <t>AC Line Cord, US</t>
  </si>
  <si>
    <t>CA01598AA</t>
  </si>
  <si>
    <t>CA-0118.09</t>
  </si>
  <si>
    <t xml:space="preserve">Case, Weather, for KVL </t>
  </si>
  <si>
    <t>NNTN8120A</t>
  </si>
  <si>
    <t>CA-0118.10</t>
  </si>
  <si>
    <t>Adapter, Cable, For XTL5000 (W7 Control Head)</t>
  </si>
  <si>
    <t>TRN7414</t>
  </si>
  <si>
    <t>CA-0118.11</t>
  </si>
  <si>
    <t>Adapter, Cable, Keyloading, (GCAI 05/07 Control Head)</t>
  </si>
  <si>
    <t>HKN6182</t>
  </si>
  <si>
    <t>CA-0118.12</t>
  </si>
  <si>
    <t>Cable, Keyloader, Portable Radio, XTS-5000</t>
  </si>
  <si>
    <t>NTN8613A</t>
  </si>
  <si>
    <t>CA-0118.13</t>
  </si>
  <si>
    <t>Cable, Keyloader w/ HiRose Connector</t>
  </si>
  <si>
    <t>TKN8531C</t>
  </si>
  <si>
    <t>CA-0118.14</t>
  </si>
  <si>
    <t xml:space="preserve">Adapter, Keyload, Surveillance, APX7000 </t>
  </si>
  <si>
    <t>NNTN7869A</t>
  </si>
  <si>
    <t>CA-0118.15</t>
  </si>
  <si>
    <t>Cable, Keyload, MX</t>
  </si>
  <si>
    <t>TKN8209</t>
  </si>
  <si>
    <t>CA-0118.16</t>
  </si>
  <si>
    <t xml:space="preserve">Battery, Keyloader, </t>
  </si>
  <si>
    <t>82-107172-01</t>
  </si>
  <si>
    <t>CA-0118.17</t>
  </si>
  <si>
    <t>Lock, Padlock or Combo</t>
  </si>
  <si>
    <t>Masterlock</t>
  </si>
  <si>
    <t>142DCM</t>
  </si>
  <si>
    <t>CA-0118.18</t>
  </si>
  <si>
    <t>RADIOS
(Base Radio)</t>
  </si>
  <si>
    <t>EACH BASE STATION ABOVE REQUIRES THE FOLLOWING ITEMS TO MAKE IT OPERATIONAL CA-0119.01-.04</t>
  </si>
  <si>
    <t>CA-0119.00</t>
  </si>
  <si>
    <t>Radio, Base Station, Intergrated Base Rapid Deployment Kit for Below to include 6U Rack mount case, 19inch rack mount shelves, (2) Marine grade 10 Amp ATM Fused cigarette lighter plugs, Front and rear mounted LED lighting, mic clips, rear mounted 1 U plate with (4) bulhead "N" Connectors, (4) RG-214 Low loss jumper/Patch coax cables with male mini UHF RF connector on one 1 side and Male N on the other. Jumpers are to have heat shrinked connector barrels. AC/DC Transfer switch, DC ICT 30 Amp power supply,  Blue Sea Fuse block,  All Motorola accs, speaker, accs B+ Voltage, primary DC Power cable and mounting bracket, Low Voltage discinnect, Power poles with fron mounted chasis mount 30AMP rated connector, (4) Mag mounts antennas with 25ft of low loss coax terminated with Male "N" connectors.</t>
  </si>
  <si>
    <t>KR Nida</t>
  </si>
  <si>
    <t>IBRD-US&amp;R</t>
  </si>
  <si>
    <t>New Item
Replaces 
CA-0104.00</t>
  </si>
  <si>
    <t>Radio, Mobile R1 UHF 380-470 MHz &amp; VHF 136-174 MHz (Flashcode to meet MERS requirments)</t>
  </si>
  <si>
    <t xml:space="preserve">APX 7500 W/07 Control Head </t>
  </si>
  <si>
    <t>CA-0119.01</t>
  </si>
  <si>
    <t>New Item
Replaces
CA-0114.00</t>
  </si>
  <si>
    <t>Radio, R1 UHF 380-470 MHz &amp; 700/800 MHz (Flashcode to meet MERS requirments)</t>
  </si>
  <si>
    <t>CA-0119.02</t>
  </si>
  <si>
    <t>New Item / SEE PART I OVERVIEW</t>
  </si>
  <si>
    <t>Antenna Base, Omnidirectional 3db gain female N connector 746-869MHz</t>
  </si>
  <si>
    <t>PCTEL/Maxrad</t>
  </si>
  <si>
    <t>MFBW7463</t>
  </si>
  <si>
    <t>CA-0119.03</t>
  </si>
  <si>
    <t>Antenna, Mobile 762-870 3db co-linear</t>
  </si>
  <si>
    <t>HAF4017</t>
  </si>
  <si>
    <t>CA-0119.04</t>
  </si>
  <si>
    <r>
      <t xml:space="preserve">Radio, Mobile R1 UHF 380-470 MHz &amp; VHF 136-174 MHz (Flashcode to meet MERS requirments) </t>
    </r>
    <r>
      <rPr>
        <b/>
        <sz val="8"/>
        <rFont val="Arial"/>
        <family val="2"/>
      </rPr>
      <t>(10 for Vehicles)</t>
    </r>
  </si>
  <si>
    <t>CA-0120.00</t>
  </si>
  <si>
    <t>New Item
Replaces
CA-0105.00</t>
  </si>
  <si>
    <t>Radio, Handheld R1 UHF 380-470 MHz &amp; VHF 136-174 MHz (Flashcode to meet MERS requirments)</t>
  </si>
  <si>
    <t>APX 7000 XE</t>
  </si>
  <si>
    <t>CA-0122.00</t>
  </si>
  <si>
    <t>New Item
Replaces
CA-0108.00</t>
  </si>
  <si>
    <t xml:space="preserve">Battery, Rechargeable, for Portable Handheld Radio, IMPRESS FM R LI ION </t>
  </si>
  <si>
    <t>NNTN7033A</t>
  </si>
  <si>
    <t>CA-0122.01</t>
  </si>
  <si>
    <t>Battery, Clamshell, for Portable Handheld radio</t>
  </si>
  <si>
    <t>TMMN4439</t>
  </si>
  <si>
    <t>CA-0122.03</t>
  </si>
  <si>
    <t>Microphone, Speaker Mic, APX7000</t>
  </si>
  <si>
    <t>PMMN4062A</t>
  </si>
  <si>
    <t>CA-0122.04</t>
  </si>
  <si>
    <t>Clip, Carry, Universal, APX7000</t>
  </si>
  <si>
    <t>PMLN6102A</t>
  </si>
  <si>
    <t>CA-0122.05</t>
  </si>
  <si>
    <t xml:space="preserve">Holster, Carry Case, APX7000 </t>
  </si>
  <si>
    <t>NNTN8111B verify compatability with NNTN7033A</t>
  </si>
  <si>
    <t>CA-0122.06</t>
  </si>
  <si>
    <t>Radio, Handheld R1 UHF 380-470 MHz &amp; 700/800MHz (Flashcode to meet MERS requirments)The above associated items CA-0108.01-.07 are alotted for and compatible with this item.</t>
  </si>
  <si>
    <t>CA-0123.00</t>
  </si>
  <si>
    <t>New Item
Replaces
CA-0110.00</t>
  </si>
  <si>
    <t>TO REPLACE CA-0113.00 INFO TO FOLLOW</t>
  </si>
  <si>
    <t>TBD</t>
  </si>
  <si>
    <t>CA-0125.00</t>
  </si>
  <si>
    <t>New Item
Replaces
CA-0113.00</t>
  </si>
  <si>
    <t>CHARGING UNITS</t>
  </si>
  <si>
    <t>Charging Units</t>
  </si>
  <si>
    <t>CB-0000.00</t>
  </si>
  <si>
    <t xml:space="preserve"> 2014 Notes</t>
  </si>
  <si>
    <t>Charger, Impres multi-gang w/displays, 110 volts AC, rapid rate charging</t>
  </si>
  <si>
    <t>WPLN4130A</t>
  </si>
  <si>
    <t>CB-0101.00</t>
  </si>
  <si>
    <t>Charger, 12VDC, Deep Cycle Battery</t>
  </si>
  <si>
    <t>Deltran / Battery Tender</t>
  </si>
  <si>
    <t>022-0157-1</t>
  </si>
  <si>
    <t>CB-0102.00</t>
  </si>
  <si>
    <t>Charger, Impres Single Unit Charger, 110 volts AC, rapid rate charging</t>
  </si>
  <si>
    <t>WPLN4111AR</t>
  </si>
  <si>
    <t>CB-0103.00</t>
  </si>
  <si>
    <t>Adapter, Insert, Single Unit Charger for APX</t>
  </si>
  <si>
    <t>NNTN7687A</t>
  </si>
  <si>
    <t>CB-0104.00</t>
  </si>
  <si>
    <t>Adapter, Insert, Multi Unit Charger for APX 6/pkg</t>
  </si>
  <si>
    <t>NNTN7686A</t>
  </si>
  <si>
    <t>CB-0105.00</t>
  </si>
  <si>
    <t>SAT/TEL COMM</t>
  </si>
  <si>
    <t>Satellite and Telephone Communications</t>
  </si>
  <si>
    <t>CC-0000.00</t>
  </si>
  <si>
    <t>Telephone, transportable satellite system (MSAT/SMART talk group compatible) with data, dispatch capability, PTT microphone, with extension and Amplified Speaker. AC/DC power supply, battery, antenna extension coax cable(s) and magnetic mounts for dome antenna.</t>
  </si>
  <si>
    <t>TM-MSATG2-US&amp;R or  GK-MSATG2-US&amp;R</t>
  </si>
  <si>
    <t>CC-0103.00</t>
  </si>
  <si>
    <t>LMR to LightSquaredTM MSAT-G2 Mobile Satellite Radio Interface Assembly, Environmental Connectors,  (RJ45 interface cable P/N 179.0045 included) Eliminates double PTT.w/ case TO INCLUDE Cables for XTS, XTL, APX, Portable and Mobile</t>
  </si>
  <si>
    <t>ICRI</t>
  </si>
  <si>
    <t>500.7580</t>
  </si>
  <si>
    <t>CC-0103.01</t>
  </si>
  <si>
    <t xml:space="preserve">B-GAN US&amp;R Complete KIT-See inidividual contents below.  </t>
  </si>
  <si>
    <t>Mackay</t>
  </si>
  <si>
    <t>Mackay Tactical-US&amp;R-MECK-H</t>
  </si>
  <si>
    <t>CC-0104.00</t>
  </si>
  <si>
    <t xml:space="preserve">Portable Broadband Global Area Network (BGAN) global Satellite Internet Network with telephony terminal. To include, AC/DC power supply, battery, Remote antenna, antenna extension cable </t>
  </si>
  <si>
    <t xml:space="preserve">Cobham </t>
  </si>
  <si>
    <t>Explorer 710</t>
  </si>
  <si>
    <t>CC-0104.01</t>
  </si>
  <si>
    <t>SIM CARD, PRE PAID Explorer 710 (500) Units pre paid to expire in 2 years from date of activation. Post Paid option available per your agency/contract requirements</t>
  </si>
  <si>
    <t>M710SIM-ICC-ID 898709911412518465-898709911412518564 US&amp;R Specific SIM ID's</t>
  </si>
  <si>
    <t>CC-0104.02</t>
  </si>
  <si>
    <t>Battery, Lithium Ion, for EXPLORER 710 (Spare)</t>
  </si>
  <si>
    <t>COBHAM</t>
  </si>
  <si>
    <t>403686G</t>
  </si>
  <si>
    <t>CC-0104.03</t>
  </si>
  <si>
    <t>Charger, Car, Cable for EXPLORER 300/500/700/710</t>
  </si>
  <si>
    <t>403650A-009</t>
  </si>
  <si>
    <t>CC-0104.04</t>
  </si>
  <si>
    <t>DC Power battery Alligator Clips</t>
  </si>
  <si>
    <t>Bell</t>
  </si>
  <si>
    <t>Grainger 1EYV3</t>
  </si>
  <si>
    <t>CC-0104.05</t>
  </si>
  <si>
    <t>Antenna cable
- 8 meter RG223/U TNC MALE/TNC MALE</t>
  </si>
  <si>
    <t>403722A-941</t>
  </si>
  <si>
    <t>CC-0104.07</t>
  </si>
  <si>
    <t>Antenna cable
- 14 meter RG223/U TNC MALE/TNC MALE</t>
  </si>
  <si>
    <t>403722A-943</t>
  </si>
  <si>
    <t>CC-0104.08</t>
  </si>
  <si>
    <t>SOLAR PANEL Folding (40 Watt Min)</t>
  </si>
  <si>
    <t xml:space="preserve">Nature Power  </t>
  </si>
  <si>
    <t>CC-0104.09</t>
  </si>
  <si>
    <t>Antenna Pole Mount Kit</t>
  </si>
  <si>
    <t>403650A-921</t>
  </si>
  <si>
    <t>CC-0104.10</t>
  </si>
  <si>
    <t xml:space="preserve">Phone, POTS </t>
  </si>
  <si>
    <t>AT&amp;T</t>
  </si>
  <si>
    <t>Trimline 210 Black</t>
  </si>
  <si>
    <t>CC-0104.11</t>
  </si>
  <si>
    <t>100 ft RJ 11 Phone cable</t>
  </si>
  <si>
    <t xml:space="preserve">item-IM1CL4566 model BL-324-100WH </t>
  </si>
  <si>
    <t>Staples</t>
  </si>
  <si>
    <t>CC-0104.12</t>
  </si>
  <si>
    <t>Phone, 25ft  Coiled extension cord</t>
  </si>
  <si>
    <t>Item-209554 model: JAS76139, Black</t>
  </si>
  <si>
    <t>CC-0104.13</t>
  </si>
  <si>
    <t>RF Connector, Double Female TNC Barrel,</t>
  </si>
  <si>
    <t>RF Parts</t>
  </si>
  <si>
    <t>RFT1225</t>
  </si>
  <si>
    <t>CC-0104.14</t>
  </si>
  <si>
    <t>RF Connector, Reverse Polarity SMA Male to SMA Female Adapter</t>
  </si>
  <si>
    <t>CC-0104.15</t>
  </si>
  <si>
    <t>RF Connector, Reverse Polarity SMA Male to TNC Female Adapter</t>
  </si>
  <si>
    <t>CC-0104.16</t>
  </si>
  <si>
    <t>RF Connector, Right Angle TNC Male to Type N Female Adapter</t>
  </si>
  <si>
    <t>RFT1234-11</t>
  </si>
  <si>
    <t>CC-0104.17</t>
  </si>
  <si>
    <t>RF Connector, TNC Female to N Female Adapter</t>
  </si>
  <si>
    <t>RFT1239</t>
  </si>
  <si>
    <t>CC-0104.18</t>
  </si>
  <si>
    <t>RF Connector, N Female to TNC Male Adapter,</t>
  </si>
  <si>
    <t>RFT242131</t>
  </si>
  <si>
    <t>CC-0104.19</t>
  </si>
  <si>
    <t>RF Jumper, 2ft 400 Series Antenna Cable N to Reverse Polarity SMA Male</t>
  </si>
  <si>
    <t>L-Com</t>
  </si>
  <si>
    <t>CA-NMRSPH002</t>
  </si>
  <si>
    <t>CC-0104.20</t>
  </si>
  <si>
    <t>Cable, USB 3.0 "A" Male  to "A"  Female Extension 10ft</t>
  </si>
  <si>
    <t>Tripp-Lite</t>
  </si>
  <si>
    <t>U324-010</t>
  </si>
  <si>
    <t>CC-0104.21</t>
  </si>
  <si>
    <t>Antenna, Wifi 2.4GHz 10dBi RP-SMA WiFi Booster</t>
  </si>
  <si>
    <t>Monoprice</t>
  </si>
  <si>
    <t>CC-0104.22</t>
  </si>
  <si>
    <t>Cable, 20ft Reverse Polarity SMA Extension Coaxial Cable (RG174/U)</t>
  </si>
  <si>
    <t>CC-174RP</t>
  </si>
  <si>
    <t>CC-0104.23</t>
  </si>
  <si>
    <t>3 pack Zipper Pouches</t>
  </si>
  <si>
    <t>CLC</t>
  </si>
  <si>
    <t>CLC1100</t>
  </si>
  <si>
    <t>CC-0104.24</t>
  </si>
  <si>
    <t xml:space="preserve">Soft Bag/Protector for 710 </t>
  </si>
  <si>
    <t>Condor 145 3-way soft case</t>
  </si>
  <si>
    <t>CC-0104.25</t>
  </si>
  <si>
    <t>Storage Case</t>
  </si>
  <si>
    <t>Pelican 1560 Storm Case with 1569 Lid Organizer-</t>
  </si>
  <si>
    <t>CC-0104.26</t>
  </si>
  <si>
    <t>Cable, Charging for EXPLORE 710 spare battery</t>
  </si>
  <si>
    <t>403720B-010</t>
  </si>
  <si>
    <t>CC-0104.27</t>
  </si>
  <si>
    <t>Cellular, Telephone. SMART phone Windows, Android, or IOS w Ruggedized Carrying case, spare battery (where applicable), battery charger, cigar lighter adapter with renewable yearly service (Provider and model determined by task force purchasing guidelines)</t>
  </si>
  <si>
    <t>Per Sponsoring agency contracts</t>
  </si>
  <si>
    <t>CC-0105.00</t>
  </si>
  <si>
    <t>Telephone instruments, POTS, pulse/DTMF capable with modular phone cords and connectors, 2 line if available. Speaker phone capable (FOR ON SITE COMMUNICATIONS WHEN DIAL TONE IS AVAILABLE)</t>
  </si>
  <si>
    <t>CC-0107.00</t>
  </si>
  <si>
    <t xml:space="preserve">Cellular Data, MiFi with renewable yearly service (To be used with Fail Over Router) </t>
  </si>
  <si>
    <t>CC-0108.00</t>
  </si>
  <si>
    <t>Satellite Television Dish (HDTV) w/ service contract</t>
  </si>
  <si>
    <t>Dish or Direct TV</t>
  </si>
  <si>
    <t>CC-0109.00</t>
  </si>
  <si>
    <t>Satellite Television Dish Antenna</t>
  </si>
  <si>
    <t>Winegard</t>
  </si>
  <si>
    <t>MP-1</t>
  </si>
  <si>
    <t>CC-0109.01</t>
  </si>
  <si>
    <t>Satellite Television Dish Tripod Mount</t>
  </si>
  <si>
    <t>TR1518</t>
  </si>
  <si>
    <t>CC-0109.02</t>
  </si>
  <si>
    <t>Satellite Internet System, 1.2m TOUGHSAT XP iDirect Mobile Satellite System with Controller and listed accessories Minimum performance requirments of 5MBPS DOWNLOAD to 2MBPS UPLOAD, Maximum of 10-1 contention ratio. System shall have (2) dedicated VOIP phone lines with CIR. (INCLUDES ALL ITEMS CC-0111.01-.13)</t>
  </si>
  <si>
    <t>Ground Control Systems</t>
  </si>
  <si>
    <t>Toughsat XP/Dual Matrix Sat Antenna Control Unit TS2</t>
  </si>
  <si>
    <t>CC-0111.00</t>
  </si>
  <si>
    <t>Toughsat Flyaway Case Custom Two-Wheel Dolly</t>
  </si>
  <si>
    <t>CC-0111.01</t>
  </si>
  <si>
    <t>NJRC NJT5127F 6W Ku-Band Block Upconverter</t>
  </si>
  <si>
    <t>CC-0111.02</t>
  </si>
  <si>
    <t>Norsat 4506A Ku-Band DRO LNB</t>
  </si>
  <si>
    <t>CC-0111.03</t>
  </si>
  <si>
    <t>iDirect Evoloution X5 Remote Satellite Router</t>
  </si>
  <si>
    <t>CC-0111.04</t>
  </si>
  <si>
    <t>Toughsat Flyaway 3 Piece System. Includes Customized Case for MSS, Soft Case Reflector Bag and 8U Ruggedized Controller/Modem Rack</t>
  </si>
  <si>
    <t>CC-0111.05</t>
  </si>
  <si>
    <t>Toolless/Quick Release Mounting for Reflector</t>
  </si>
  <si>
    <t>CC-0111.06</t>
  </si>
  <si>
    <t>Toughsat Fly and Drive System: Includes Fly and Drive Brackets, Leveling Feet and Storage Bag</t>
  </si>
  <si>
    <t>CC-0111.07</t>
  </si>
  <si>
    <t>VoIP Adapter - 2 port analog (ATA) w/1 activated line</t>
  </si>
  <si>
    <t xml:space="preserve">Cisco </t>
  </si>
  <si>
    <t>SPA112</t>
  </si>
  <si>
    <t>CC-0111.08</t>
  </si>
  <si>
    <t>Toughsat Flyaway Case Side Junction Cable Bracket</t>
  </si>
  <si>
    <t>CC-0111.09</t>
  </si>
  <si>
    <t>Power Conditioner</t>
  </si>
  <si>
    <t xml:space="preserve">Furman </t>
  </si>
  <si>
    <t xml:space="preserve">M-8X2 </t>
  </si>
  <si>
    <t>CC-0111.10</t>
  </si>
  <si>
    <t>UPS</t>
  </si>
  <si>
    <t xml:space="preserve">APC Smart-UPS 750VA 2U LCD RM 120V </t>
  </si>
  <si>
    <t>SMT750RM2U</t>
  </si>
  <si>
    <t>CC-0111.11</t>
  </si>
  <si>
    <t>Satellite Angle Finder w/Magnet Base</t>
  </si>
  <si>
    <t>Perfect Vision</t>
  </si>
  <si>
    <t>PVAF701M</t>
  </si>
  <si>
    <t>CC-0111.12</t>
  </si>
  <si>
    <t>3 Piece 1.2 M Dish</t>
  </si>
  <si>
    <t>GCFLY3PIECE12</t>
  </si>
  <si>
    <t>CC-0111.13</t>
  </si>
  <si>
    <t>Satellite, Phone, Iridium Extreme 9575 Satellite Phone. To include, Extreme 9575 Satellte Phone, Li-Ion Battery, Magnetic Vehicle Mount w/ 1.5M Cable, AC &amp; DC Charger, data cable/power adapter, Power/Antenna Adapter, Hands-free headset, Leather Case, Users Manual, Data CD</t>
  </si>
  <si>
    <t>Iridium 9575</t>
  </si>
  <si>
    <t>Mackay Tactical-US&amp;R-9575-H</t>
  </si>
  <si>
    <t>CC-0112.00</t>
  </si>
  <si>
    <t>SIM CARD, Iridium - Prepaid 12 month (Includes 500 Minutes) Post Paid option available per your agency/contract requirements</t>
  </si>
  <si>
    <t>M9575SIM-SN-267094-267143 US&amp;R Specific SIM ID's</t>
  </si>
  <si>
    <t>CC-0112.01</t>
  </si>
  <si>
    <t>Battery, Lithium Ion for Iridium 9575 (Spare)</t>
  </si>
  <si>
    <t>Iridium</t>
  </si>
  <si>
    <t>2AC9575BATTERY</t>
  </si>
  <si>
    <t>CC-0112.02</t>
  </si>
  <si>
    <t>Antenna, Iridium Fixed Mast w/50ft Low loss coax with Male "TNC" connector both ends</t>
  </si>
  <si>
    <t>Aeroflex</t>
  </si>
  <si>
    <t>AT1621-73W</t>
  </si>
  <si>
    <t>CC-0112.04</t>
  </si>
  <si>
    <t>Storm Case</t>
  </si>
  <si>
    <t>CC-0112.05</t>
  </si>
  <si>
    <t>Docking Station, Iridium, for vehicle or base operations w accs &amp; Carry Case</t>
  </si>
  <si>
    <t>CC-0112.06</t>
  </si>
  <si>
    <t>Solar Panel folding (7 Watt Min)</t>
  </si>
  <si>
    <t>Goalzero</t>
  </si>
  <si>
    <t>Nomad7SolarPanel</t>
  </si>
  <si>
    <t>CC-0112.07</t>
  </si>
  <si>
    <t>Charger, Battery, Iridium 9575  4-Bay w/DC Cigarette charger</t>
  </si>
  <si>
    <t>SatStation</t>
  </si>
  <si>
    <t>IRID-4BAY-SET</t>
  </si>
  <si>
    <t>CC-0112.08</t>
  </si>
  <si>
    <r>
      <t xml:space="preserve">REPEATERS </t>
    </r>
    <r>
      <rPr>
        <b/>
        <u/>
        <sz val="10"/>
        <rFont val="Arial"/>
        <family val="2"/>
      </rPr>
      <t/>
    </r>
  </si>
  <si>
    <t>Repeaters</t>
  </si>
  <si>
    <t>CD-0000.00</t>
  </si>
  <si>
    <t>Repeater, UHF/FM Programmable, Meets APCO P25 standard, Digital, Narrow Band, UHF, 402-420 MHz, Project 25 DES analog encryption capable, Project 25 OFB digital capable, With antenna feed line, portable (50 lbs. maximum weight)</t>
  </si>
  <si>
    <t>PDR 3500</t>
  </si>
  <si>
    <t>CD-0101.00</t>
  </si>
  <si>
    <t>SEE PART I OVERVIEW</t>
  </si>
  <si>
    <t>Antenna, directional, (Yagi) , 406-440 MHz 3 element 6.5dB gain</t>
  </si>
  <si>
    <t>PCTEL/MAXRAD</t>
  </si>
  <si>
    <t>BMOY4063</t>
  </si>
  <si>
    <t>CD-0102.00</t>
  </si>
  <si>
    <t xml:space="preserve">Antenna, 3-9dB gain, Omni-directional, 406-420 MHz Note: MUST Specify Appropriate Hardware Mounting kit when ordering </t>
  </si>
  <si>
    <t>Laird</t>
  </si>
  <si>
    <t>FG4065</t>
  </si>
  <si>
    <t>CD-0103.00</t>
  </si>
  <si>
    <t>Mast, 11 Meter/35ft AL2 Standard System with antenna guy kits (non metallic guys) Pipe Mount Adapter, 4 Universal Pole Mounts, 2 - 36 Inch Arms, 2 - 24 Inch Arms, 3 - 12 Inch Arms, 2 - Omni Bracket, 6 - Mag Mounts, Thrane Explorer 325/G2 Mount, HF Pulley Kit, Lift Handles and Telescoping Tripod Struts.</t>
  </si>
  <si>
    <t>BLUESKY MAST</t>
  </si>
  <si>
    <t>BSM2-M-M211-AL2-SAR</t>
  </si>
  <si>
    <t>CD-0104.00</t>
  </si>
  <si>
    <t>ACCESSORIES</t>
  </si>
  <si>
    <t>Accessories</t>
  </si>
  <si>
    <t>CE-0000.00</t>
  </si>
  <si>
    <t>Antenna, mobile, magnetic mount,  406-420 MHz, 3-5 db gain</t>
  </si>
  <si>
    <t xml:space="preserve">RDE5693A </t>
  </si>
  <si>
    <t>CE-0101.00</t>
  </si>
  <si>
    <t>Antennas, flexible, rubber, 403-520 MHz, (spares for UHF, XTS5000 portables). NOT TO BE USED WITH APX PORTABLE</t>
  </si>
  <si>
    <t>8505241U05</t>
  </si>
  <si>
    <t>CE-0102.00</t>
  </si>
  <si>
    <t>Cable, coaxial , 50' lengths, with connectors (50 ohm low loss cable)</t>
  </si>
  <si>
    <t>LMR 400 Ultraflex W/"N" heatshrinked connectors</t>
  </si>
  <si>
    <t>LMR400uf</t>
  </si>
  <si>
    <t>CE-0103.00</t>
  </si>
  <si>
    <t>Head sets, with noise-canceling microphones and radio interface cable</t>
  </si>
  <si>
    <t>PMLN5278A</t>
  </si>
  <si>
    <t>CE-0105.00</t>
  </si>
  <si>
    <t>Microphone, Speaker, XTS 5000</t>
  </si>
  <si>
    <t>PMMN4051B</t>
  </si>
  <si>
    <t>CE-0109.00</t>
  </si>
  <si>
    <t>Television/Monitor 19-32",  Digital Ready to include all neccessary cabling ie:HDMI, Video, AV input, SVGA, etc.</t>
  </si>
  <si>
    <t>HP, Sony, Panasonic, Vizio, etc.</t>
  </si>
  <si>
    <t>CE-0112.00</t>
  </si>
  <si>
    <t>Antenna, TV w/coax cable</t>
  </si>
  <si>
    <t>HA0130</t>
  </si>
  <si>
    <t>CE-0112.01</t>
  </si>
  <si>
    <t>Harness, Radio, Chest</t>
  </si>
  <si>
    <t>Conterra</t>
  </si>
  <si>
    <t>RCH1</t>
  </si>
  <si>
    <t>CE-0113.00</t>
  </si>
  <si>
    <t xml:space="preserve">Cable, Programming, PDR 3500 </t>
  </si>
  <si>
    <t>3.080369E32</t>
  </si>
  <si>
    <t>CE-0116.01</t>
  </si>
  <si>
    <t>Cable, Programming, APX Portable</t>
  </si>
  <si>
    <t>PMKN4012B</t>
  </si>
  <si>
    <t>CE-0116.02</t>
  </si>
  <si>
    <t>BATTERIES+208:217C211208:215208:216</t>
  </si>
  <si>
    <t>Batteries</t>
  </si>
  <si>
    <t>CF-0000.00</t>
  </si>
  <si>
    <t>BATTERIES</t>
  </si>
  <si>
    <t>Battery, 12VDC deep cycle, non spillable, for repeaters, base station and mobile radios</t>
  </si>
  <si>
    <t>Optima</t>
  </si>
  <si>
    <t>D31T</t>
  </si>
  <si>
    <t>CF-0105.00</t>
  </si>
  <si>
    <t>Deep Cycle Battery Box</t>
  </si>
  <si>
    <t xml:space="preserve">Atwood Marine </t>
  </si>
  <si>
    <t>F27</t>
  </si>
  <si>
    <t>CF-0105.01</t>
  </si>
  <si>
    <t>Deep Cycle Battery Series/Parallel Cables (RED)</t>
  </si>
  <si>
    <t>Sierra Marine</t>
  </si>
  <si>
    <t>BC88523</t>
  </si>
  <si>
    <t>CF-0105.02</t>
  </si>
  <si>
    <t>Deep Cycle Battery Series/Parallel Cables (BLACK)</t>
  </si>
  <si>
    <t>BC88533</t>
  </si>
  <si>
    <t>CF-0105.03</t>
  </si>
  <si>
    <t>Wing Nut 3/8" -16</t>
  </si>
  <si>
    <t>TF Supplier</t>
  </si>
  <si>
    <t>CF-0105.04</t>
  </si>
  <si>
    <t>Kit, battery maintenance, conditioner and adaptors, TO INCLUDE CUPS FOR ALL CURRENT CACHE RECHARGABLE BATTERIES</t>
  </si>
  <si>
    <t>Cadex</t>
  </si>
  <si>
    <t>C7000</t>
  </si>
  <si>
    <t>CF-0106.00</t>
  </si>
  <si>
    <t>Adapter, Motorola Impres Battery Reader Adapter</t>
  </si>
  <si>
    <t>NNTN7392A</t>
  </si>
  <si>
    <t>CF-0107.00</t>
  </si>
  <si>
    <t>POWER SOURCES</t>
  </si>
  <si>
    <t>Power Sources</t>
  </si>
  <si>
    <t>CG-0000.00</t>
  </si>
  <si>
    <t>Generator, Portable, Lightweight, 2000 Watts
(NOTE:  Higher powered repeaters may require the service of a small generator to provide sufficient replenishment power.)</t>
  </si>
  <si>
    <t>Honda</t>
  </si>
  <si>
    <t>EU2000i</t>
  </si>
  <si>
    <t>CG-0102.00</t>
  </si>
  <si>
    <t>Tank, Fuel, Extended Run</t>
  </si>
  <si>
    <t>Hapco</t>
  </si>
  <si>
    <t>EU2000R</t>
  </si>
  <si>
    <t>CG-0102.03</t>
  </si>
  <si>
    <t>Parrallel Cable Kit</t>
  </si>
  <si>
    <t>08E93-HPK123HI</t>
  </si>
  <si>
    <t>CG-0102.05</t>
  </si>
  <si>
    <t>Charging Cord, DC</t>
  </si>
  <si>
    <t>HON-32660-894-BCX12H</t>
  </si>
  <si>
    <t>CG-0102.06</t>
  </si>
  <si>
    <t>Inverter, power, DC/AC (800 watt)</t>
  </si>
  <si>
    <t>Westward</t>
  </si>
  <si>
    <t>1YAY6</t>
  </si>
  <si>
    <t>CG-0103.00</t>
  </si>
  <si>
    <t>Power strip, surge protector, 6 outlet with surge protection</t>
  </si>
  <si>
    <t>Wiremold</t>
  </si>
  <si>
    <t>PR610N</t>
  </si>
  <si>
    <t>CG-0104.00</t>
  </si>
  <si>
    <t>Cord, extension, 50 foot, 12 AWG (3 prong, Household type)</t>
  </si>
  <si>
    <t>Coleman Cable</t>
  </si>
  <si>
    <t>CG-0105.00</t>
  </si>
  <si>
    <t>SMALL TOOLS</t>
  </si>
  <si>
    <t>Small Tools</t>
  </si>
  <si>
    <t>CH-0000.00</t>
  </si>
  <si>
    <t>Cutter, diagonal</t>
  </si>
  <si>
    <t>Cooper Tools</t>
  </si>
  <si>
    <t>5427N</t>
  </si>
  <si>
    <t>CH-0103.00</t>
  </si>
  <si>
    <t>Knife, Lineman's</t>
  </si>
  <si>
    <t xml:space="preserve">Klein </t>
  </si>
  <si>
    <t>1570-3</t>
  </si>
  <si>
    <t>CH-0106.00</t>
  </si>
  <si>
    <t>Pliers, Groove Joint, 12"</t>
  </si>
  <si>
    <t>Channel Lock</t>
  </si>
  <si>
    <t>CH-0108.00</t>
  </si>
  <si>
    <t>Tape, electricians, roll assorted Colors</t>
  </si>
  <si>
    <t>Scotch 35</t>
  </si>
  <si>
    <t>CH-0111.00</t>
  </si>
  <si>
    <t>Tie, Cable, nylon, Assortment</t>
  </si>
  <si>
    <t>Thomas &amp; Betts</t>
  </si>
  <si>
    <t>90650-IUV</t>
  </si>
  <si>
    <t>CH-0112.00</t>
  </si>
  <si>
    <t>Tool box</t>
  </si>
  <si>
    <t>2H172</t>
  </si>
  <si>
    <t>CH-0113.00</t>
  </si>
  <si>
    <t>Wrenches, standard, combination, 1/4 - 1", set</t>
  </si>
  <si>
    <t>Craftsman</t>
  </si>
  <si>
    <t>CH-0117.00</t>
  </si>
  <si>
    <t>Telephone Lineman's nut driver tool (can wrench)</t>
  </si>
  <si>
    <t>CH-0120.00</t>
  </si>
  <si>
    <t>Frequency counter, portable with charger, w/Case</t>
  </si>
  <si>
    <t>Optoelectronics</t>
  </si>
  <si>
    <t>Meter # M1</t>
  </si>
  <si>
    <t>CH-0123.00</t>
  </si>
  <si>
    <t>Antenna, Frequency Counter</t>
  </si>
  <si>
    <t>Antenna # 92DB32000</t>
  </si>
  <si>
    <t>CH-0123.01</t>
  </si>
  <si>
    <t>Wattmeter, universal type, 5-100 watts</t>
  </si>
  <si>
    <t>Bird</t>
  </si>
  <si>
    <t>CH-0124.00</t>
  </si>
  <si>
    <t xml:space="preserve">Fuse kit, assortment of fuses (type AGC) </t>
  </si>
  <si>
    <t>Tessco</t>
  </si>
  <si>
    <t>CH-0125.00</t>
  </si>
  <si>
    <t>Tool, Crimping, w/ TO INCLUDE</t>
  </si>
  <si>
    <t>RF Industries</t>
  </si>
  <si>
    <t>RFA-4005-520</t>
  </si>
  <si>
    <t>CH-0129.00</t>
  </si>
  <si>
    <t>Crimp Connector BNC Male</t>
  </si>
  <si>
    <t xml:space="preserve">(To Match Cable(s) in cache) </t>
  </si>
  <si>
    <t>CH-0129.01</t>
  </si>
  <si>
    <t xml:space="preserve">Crimp Connector TNC Male </t>
  </si>
  <si>
    <t>CH-0129.02</t>
  </si>
  <si>
    <t>Crimp Connector Mini UHF</t>
  </si>
  <si>
    <t>CH-0129.03</t>
  </si>
  <si>
    <t xml:space="preserve">Crimp Connector PL259 </t>
  </si>
  <si>
    <t>CH-0129.04</t>
  </si>
  <si>
    <t xml:space="preserve">Crimp Connector N Male </t>
  </si>
  <si>
    <t>CH-0129.05</t>
  </si>
  <si>
    <t>Case, Storage for Connectors</t>
  </si>
  <si>
    <t>Plano</t>
  </si>
  <si>
    <t>CH-0129.06</t>
  </si>
  <si>
    <t>Wire, telephone station, CAT 5-E, 25 ft.</t>
  </si>
  <si>
    <t>CH-0136.00</t>
  </si>
  <si>
    <t>COMPUTER/
NETWORKING</t>
  </si>
  <si>
    <t>Computer and Networking Equipment</t>
  </si>
  <si>
    <t>CI-0000.00</t>
  </si>
  <si>
    <t>Wireless Access Point, KIT, w/Case, and associated cables and accessories to interface with applicable peripherals. TO INCLUDE ITEMS CI-0102.01-.06 (PURCHASED SEPARATELY)</t>
  </si>
  <si>
    <t>CI-0102.00</t>
  </si>
  <si>
    <t>Dual Band Access Point 2.4 GHz &amp; 5.8 GHz,  802.11G/N or Better.</t>
  </si>
  <si>
    <t>Engenius</t>
  </si>
  <si>
    <t>ENH700EXT</t>
  </si>
  <si>
    <t>CI-0102.01</t>
  </si>
  <si>
    <t>IP Switch 10/100/1000/Gigabyte, (Capable of 14 ports minimum)</t>
  </si>
  <si>
    <t>Cisco</t>
  </si>
  <si>
    <t>SG-100-16</t>
  </si>
  <si>
    <t>CI-0102.02</t>
  </si>
  <si>
    <t>Antenna, computer, gain directional, 14 dB (minimum) gain, with low loss coax and mount</t>
  </si>
  <si>
    <t>Per Sponsoring Agency IT Procedures</t>
  </si>
  <si>
    <t>CI-0102.03</t>
  </si>
  <si>
    <t>Antenna, computer, Omni-directional,  5 to 9 dB gain with low loss coax and mount.</t>
  </si>
  <si>
    <t>CI-0102.04</t>
  </si>
  <si>
    <t>Antenna, Directional Dual Input 5.8GHz</t>
  </si>
  <si>
    <t>L-Comm</t>
  </si>
  <si>
    <t>CI-0102.05</t>
  </si>
  <si>
    <t>Antenna Mounting soloution</t>
  </si>
  <si>
    <t>CI-0102.06</t>
  </si>
  <si>
    <t>Printer, portable, computer, with toner or ink cartridge</t>
  </si>
  <si>
    <t>CI-0103.00</t>
  </si>
  <si>
    <t>Computer, Laptop, Durable and Water Resistant, w/applicable applications to US&amp;R. w/Charger, Case, and associated cables and accessories to interface with applicable peripherals.</t>
  </si>
  <si>
    <t>CI-0105.00</t>
  </si>
  <si>
    <t xml:space="preserve">Battery, UPS </t>
  </si>
  <si>
    <t>Tekkeon</t>
  </si>
  <si>
    <t>MP3450i R3</t>
  </si>
  <si>
    <t>CI-0106.02</t>
  </si>
  <si>
    <t>HAZMAT</t>
  </si>
  <si>
    <t>DETECTION EQUIPMENT</t>
  </si>
  <si>
    <t>Detection Equipment</t>
  </si>
  <si>
    <t>HA-0000.00</t>
  </si>
  <si>
    <t>DETECTION</t>
  </si>
  <si>
    <t>AreaRAE Steel-Gamma Detector, H2S hydrogen Sulfide sensor; 10.6 eV lamp; wireless (RF) data transmission + GPS 900MHZ Data logging monitor- includes software and cable, Monitor Only-</t>
  </si>
  <si>
    <t>RAE Systems</t>
  </si>
  <si>
    <t xml:space="preserve"> 038-W11Z-120</t>
  </si>
  <si>
    <t>HA-0119.00</t>
  </si>
  <si>
    <t>RDK Detector Upgrade Kit: Military grade case with in-case charging for AreaRAE's and RAELink III Repeater, External 4-bank battery charger, spare Li-ion battery packs, 4 Alkaline adapters, Sensor RAE.</t>
  </si>
  <si>
    <t xml:space="preserve"> 039-T000-0011</t>
  </si>
  <si>
    <t>HA-0121.00</t>
  </si>
  <si>
    <t>Replaced by
HA-0122.00</t>
  </si>
  <si>
    <r>
      <t xml:space="preserve">RDK Host Controller with GPS: Turn key ProRAE Remote package in military grade case including </t>
    </r>
    <r>
      <rPr>
        <b/>
        <sz val="8"/>
        <rFont val="Arial"/>
        <family val="2"/>
      </rPr>
      <t>laptop</t>
    </r>
    <r>
      <rPr>
        <sz val="8"/>
        <rFont val="Arial"/>
        <family val="2"/>
      </rPr>
      <t>, RAELinkIII Modem, 12' antenna cable, and in-case charging, to monitor up to 32 wireless detectors.</t>
    </r>
  </si>
  <si>
    <t>GV1-S401-000</t>
  </si>
  <si>
    <t>HA-0122.00</t>
  </si>
  <si>
    <t>Monitor, Atmospheric, Portable, Battery Operated, Kit, monitors LEL, O2, CO,H2S, PID Sensor (10.6), Complete, to include case, accessories, ProRae Guardian License</t>
  </si>
  <si>
    <t>MultiRae Pro GXMCB3-A3C1R0E-420</t>
  </si>
  <si>
    <t>HA-0125.00</t>
  </si>
  <si>
    <t>Calibration Kit, for Multi-Rae Pro monitors, complete w/calibration gases, regulators, adapters, accessories, case</t>
  </si>
  <si>
    <t>Multi-Rae Pro Cal Kit</t>
  </si>
  <si>
    <t>HA-0125.04</t>
  </si>
  <si>
    <t>RADIATION EQUIPMENT</t>
  </si>
  <si>
    <t>Radiation Equipment</t>
  </si>
  <si>
    <t>HB-0000.00</t>
  </si>
  <si>
    <t>2011 MSRP Unit Price</t>
  </si>
  <si>
    <t>Dosimeter, Electronic, Ultra Radiac Plus Radiation Monitor w/Vibration Alarm; includes audible and visual alarms.</t>
  </si>
  <si>
    <t>Canberra</t>
  </si>
  <si>
    <t xml:space="preserve"> Ultra Radiac Plus</t>
  </si>
  <si>
    <t>HB-0117.00</t>
  </si>
  <si>
    <t>DECONTAMINATION</t>
  </si>
  <si>
    <t>Decontamination</t>
  </si>
  <si>
    <t>HG-0000.00</t>
  </si>
  <si>
    <t>Manifold, Water Distribution Hydrant Kit, Western Shelter</t>
  </si>
  <si>
    <t>Western Shelter</t>
  </si>
  <si>
    <t>WS-4SWM</t>
  </si>
  <si>
    <t>HG-0131.00</t>
  </si>
  <si>
    <t>Contamination Reduction Kit, each Kit contains the following items:</t>
  </si>
  <si>
    <t>HG-0150.00</t>
  </si>
  <si>
    <t>Kit</t>
  </si>
  <si>
    <t>Case, 37.18"x21"x17.31", Airtight case to include pressure relief valve, 6 handles (2 on each side, 1 on each end), hinged cover, twist type steel/zinc plated latches mounted in recessed areas. Color: As Specified per Task Force (foot locker)</t>
  </si>
  <si>
    <t>Hardigg</t>
  </si>
  <si>
    <t>AL3418-1005</t>
  </si>
  <si>
    <t>HG-0150.01</t>
  </si>
  <si>
    <t>per kit</t>
  </si>
  <si>
    <t>Pump, Sump/Utility, 1,800 GPH, Rule, Automatic, 24' foot cord, 110 Volt, 100 watts</t>
  </si>
  <si>
    <t>Rule</t>
  </si>
  <si>
    <t>A53S-24</t>
  </si>
  <si>
    <t>HG-0150.02</t>
  </si>
  <si>
    <t>Pressure Washer, electric, 1400 spi</t>
  </si>
  <si>
    <t>Karcher</t>
  </si>
  <si>
    <t>K2.56</t>
    <phoneticPr fontId="0" type="noConversion"/>
  </si>
  <si>
    <t>HG-0150.03</t>
  </si>
  <si>
    <t>Sprayer, Pump, 2-3 gallon size</t>
  </si>
  <si>
    <t>Hudson</t>
  </si>
  <si>
    <t>HG-0150.04</t>
  </si>
  <si>
    <t>Cord, Extension, Outdoor use, Electrical- 20 AMP, 12 gauge, 50 foot, 5-20R/5-20P NEMA Config. Perma-Grip Style, Color Yellow</t>
  </si>
  <si>
    <t xml:space="preserve">Ericson Safety Electrical Specialist </t>
  </si>
  <si>
    <t>1512PG123A</t>
  </si>
  <si>
    <t>HG-0150.05</t>
  </si>
  <si>
    <t xml:space="preserve">Nozzle, Garden Hose </t>
  </si>
  <si>
    <t>Orbit Sunmate</t>
  </si>
  <si>
    <t>HG-0150.06</t>
  </si>
  <si>
    <t>Wye Connection, Garden Hose</t>
  </si>
  <si>
    <t>Nelson</t>
  </si>
  <si>
    <t>HG-0150.07</t>
  </si>
  <si>
    <t>10 Series 8 Ply Flexogen Hose 3/4 Inch x 25 Feet  Green</t>
    <phoneticPr fontId="0" type="noConversion"/>
  </si>
  <si>
    <t xml:space="preserve">Gilmour </t>
    <phoneticPr fontId="0" type="noConversion"/>
  </si>
  <si>
    <t>10-34025</t>
    <phoneticPr fontId="0" type="noConversion"/>
  </si>
  <si>
    <t>HG-0150.08</t>
  </si>
  <si>
    <t>Brush, scrub, plastic 20" Handle</t>
    <phoneticPr fontId="0" type="noConversion"/>
  </si>
  <si>
    <t>Weiler</t>
    <phoneticPr fontId="0" type="noConversion"/>
  </si>
  <si>
    <t>HG-0150.09</t>
  </si>
  <si>
    <t>Simple Green Soap</t>
  </si>
  <si>
    <t>Simple Green</t>
  </si>
  <si>
    <t>HG-0150.10</t>
  </si>
  <si>
    <t>Bucket, Plastic, 5 gallon</t>
  </si>
  <si>
    <t>US Plastics</t>
  </si>
  <si>
    <t>HG-0150.11</t>
  </si>
  <si>
    <t>Wrench, Pipe,  18 inch</t>
  </si>
  <si>
    <t>Husky</t>
  </si>
  <si>
    <t>WG5-18</t>
  </si>
  <si>
    <t>HG-0150.12</t>
  </si>
  <si>
    <t>Outlet, Multiple, Portable GFI, 4 outlet, rating, 20 AMP, 120 Volt, 2 duplex, 5-20R NEMA with 6 foot cord, Yellow</t>
    <phoneticPr fontId="0" type="noConversion"/>
  </si>
  <si>
    <t>1062-A</t>
    <phoneticPr fontId="0" type="noConversion"/>
  </si>
  <si>
    <t>HG-0150.13</t>
  </si>
  <si>
    <t>LOGISTICS</t>
  </si>
  <si>
    <t>WATER / FLUIDS</t>
  </si>
  <si>
    <t xml:space="preserve">Water/Fluids </t>
  </si>
  <si>
    <t>LA-0000.00</t>
  </si>
  <si>
    <t>Type I qty</t>
  </si>
  <si>
    <t xml:space="preserve">Water, bottled, 12-16 oz size, for individual use </t>
  </si>
  <si>
    <t>LA-0104.00</t>
  </si>
  <si>
    <t>bottles</t>
  </si>
  <si>
    <t xml:space="preserve">FOOD  </t>
  </si>
  <si>
    <t>Food</t>
  </si>
  <si>
    <t>LB-0000.00</t>
  </si>
  <si>
    <t>Bag, trash</t>
  </si>
  <si>
    <t>Tough Guy</t>
  </si>
  <si>
    <t>47121701</t>
  </si>
  <si>
    <t>LB-0101.00</t>
  </si>
  <si>
    <t>MRE (Meals Ready To Eat, Fire-Eaters, Freeze Dried Food or equivalent) Quantity sufficient to provide for 40 personnel, 3 meals a day for 72 hours, Amount As Required (12/case)</t>
  </si>
  <si>
    <t>Long Life Foods, Sopacko, Wornicke</t>
  </si>
  <si>
    <t>LB-0105.00</t>
  </si>
  <si>
    <t>case</t>
  </si>
  <si>
    <t>Coffee Maker, 100 cup (hot water)</t>
  </si>
  <si>
    <t>West Bend</t>
  </si>
  <si>
    <t>LB-0107.00</t>
  </si>
  <si>
    <t>SHELTER</t>
  </si>
  <si>
    <t>Shelter</t>
  </si>
  <si>
    <t>LC-0000.00</t>
  </si>
  <si>
    <t>Sheeting, Plastic, 6 mil,  20' foot x 100' feet, Clear</t>
  </si>
  <si>
    <t>Uline</t>
  </si>
  <si>
    <t>S-11180</t>
  </si>
  <si>
    <t>LC-0104.00</t>
  </si>
  <si>
    <t>roll</t>
  </si>
  <si>
    <t>Tent, 20' Octagon, w/high wind stake kit, insulation kit, floor system, roof vents, air plenum(s), ventilator fan, lighting &amp; electrical system, TF Digital Roof Identifier</t>
  </si>
  <si>
    <t>GK I - 20 System</t>
  </si>
  <si>
    <t>LC-0105.00</t>
  </si>
  <si>
    <t>Case System, for 20' octagon tent system</t>
  </si>
  <si>
    <t>Cases #2</t>
  </si>
  <si>
    <t>LC-0105.01</t>
  </si>
  <si>
    <t>Bag, Sleeping, general purpose, rated to 0 degrees, synthetic</t>
  </si>
  <si>
    <t>SlumberJack</t>
  </si>
  <si>
    <t>52100031/51</t>
  </si>
  <si>
    <t>LC-0106.00</t>
  </si>
  <si>
    <t>Tent, 19' x 35', w/high wind stake kit, insulation kit, floor system, roof vents, air plenum(s), ventilator fans, lighting a nd electrical system, TF Digital Roof Identifier</t>
  </si>
  <si>
    <t>GK I - 1935 System</t>
  </si>
  <si>
    <t>LC-0108.00</t>
  </si>
  <si>
    <t>Cots or equivalent, sleeping</t>
  </si>
  <si>
    <t>SJF7800</t>
  </si>
  <si>
    <t>LC-0112.00</t>
  </si>
  <si>
    <t>SANITATION</t>
  </si>
  <si>
    <t>Sanitation</t>
  </si>
  <si>
    <t>LD-0000.00</t>
  </si>
  <si>
    <t>Towlettes, moistened, antibacterial</t>
  </si>
  <si>
    <t>Lysol</t>
  </si>
  <si>
    <t>19200   75501</t>
  </si>
  <si>
    <t>LD-0107.00</t>
  </si>
  <si>
    <t>SAFETY</t>
  </si>
  <si>
    <t>Safety</t>
  </si>
  <si>
    <t>LE-0000.00</t>
  </si>
  <si>
    <t xml:space="preserve">Detector, current,  AC voltage detection-type, </t>
  </si>
  <si>
    <t>AC Hot Stick</t>
  </si>
  <si>
    <t>BN9005/02</t>
  </si>
  <si>
    <t>LE-0103.00</t>
  </si>
  <si>
    <t>Ear plugs, safety, disposable, style NRR 24, case</t>
  </si>
  <si>
    <t>Howard Leight</t>
  </si>
  <si>
    <t>MAX 30</t>
  </si>
  <si>
    <t>LE-0104.00</t>
  </si>
  <si>
    <t>Extinguisher, fire, 10 lb., ABC-type</t>
  </si>
  <si>
    <t>Ansul</t>
  </si>
  <si>
    <t>LE-0105.00</t>
  </si>
  <si>
    <t xml:space="preserve">Meter, Weather/Wind </t>
  </si>
  <si>
    <t>Kestrel</t>
  </si>
  <si>
    <t>LE-0114.00</t>
  </si>
  <si>
    <t>Light stick, Cyalume, Green, 12-hour duration 500/case</t>
  </si>
  <si>
    <t>Omniglow</t>
  </si>
  <si>
    <t>9-27017</t>
  </si>
  <si>
    <t>LE-0115.02</t>
  </si>
  <si>
    <t>Tape, barrier, "Fireline" printed, roll</t>
  </si>
  <si>
    <t>C.H. Hanson</t>
  </si>
  <si>
    <t>LE-0127.00</t>
  </si>
  <si>
    <t>ADMINISTRATIVE SUPPORT</t>
  </si>
  <si>
    <t>Administrative Support</t>
  </si>
  <si>
    <t>LF-0000.00</t>
  </si>
  <si>
    <t>Book, log</t>
  </si>
  <si>
    <t>Black-N-Red</t>
  </si>
  <si>
    <t>C67009</t>
  </si>
  <si>
    <t>LF-0102.00</t>
  </si>
  <si>
    <t>Clipboards, metal bound, with storage pockets</t>
  </si>
  <si>
    <t>Office Depot</t>
  </si>
  <si>
    <t>LF-0104.00</t>
  </si>
  <si>
    <t>Printer, portable, All-In-One (Copy/Scan/Fax) w/ Accessories</t>
  </si>
  <si>
    <t xml:space="preserve">Per Sponsoring Agency IT </t>
  </si>
  <si>
    <t>LF-0106.00</t>
  </si>
  <si>
    <t>Vest, Web, Kit, set, Blanks</t>
  </si>
  <si>
    <t>Per TF Supplier</t>
  </si>
  <si>
    <t>LF-0110.00</t>
  </si>
  <si>
    <t>set</t>
  </si>
  <si>
    <t>Vest, Web, Plans</t>
  </si>
  <si>
    <t>LF-0110.04</t>
  </si>
  <si>
    <t>Vest, Web, Communications</t>
  </si>
  <si>
    <t>LF-0110.06</t>
  </si>
  <si>
    <t>Vest, Web, Structural</t>
  </si>
  <si>
    <t>LF-0110.07</t>
  </si>
  <si>
    <t>Vest, Web, Logistics Specialist</t>
  </si>
  <si>
    <t>LF-0110.10</t>
  </si>
  <si>
    <t>Vest, Web, Team Manager, Medical Manager</t>
  </si>
  <si>
    <t>LF-0110.15</t>
  </si>
  <si>
    <t>Marker, china, 12/pkg.</t>
  </si>
  <si>
    <t>Sharpie</t>
  </si>
  <si>
    <t>LF-0112.00</t>
  </si>
  <si>
    <t>pkg</t>
  </si>
  <si>
    <t>Marker, felt, waterproof, 12/pkg.</t>
  </si>
  <si>
    <t>Foray</t>
  </si>
  <si>
    <t>PY106603</t>
  </si>
  <si>
    <t>LF-0113.00</t>
  </si>
  <si>
    <t>Pad, note, (self-stick)</t>
  </si>
  <si>
    <t>Post-it</t>
  </si>
  <si>
    <t>654RP</t>
  </si>
  <si>
    <t>LF-0114.00</t>
  </si>
  <si>
    <t>pad</t>
  </si>
  <si>
    <t>Pad, steno (6" x 9")</t>
  </si>
  <si>
    <t>LF-0115.00</t>
  </si>
  <si>
    <t>Pad, writing, Legal Ruled, 8 1/2" x 11"</t>
  </si>
  <si>
    <t>524-785</t>
  </si>
  <si>
    <t>LF-0116.00</t>
  </si>
  <si>
    <t>Paper, pads, graph, 1/10" squares, 8 1/2" x 11"</t>
  </si>
  <si>
    <t>Tops</t>
  </si>
  <si>
    <t>LF-0117.00</t>
  </si>
  <si>
    <t>Paper, copy, 20 lb, 500 sheet reams, 10 ream box</t>
  </si>
  <si>
    <t>LF-0118.00</t>
  </si>
  <si>
    <t>box</t>
  </si>
  <si>
    <t>Pencils, 12/pkg.</t>
  </si>
  <si>
    <t>Dixon</t>
  </si>
  <si>
    <t>LF-0119.00</t>
  </si>
  <si>
    <t>Pens, black, 12/pkg.</t>
  </si>
  <si>
    <t>PaperMate</t>
  </si>
  <si>
    <t>LF-0120.00</t>
  </si>
  <si>
    <t>Notebook, 3” x 5”, waterproof,</t>
  </si>
  <si>
    <t>Rite In Rain</t>
  </si>
  <si>
    <t>135</t>
  </si>
  <si>
    <t>LF-0121.00</t>
  </si>
  <si>
    <t xml:space="preserve">Notepad, Unit Log ICS 214, Waterproof, </t>
  </si>
  <si>
    <t>214</t>
  </si>
  <si>
    <t>LF-0121.01</t>
  </si>
  <si>
    <t>Tape, duct</t>
  </si>
  <si>
    <t>Nashua</t>
  </si>
  <si>
    <t>396</t>
  </si>
  <si>
    <t>LF-0126.00</t>
  </si>
  <si>
    <t>Tape, cellophane, 2", roll</t>
  </si>
  <si>
    <t>3M</t>
  </si>
  <si>
    <t>MMM37102TN</t>
  </si>
  <si>
    <t>LF-0127.00</t>
  </si>
  <si>
    <t>Tape, masking, 1", roll</t>
  </si>
  <si>
    <t>Scotch</t>
  </si>
  <si>
    <t>2600-1</t>
  </si>
  <si>
    <t>LF-0128.00</t>
  </si>
  <si>
    <t>Database system, Cache and Personnel, to include software and peripheral hardware required to operate the system</t>
  </si>
  <si>
    <t>LF-0133.00</t>
  </si>
  <si>
    <t>lot</t>
  </si>
  <si>
    <t>Reference library, cache transport and certification manuals and software (AFMAN 24-204/IATA DGR/CFR)</t>
  </si>
  <si>
    <t>LF-0134.00</t>
  </si>
  <si>
    <t>PERSONAL BAG</t>
  </si>
  <si>
    <t>Personal Bag</t>
  </si>
  <si>
    <t>LG-0000.00</t>
  </si>
  <si>
    <t>Gloves, work, leather, sized as needed</t>
  </si>
  <si>
    <t>Shelby</t>
  </si>
  <si>
    <t>5233</t>
  </si>
  <si>
    <t>LG-0108.00</t>
  </si>
  <si>
    <t>pair</t>
  </si>
  <si>
    <t>TASK FORCE SUPPORT</t>
  </si>
  <si>
    <t>Task Force Support</t>
  </si>
  <si>
    <t>LH-0000.00</t>
  </si>
  <si>
    <t>Cooler, insulated, 48-120 qt</t>
  </si>
  <si>
    <t>Igloo, Coleman, Thermos</t>
  </si>
  <si>
    <t>LH-0102.00</t>
  </si>
  <si>
    <t>Generator, 6500 / 7000 watt, auto idle, manual start, spark arrestor, overload protection, 20A and one 30A twist-lock receptacles,  w/ wheel kit, Spark Plug, filters, tool kit</t>
  </si>
  <si>
    <t>EU6500iSA</t>
  </si>
  <si>
    <t>LH-0103.00</t>
  </si>
  <si>
    <t>Battery, D</t>
  </si>
  <si>
    <t>Eveready</t>
  </si>
  <si>
    <t>EVRA95-8</t>
  </si>
  <si>
    <t>LH-0108.01</t>
  </si>
  <si>
    <t>Battery, C</t>
  </si>
  <si>
    <t>EVRA93-8</t>
  </si>
  <si>
    <t>LH-0108.02</t>
  </si>
  <si>
    <t>Battery, AAA</t>
  </si>
  <si>
    <t>EVRA92-16</t>
  </si>
  <si>
    <t>LH-0108.03</t>
  </si>
  <si>
    <t>Battery, AA</t>
  </si>
  <si>
    <t>EVRA91-16</t>
  </si>
  <si>
    <t>LH-0108.04</t>
  </si>
  <si>
    <t>Battery, 9 VOLT</t>
  </si>
  <si>
    <t>EVRA522-4</t>
  </si>
  <si>
    <t>LH-0108.05</t>
  </si>
  <si>
    <t>Adapter, 20A, NEMA L5-20, twist lock female to 15A household 3-prong male</t>
  </si>
  <si>
    <t>Ericson</t>
  </si>
  <si>
    <t>1744</t>
  </si>
  <si>
    <t>LH-0109.00</t>
  </si>
  <si>
    <t>Adapter, 20A, NEMA L5-20, twist lock male to 15A household 3-prong female</t>
  </si>
  <si>
    <t>1740</t>
  </si>
  <si>
    <t>LH-0110.00</t>
  </si>
  <si>
    <t>Box, junction, w/(2) L5-20 Twist Outlets and (1) 5-20R Duplex Outlet, 10-3 inlet cord with L5-20 Plug, Circuit Protected, Power Indicator Light</t>
  </si>
  <si>
    <t>4010601</t>
  </si>
  <si>
    <t>LH-0111.00</t>
  </si>
  <si>
    <t>Cord, Extension, 12/3 SJOW, 50' w/L5-20 Plug and Connector</t>
  </si>
  <si>
    <t>2310PW123B</t>
  </si>
  <si>
    <t>LH-0115.00</t>
  </si>
  <si>
    <t xml:space="preserve">Cord, Extension, 10/3 SJOW, 100' w/L5-20 Plug and Connector </t>
  </si>
  <si>
    <t>3121902</t>
  </si>
  <si>
    <t>LH-0116.00</t>
  </si>
  <si>
    <t xml:space="preserve">Stand, Light, extendable, dual 500 watt head, light weight </t>
  </si>
  <si>
    <t>Pro Series</t>
  </si>
  <si>
    <t xml:space="preserve">Model L-11  </t>
  </si>
  <si>
    <t>LH-0121.00</t>
  </si>
  <si>
    <t>Replaced by
LH-0135.00</t>
  </si>
  <si>
    <t>Cord, 10/3 SOW 15', 2510-PW6P / 2410-CW6P</t>
  </si>
  <si>
    <t>04102802</t>
  </si>
  <si>
    <t>LH-0123.00</t>
  </si>
  <si>
    <t>Cord, outlet - 6100 w/(2) DUP 5-20R 50' 2520PW6P</t>
  </si>
  <si>
    <t>041020801</t>
  </si>
  <si>
    <t>LH-0124.00</t>
  </si>
  <si>
    <t>Cart, Light, generator w/EB3000 Honda generator, 2 - 500w telescoping lights w/switch, 2 - front mounted electrical receptacle with L5-20 inlets</t>
  </si>
  <si>
    <t>Tele-Lite</t>
  </si>
  <si>
    <t>Nova-Lite</t>
  </si>
  <si>
    <t>LH-0125.00</t>
  </si>
  <si>
    <t>Light, w/24" pigtail</t>
  </si>
  <si>
    <t>PR1-5</t>
  </si>
  <si>
    <t>LH-0125.01</t>
  </si>
  <si>
    <t>Element, Air Cleaner, Light Cart Generator</t>
  </si>
  <si>
    <t>17211-ZS9-A02</t>
  </si>
  <si>
    <t>LH-0125.02</t>
  </si>
  <si>
    <t>Filter, Outer, Light Cart Generator</t>
  </si>
  <si>
    <t>17218-ZS9-A00</t>
  </si>
  <si>
    <t>LH-0125.03</t>
  </si>
  <si>
    <t>Spark Plug, Light Cart Generator</t>
  </si>
  <si>
    <t>NGK</t>
  </si>
  <si>
    <t xml:space="preserve">BPR5ES </t>
  </si>
  <si>
    <t>LH-0125.04</t>
  </si>
  <si>
    <t>Tool Kit, Light Cart Generator</t>
  </si>
  <si>
    <t>89000-ZB4-000</t>
  </si>
  <si>
    <t>LH-0125.05</t>
  </si>
  <si>
    <t>kit</t>
  </si>
  <si>
    <t>Broom, Push, w/fiberglass handle, 24"</t>
  </si>
  <si>
    <t>Grainger</t>
  </si>
  <si>
    <t>8CNK5</t>
  </si>
  <si>
    <t>LH-0128.00</t>
  </si>
  <si>
    <t>CACHE TRANSPORTATION / SUPPORT</t>
  </si>
  <si>
    <t>Cache Transportation / Support</t>
  </si>
  <si>
    <t>LI-0000.00</t>
  </si>
  <si>
    <t>Jack, Pallet, 463L pallet, 10,000 lb capacity</t>
  </si>
  <si>
    <t xml:space="preserve">Wesley </t>
  </si>
  <si>
    <t>96-48-10M</t>
  </si>
  <si>
    <t>LI-0104.00</t>
  </si>
  <si>
    <t xml:space="preserve">Dunnage, Pallet, 4” x 4" x 8’, wood/plastic/composite </t>
  </si>
  <si>
    <t xml:space="preserve"> </t>
  </si>
  <si>
    <t>LI-0105.00</t>
  </si>
  <si>
    <t>Strap, cargo, 30’, for securing 463L pallet to transport</t>
  </si>
  <si>
    <t>Chriscott Supply Inc</t>
  </si>
  <si>
    <t>030009            513020</t>
  </si>
  <si>
    <t>LI-0108.00</t>
  </si>
  <si>
    <t>Container, shipping and storage, for listed cache items, with required markings, labels and warnings. Color: As Specified per Task Force. Common containers include, but are not limited to, the following:</t>
  </si>
  <si>
    <t>LI-0109.00</t>
  </si>
  <si>
    <t>Case, 34.43" x 27.40" x 19.37", Airtight case to include pressure relief valve, 8 handles (2 on each side), hinged cover, twist type steel/zinc plated latches mounted in recessed areas. Color: As Specified per Task Force (8 handle short)</t>
  </si>
  <si>
    <t>AL3124-1204</t>
  </si>
  <si>
    <t>LI-0109.01</t>
  </si>
  <si>
    <t>Case, 34.43" x 27.40" x 23.37", Airtight case to include pressure relief valve, 8 handles (2 on each side), hinged cover, twist type steel/zinc plated latches mounted in recessed areas. Color: As Specified per Task Force ( 8 handle tall)</t>
  </si>
  <si>
    <t>AL3124-1604</t>
    <phoneticPr fontId="0" type="noConversion"/>
  </si>
  <si>
    <t xml:space="preserve">LI-0109.02 </t>
  </si>
  <si>
    <t xml:space="preserve">LI-0109.03 </t>
  </si>
  <si>
    <t>Case, 29"x20.25"x12.08", Airtight case to include pressure relief valve, 2 handles (1 on each end), hinged cover, twist type steel/zinc plated latches mounted in recessed areas. Color: As Specified per Task Force (radio repeater case)</t>
  </si>
  <si>
    <t>AL2617-0604</t>
  </si>
  <si>
    <t>LI-0109.04</t>
  </si>
  <si>
    <t>Case, 72.37"x15"x16.28", Airtight case to include pressure relief valve, 8 handles (2 on each side, 1 on each end), hinged cover. Color: As Specified per Task Force (long handle tools)</t>
  </si>
  <si>
    <t>AL6912-1003</t>
  </si>
  <si>
    <t>LI-0109.05</t>
  </si>
  <si>
    <t>Case, 20"x20"x20", Airtight case to include pressure relief valve, 2 handles (1 on each side), hinged cover. Color: As Specified per Task Force (radio / battery storage)</t>
  </si>
  <si>
    <t xml:space="preserve">Pelican </t>
  </si>
  <si>
    <t>0350</t>
  </si>
  <si>
    <t>LI-0109.06</t>
  </si>
  <si>
    <t xml:space="preserve">Case, 14.62"x10.18"x6", Airtight case to include pressure relief valve, hinged cover. Color: As Specified per Task Force </t>
  </si>
  <si>
    <t>LI-0109.07</t>
  </si>
  <si>
    <t>Case, 27.4"x23.4"x34.4", Airtight case to include pressure relief valve, 2 handles , case has internal wheel and/or handle wells,  hinged cover. Color: As Specified per Task Force (power cord  storage)</t>
  </si>
  <si>
    <t>LI-0109.08</t>
  </si>
  <si>
    <t>Case, 35.75"x13.5"x5.25", Airtight case to include pressure relief valve, 2 handles , hinged cover. Color: As Specified per Task Force (search cam storage)</t>
  </si>
  <si>
    <t>LI-0109.09</t>
  </si>
  <si>
    <t>Container, Shipping, 40"x48"x39", 2 drop door, with quick release rod, gray</t>
  </si>
  <si>
    <t>Orbis</t>
  </si>
  <si>
    <t>40008210 / HDR4048-39</t>
  </si>
  <si>
    <t>LI-0109.10</t>
  </si>
  <si>
    <t>Rod, Quick Release, for Shipping Container,  48"</t>
  </si>
  <si>
    <t>0312397</t>
  </si>
  <si>
    <t>LI-0109.11</t>
  </si>
  <si>
    <t xml:space="preserve">Cover, Shipping container, 40"x48" gray, </t>
  </si>
  <si>
    <t>0900583 / CHDR4048 and SFBLK</t>
  </si>
  <si>
    <t>LI-0109.12</t>
  </si>
  <si>
    <t>Holder, Label, HDPE, for Shipping Container,  12.98" x 10"</t>
  </si>
  <si>
    <t>LABL1310.FEMA</t>
  </si>
  <si>
    <t>LI-0109.13</t>
  </si>
  <si>
    <t xml:space="preserve">Scale, Pallet kit </t>
  </si>
  <si>
    <t>Inter comp</t>
  </si>
  <si>
    <t>PT300 / NSN 6670-01-377-2570</t>
  </si>
  <si>
    <t>LI-0111.00</t>
  </si>
  <si>
    <t>BASE OF OPERATIONS</t>
  </si>
  <si>
    <t>Base of Operations</t>
  </si>
  <si>
    <t>LJ-0000.00</t>
  </si>
  <si>
    <t>Compressor, pneumatic, gasoline-powered, 5.5 HP, dual tank, 8.8 CFM</t>
  </si>
  <si>
    <t>DeWalt</t>
  </si>
  <si>
    <t>D55250</t>
  </si>
  <si>
    <t>LJ-0104.00</t>
  </si>
  <si>
    <t>Accessory Kit , Air Compressor, includes inflators, air gun, and connectors</t>
  </si>
  <si>
    <t>00916191000 / 16191</t>
  </si>
  <si>
    <t>LJ-0104.01</t>
  </si>
  <si>
    <t>1</t>
  </si>
  <si>
    <t>Coupling, Air Compressor, HS Quick, Female, 1/4"NPT</t>
  </si>
  <si>
    <t>LJ-0104.02</t>
  </si>
  <si>
    <t>5</t>
  </si>
  <si>
    <t>Coupling, Air Compressor, HS Quick, Male, 1/4"NPT</t>
  </si>
  <si>
    <t>Legacy</t>
  </si>
  <si>
    <t>A73421-BS</t>
  </si>
  <si>
    <t>LJ-0104.03</t>
  </si>
  <si>
    <t>Stud, Air Compressor, HS, Male, 1/4"NPT</t>
  </si>
  <si>
    <t>LJ-0104.04</t>
  </si>
  <si>
    <t>Stud, Air Compressor, HS female, 1/4"NPT</t>
  </si>
  <si>
    <t>LJ-0104.05</t>
  </si>
  <si>
    <t>Desk, Field, Airtight case to include pressure relief valve, twist type steel/zinc plated latches mounted in recessed areas.  Color: Gray</t>
  </si>
  <si>
    <t>472-FLD-Desk-TA-131 / NSN: 7110-01-502-5826,</t>
  </si>
  <si>
    <t>LJ-0108.00</t>
  </si>
  <si>
    <t>Funnel, Short Neck</t>
  </si>
  <si>
    <t>Tolco</t>
  </si>
  <si>
    <t>240118</t>
  </si>
  <si>
    <t>LJ-0109.00</t>
  </si>
  <si>
    <t xml:space="preserve">Rod, grounding, w/ clamp and grounding wire </t>
  </si>
  <si>
    <t>Erico</t>
  </si>
  <si>
    <t>LJ-0114.00</t>
  </si>
  <si>
    <t>Chair, folding</t>
  </si>
  <si>
    <t xml:space="preserve">Travel chair </t>
  </si>
  <si>
    <t>Highback</t>
  </si>
  <si>
    <t>LJ-0118.00</t>
  </si>
  <si>
    <t>LJ-0119.00</t>
  </si>
  <si>
    <t>Table, folding</t>
  </si>
  <si>
    <t>Slumber jack</t>
  </si>
  <si>
    <t>SJF7545</t>
  </si>
  <si>
    <t>LJ-0120.00</t>
  </si>
  <si>
    <r>
      <t xml:space="preserve">Distribution Kit, Electrical, 50 Amp Rating, Includes 50AMP Power Distribution Boxes, GFCI Protected, 50' Power Cables 240V, 50' Extension Cords 110V, and Storage Cases </t>
    </r>
    <r>
      <rPr>
        <b/>
        <i/>
        <sz val="8"/>
        <rFont val="Arial"/>
        <family val="2"/>
      </rPr>
      <t>(Optional Purchase)</t>
    </r>
  </si>
  <si>
    <t>WS-EDK50</t>
  </si>
  <si>
    <t>LJ-0128.00</t>
  </si>
  <si>
    <t xml:space="preserve">EQUIPMENT MAINTENANCE </t>
  </si>
  <si>
    <t>Equipment Maintenance</t>
  </si>
  <si>
    <t>LK-0000.00</t>
  </si>
  <si>
    <t>Oil, 2 Cycle Mix, 2.6 oz.</t>
  </si>
  <si>
    <t>Husqvarna</t>
  </si>
  <si>
    <t>6100000-09/85</t>
  </si>
  <si>
    <t>LK-0108.00</t>
  </si>
  <si>
    <t>Stapler</t>
  </si>
  <si>
    <t>Arrow</t>
  </si>
  <si>
    <t>T50</t>
  </si>
  <si>
    <t>LK-0110.00</t>
  </si>
  <si>
    <t>Staples, 1/2", 1250/box</t>
  </si>
  <si>
    <t>50CT24SP</t>
  </si>
  <si>
    <t>LK-0111.00</t>
  </si>
  <si>
    <t>LK-0113.00</t>
  </si>
  <si>
    <t>Tape, duct, premium grade</t>
  </si>
  <si>
    <t>LK-0114.00</t>
  </si>
  <si>
    <t>Dispenser, Tape, for box sealing tape</t>
  </si>
  <si>
    <t>HB903</t>
  </si>
  <si>
    <t>LK-0115.00</t>
  </si>
  <si>
    <t>Tape, electricians, roll</t>
  </si>
  <si>
    <t xml:space="preserve">Scotch </t>
  </si>
  <si>
    <t>6132-BA-10</t>
  </si>
  <si>
    <t>LK-0116.00</t>
  </si>
  <si>
    <t>Connector Kit, assortment of solderless connectors with crimping pliers</t>
  </si>
  <si>
    <t xml:space="preserve">GB Electrical </t>
  </si>
  <si>
    <t>GK-35</t>
  </si>
  <si>
    <t>LK-0117.00</t>
  </si>
  <si>
    <t>Pliers, Wire Stripper/Crimping, 8 5/8"</t>
  </si>
  <si>
    <t>Stanley Proto Industrial Tools</t>
  </si>
  <si>
    <t>J299</t>
  </si>
  <si>
    <t>LK-0117.01</t>
  </si>
  <si>
    <t>Multimeter, (volts, ohms, amps) digital, with probes</t>
  </si>
  <si>
    <t>Fluke</t>
  </si>
  <si>
    <t>LK-0118.00</t>
  </si>
  <si>
    <t>Tie, wraps, nylon, assorted</t>
  </si>
  <si>
    <t>1AGW1</t>
  </si>
  <si>
    <t>LK-0119.00</t>
  </si>
  <si>
    <t>Tool kit, mechanics, 997 piece, all purpose general</t>
  </si>
  <si>
    <t>Sears / Craftsman</t>
  </si>
  <si>
    <t>H0254</t>
  </si>
  <si>
    <t>LK-0120.00</t>
  </si>
  <si>
    <t>Hex Key, 18 Piece Set, w/ Metal Box</t>
  </si>
  <si>
    <t>J4986</t>
  </si>
  <si>
    <t>LK-0120.01</t>
  </si>
  <si>
    <t>Hex Key, Metric, 15 Piece Set, W/Metal Box</t>
  </si>
  <si>
    <t>J4988M</t>
  </si>
  <si>
    <t>LK-0120.02</t>
  </si>
  <si>
    <t>File, Set, 6 Piece</t>
  </si>
  <si>
    <t>SK Tools</t>
  </si>
  <si>
    <t>90196</t>
  </si>
  <si>
    <t>LK-0120.09</t>
  </si>
  <si>
    <t xml:space="preserve">Cleaner, Battery Post </t>
  </si>
  <si>
    <t>J2320</t>
  </si>
  <si>
    <t>LK-0120.10</t>
  </si>
  <si>
    <t xml:space="preserve">Screwdriver Set, Combination, 19 Piece </t>
  </si>
  <si>
    <t>88819</t>
  </si>
  <si>
    <t>LK-0120.11</t>
  </si>
  <si>
    <t>Awl, Scratch, 100 plus</t>
  </si>
  <si>
    <t>69-006</t>
  </si>
  <si>
    <t>LK-0120.12</t>
  </si>
  <si>
    <t>Pliers, Set, 5 Piece, to include 6" slip joint, 7" slip groove, 10" slip groove, 7" heavy duty diagonal cutter, 7" chain nose pliers/cutter</t>
  </si>
  <si>
    <t>7206 / 7507 / 7510 / 15017 / 17817</t>
  </si>
  <si>
    <t>LK-0120.13</t>
  </si>
  <si>
    <t>Hammer, framing straight claw, 22 oz., steel, mill face</t>
  </si>
  <si>
    <t>Estwing</t>
  </si>
  <si>
    <t>E3-22SM</t>
  </si>
  <si>
    <t>LK-0120.21</t>
  </si>
  <si>
    <t>Hammer, Standard Head, Soft Face, Compo-Cast, 21 oz.</t>
  </si>
  <si>
    <t>57-532</t>
  </si>
  <si>
    <t>LK-0120.22</t>
  </si>
  <si>
    <t>Gasket Scraper and Carbon Scraper</t>
  </si>
  <si>
    <t>2336</t>
  </si>
  <si>
    <t>LK-0120.25</t>
  </si>
  <si>
    <t>Wrench, Adjustable, 3 piece Set, 8", 10", 12"</t>
  </si>
  <si>
    <t>795</t>
  </si>
  <si>
    <t>LK-0120.30</t>
  </si>
  <si>
    <t>Can, Fuel, military (MFC 3-20L) IATA/ICAO specification or equivalent (gaskets and caps as appropriate for product)</t>
  </si>
  <si>
    <t>NSN</t>
  </si>
  <si>
    <t>7240-01-337-5268</t>
  </si>
  <si>
    <t>LK-0121.00</t>
  </si>
  <si>
    <t>Stand, Jerrican, Collapsible</t>
  </si>
  <si>
    <t>Hunter Mfr</t>
  </si>
  <si>
    <t>106369</t>
  </si>
  <si>
    <t>LK-0121.01</t>
  </si>
  <si>
    <t xml:space="preserve">Adapter Kit, Gravity Feed, 5 Gallon Jerrican </t>
  </si>
  <si>
    <t>Scepter</t>
  </si>
  <si>
    <t>04914,   NSN 7240-01-912-7162</t>
  </si>
  <si>
    <t>LK-0121.02</t>
  </si>
  <si>
    <t>Oil, Engine multi-grade</t>
  </si>
  <si>
    <t>Valvoline</t>
  </si>
  <si>
    <t>10W30</t>
  </si>
  <si>
    <t>LK-0122.00</t>
  </si>
  <si>
    <t>Pump, Transfer (Black &amp; Decker, Jack Rabbit, or equivalent)</t>
  </si>
  <si>
    <t>Ace</t>
  </si>
  <si>
    <t>4032363</t>
  </si>
  <si>
    <t>LK-0123.00</t>
  </si>
  <si>
    <t xml:space="preserve">Pour Spout, 1" Diameter, Fuel can military (MFC 3-20L) </t>
  </si>
  <si>
    <t>NSN 7240-21-910-7112</t>
  </si>
  <si>
    <t>LK-0125.00</t>
  </si>
  <si>
    <t>Wrap, stretch 20", roll, with handles</t>
  </si>
  <si>
    <t>Intermatic</t>
  </si>
  <si>
    <t>H3203/000wg</t>
  </si>
  <si>
    <t>LK-0127.00</t>
  </si>
  <si>
    <t>Tool Chest</t>
  </si>
  <si>
    <t>Waterloo</t>
  </si>
  <si>
    <t>ML500</t>
  </si>
  <si>
    <t>LK-0133.00</t>
  </si>
  <si>
    <t>MEDICAL</t>
  </si>
  <si>
    <t>PATIENT ASSESSMENT / GENERAL CARE</t>
  </si>
  <si>
    <t>Patient Assessment / General Care</t>
  </si>
  <si>
    <t>MN-0000.00</t>
  </si>
  <si>
    <t>PATIENT ASSESSMENT CARE / GENERAL</t>
  </si>
  <si>
    <t>Glucometer</t>
  </si>
  <si>
    <t>One Touch</t>
  </si>
  <si>
    <t>MN-0152.00</t>
  </si>
  <si>
    <t>Glucometer, patient test strips</t>
  </si>
  <si>
    <t>MN-0153.00</t>
  </si>
  <si>
    <t>Glucometer, QA solution</t>
  </si>
  <si>
    <t>MN-0154.00</t>
  </si>
  <si>
    <t>Lancet, for use with Glucometer, box of 100</t>
  </si>
  <si>
    <t>53885-0393-10</t>
  </si>
  <si>
    <t>MN-0155.00</t>
  </si>
  <si>
    <t xml:space="preserve">PATIENT / PERSONAL PROTECTION </t>
  </si>
  <si>
    <t>Patient / Personal Protection</t>
  </si>
  <si>
    <t>MP-0000.00</t>
  </si>
  <si>
    <t>Wipes, Pre-Moistened Towlettes (wet wipes), box</t>
  </si>
  <si>
    <t>Nice Pak D31000</t>
  </si>
  <si>
    <t>MP-0113.00</t>
  </si>
  <si>
    <t>MISCELLANEOUS SUPPLIES</t>
  </si>
  <si>
    <t>Miscellaneous Supplies</t>
  </si>
  <si>
    <t>MS-0000.00</t>
  </si>
  <si>
    <t>Bag, bio hazard, for medical waste</t>
  </si>
  <si>
    <t>Medline NON203143</t>
  </si>
  <si>
    <t>MS-0111.00</t>
  </si>
  <si>
    <t>Pens, Blue, 12/pkg.</t>
  </si>
  <si>
    <t>MS-0119.00</t>
  </si>
  <si>
    <t>PATIENT MONITORING</t>
  </si>
  <si>
    <t xml:space="preserve">Patient Monitoring </t>
  </si>
  <si>
    <t>MT-0000.00</t>
  </si>
  <si>
    <t>Monitor, Vital Signs, Compact, Battery powered, AC adaptor, cuffs for large adult, adult, child and infant.  Features; Non-Invasive BP, Pulse Ox, EKG, MAP, temperature with 12 lead cap</t>
  </si>
  <si>
    <t>Phillips</t>
  </si>
  <si>
    <t>Intelli Vue MP2</t>
  </si>
  <si>
    <t>MT-0108.00</t>
  </si>
  <si>
    <t>Defibrilator, Automatic External, Automatic, 3 Lead Monitoring Capable, under 5 lbs with battery, ECG Display, and memory capture (see specification list)</t>
  </si>
  <si>
    <t>Medtronics</t>
  </si>
  <si>
    <t>LP 1000</t>
  </si>
  <si>
    <t>MT-0109.00</t>
  </si>
  <si>
    <t>Defibrilator, Automatic External, Automatic, Pads</t>
  </si>
  <si>
    <t>MT-0110.00</t>
  </si>
  <si>
    <t>EYES, EARS, NOSE, THROAT</t>
  </si>
  <si>
    <t>Eyes, Ears, Nose, Throat</t>
  </si>
  <si>
    <t>MV-0000.00</t>
  </si>
  <si>
    <t>Lamp, Exam, ultraviolet/visible, with magnifier, 110 VAC</t>
  </si>
  <si>
    <t>General Medical</t>
  </si>
  <si>
    <t>Burton UV503</t>
  </si>
  <si>
    <t>MV-0107.00</t>
  </si>
  <si>
    <t>PLANNING</t>
  </si>
  <si>
    <t>SUPPLIES</t>
  </si>
  <si>
    <t>Supplies</t>
  </si>
  <si>
    <t>PA-0000.00</t>
  </si>
  <si>
    <t>Calculator, handheld, AA battery powered, w/ tape</t>
  </si>
  <si>
    <t>Canon</t>
  </si>
  <si>
    <t>P23DHV</t>
  </si>
  <si>
    <t>PA-0101.01</t>
  </si>
  <si>
    <t>PA-0101.02</t>
  </si>
  <si>
    <t>Markers, Dry Erase, Pkg,  (blue, black, red, green per pkg)</t>
  </si>
  <si>
    <t>Sanford</t>
  </si>
  <si>
    <t>PA-0101.04</t>
  </si>
  <si>
    <t>Eraser, Dry Erase</t>
  </si>
  <si>
    <t>PA-0101.05</t>
  </si>
  <si>
    <t>Folder, File - Letter Size  (24/pkg)</t>
  </si>
  <si>
    <t>Smead</t>
  </si>
  <si>
    <t>SMD11929</t>
  </si>
  <si>
    <t>PA-0101.09</t>
  </si>
  <si>
    <t>Folder, File, Expandable, Letter Size (5/pkg)</t>
  </si>
  <si>
    <t>1534GSS-AZ</t>
  </si>
  <si>
    <t>PA-0101.10</t>
  </si>
  <si>
    <t>Pen, Highlighter, Yellow</t>
  </si>
  <si>
    <t>25025EA</t>
  </si>
  <si>
    <t>PA-0101.12</t>
  </si>
  <si>
    <t>Punch, 3-hole</t>
  </si>
  <si>
    <t>Swingline</t>
  </si>
  <si>
    <t>SW174037</t>
  </si>
  <si>
    <t>PA-0101.13</t>
  </si>
  <si>
    <t>Card, Index, unruled, 3" x 5" (300/pkg)</t>
  </si>
  <si>
    <t>Oxford</t>
  </si>
  <si>
    <t>PA-0101.14</t>
  </si>
  <si>
    <t>Pen, Marker, Small, black, indelible (12 pkg)</t>
  </si>
  <si>
    <t>PA-0101.17</t>
  </si>
  <si>
    <t>Clips, Paper, jumbo, (100/pkg)</t>
  </si>
  <si>
    <t>PA-0101.20</t>
  </si>
  <si>
    <t xml:space="preserve">Clips, Paper, Regular, (100/pkg) </t>
  </si>
  <si>
    <t>PA-0101.22</t>
  </si>
  <si>
    <t>Pen, Ballpoint, black (12/pkg)</t>
  </si>
  <si>
    <t>PA-0101.25</t>
  </si>
  <si>
    <t>Pad, Note, (self-stick)</t>
  </si>
  <si>
    <t>PA-0101.26</t>
  </si>
  <si>
    <t>Pin, push (100/pkg)</t>
  </si>
  <si>
    <t>Charles Leonard</t>
  </si>
  <si>
    <t>LEO200AR</t>
  </si>
  <si>
    <t>PA-0101.27</t>
  </si>
  <si>
    <t>Rubberband, Large, (box)</t>
  </si>
  <si>
    <t>Alliance</t>
  </si>
  <si>
    <t>PA-0101.28</t>
  </si>
  <si>
    <t>Rulers, 12"</t>
  </si>
  <si>
    <t>Westcott</t>
  </si>
  <si>
    <t>PA-0101.29</t>
  </si>
  <si>
    <t>Scissors</t>
  </si>
  <si>
    <t>Fiskars</t>
  </si>
  <si>
    <t>PA-0101.32</t>
  </si>
  <si>
    <t>Staple Remover</t>
  </si>
  <si>
    <t>C10290D</t>
  </si>
  <si>
    <t>PA-0101.33</t>
  </si>
  <si>
    <t>Stapler, desk</t>
  </si>
  <si>
    <t>PA-0101.34</t>
  </si>
  <si>
    <t>Staples, spare, for desk stapler, box</t>
  </si>
  <si>
    <t>6001-3PKEA</t>
  </si>
  <si>
    <t>PA-0101.35</t>
  </si>
  <si>
    <t>Form, ICS 213</t>
  </si>
  <si>
    <t>Inter Agency Fire Center</t>
  </si>
  <si>
    <t>NFES1336</t>
  </si>
  <si>
    <t>PA-0101.48</t>
  </si>
  <si>
    <t xml:space="preserve">T-Cards, ICS 219, blue, tan, white, yellow, red, green, gray </t>
  </si>
  <si>
    <t>NFES1342 thru NFES1350</t>
  </si>
  <si>
    <t>PA-0101.52</t>
  </si>
  <si>
    <t>Rack, T-card, ICS 219, Canvas</t>
  </si>
  <si>
    <t>NFES1352</t>
  </si>
  <si>
    <t>PA-0101.53</t>
  </si>
  <si>
    <t>Guide, Field Operations, FEMA US&amp;R Response System</t>
  </si>
  <si>
    <t>PA-0101.56</t>
  </si>
  <si>
    <t>Guide, Field Operations, ICS 420-1</t>
  </si>
  <si>
    <t>Download/Print from Internet</t>
  </si>
  <si>
    <t>420-1</t>
  </si>
  <si>
    <t>PA-0101.57</t>
  </si>
  <si>
    <t xml:space="preserve">Pen, correction fluid </t>
  </si>
  <si>
    <t>BIC</t>
  </si>
  <si>
    <t>PA-0101.38</t>
  </si>
  <si>
    <t>Form, ICS 215, Wall Size, Laminated</t>
  </si>
  <si>
    <t>1NFES374</t>
  </si>
  <si>
    <t>PA-0101.51</t>
  </si>
  <si>
    <t>RESCUE</t>
  </si>
  <si>
    <t>ELECTRIC POWERED TOOLS</t>
  </si>
  <si>
    <t>Electric Powered Tools</t>
  </si>
  <si>
    <t>RB-0000.00</t>
  </si>
  <si>
    <t>Grinder, Die, straight, 4.5 amp, 21,000 rpm, electric , 3" cutoff wheel, paddle switch, w/case</t>
  </si>
  <si>
    <t>Milwaukee</t>
  </si>
  <si>
    <t>5194</t>
  </si>
  <si>
    <t>RB-0105.00</t>
  </si>
  <si>
    <t>Wheels, Abrasive, cutoff , 3", A36 grit</t>
  </si>
  <si>
    <t xml:space="preserve">Norton </t>
  </si>
  <si>
    <t>662435-10645</t>
  </si>
  <si>
    <t>RB-0105.01</t>
  </si>
  <si>
    <t xml:space="preserve">Saw, circular, electric, 7-1/4", heavy-duty, w/case </t>
  </si>
  <si>
    <t>Skil</t>
  </si>
  <si>
    <t>HD 77</t>
  </si>
  <si>
    <t>RB-0112.00</t>
  </si>
  <si>
    <t>Blade, Circular Saw, Carbide tip  7-1/4", 16 teeth</t>
  </si>
  <si>
    <t>48-40-4116</t>
  </si>
  <si>
    <t>RB-0112.01</t>
  </si>
  <si>
    <t>HYDRAULIC POWERED TOOLS</t>
  </si>
  <si>
    <t>Hydraulic Powered Tools</t>
  </si>
  <si>
    <t>RC-0000.00</t>
  </si>
  <si>
    <t>Charger, Battery, Tender</t>
  </si>
  <si>
    <t>Deltran Corp</t>
  </si>
  <si>
    <t>022-0157-11</t>
  </si>
  <si>
    <t>RC-0107.09</t>
  </si>
  <si>
    <t>GASOLINE POWER TOOLS</t>
  </si>
  <si>
    <t>Gasoline Powered Tools</t>
  </si>
  <si>
    <t>RD-0000.00</t>
  </si>
  <si>
    <t>Saw, Chain, Gasoline, 2 cycle, 16"</t>
  </si>
  <si>
    <t>PS16</t>
  </si>
  <si>
    <t>RD-0101.00</t>
  </si>
  <si>
    <t>Chain, Chipper, 16", wood cutting</t>
  </si>
  <si>
    <t>Blount</t>
  </si>
  <si>
    <t>U27PO55XU</t>
  </si>
  <si>
    <t>RD-0101.02</t>
  </si>
  <si>
    <t>Chaps, Chainsaw, 36" Length</t>
  </si>
  <si>
    <t>GSA</t>
  </si>
  <si>
    <t>NSN 8415-01-028-5575</t>
  </si>
  <si>
    <t>RD-0101.05</t>
  </si>
  <si>
    <t>Kit, Maintenance, Chain Saw,  Includes: Spark Plug Wrench, Allen Wrenches, Sprocket Grease Tool, Sprocket Grease Tube</t>
  </si>
  <si>
    <t>FKIT2, 6100000-34/15, 
6100000-09/85</t>
  </si>
  <si>
    <t>RD-0101.06</t>
  </si>
  <si>
    <t>Oil, Bar, Chainsaw, Gallon</t>
  </si>
  <si>
    <t>6100000-34/15</t>
  </si>
  <si>
    <t>RD-0101.14</t>
  </si>
  <si>
    <t>RD-0101.15</t>
  </si>
  <si>
    <t>Scabbard, Chain Saw</t>
  </si>
  <si>
    <t>HKIT372</t>
  </si>
  <si>
    <t>RD-0101.16</t>
  </si>
  <si>
    <t>Scrench</t>
  </si>
  <si>
    <t>501 69 17-01</t>
  </si>
  <si>
    <t>RD-0102.10</t>
  </si>
  <si>
    <t>HAND TOOLS</t>
  </si>
  <si>
    <t>Hand Tools</t>
  </si>
  <si>
    <t>RF-0000.00</t>
  </si>
  <si>
    <t>Bar, pry, pinch point  60"</t>
  </si>
  <si>
    <t>Ames</t>
  </si>
  <si>
    <t>1160100</t>
  </si>
  <si>
    <t>RF-0102.00</t>
  </si>
  <si>
    <t>Bar, wrecking 18"</t>
  </si>
  <si>
    <t xml:space="preserve">Stanley </t>
  </si>
  <si>
    <t>55-118</t>
  </si>
  <si>
    <t>RF-0103.00</t>
  </si>
  <si>
    <t>Bar, wrecking 30"</t>
  </si>
  <si>
    <t>1171000</t>
  </si>
  <si>
    <t>RF-0105.00</t>
  </si>
  <si>
    <t>Belt, carpenter, quick disconnects, with 2 pouches</t>
  </si>
  <si>
    <t>Custom Leather Craft</t>
  </si>
  <si>
    <t>H1427X</t>
  </si>
  <si>
    <t>RF-0106.00</t>
  </si>
  <si>
    <t>Chalk, line, 100', with chalk</t>
  </si>
  <si>
    <t>Irwin</t>
  </si>
  <si>
    <t>64310</t>
  </si>
  <si>
    <t>RF-0110.00</t>
  </si>
  <si>
    <t>Chisels, wood, assorted (not to exceed 6 chisels total), set</t>
  </si>
  <si>
    <t>Stanley</t>
  </si>
  <si>
    <t>16-971</t>
  </si>
  <si>
    <t>RF-0113.00</t>
  </si>
  <si>
    <t>Cutter, bolt, 36"</t>
  </si>
  <si>
    <t>HK Porter</t>
  </si>
  <si>
    <t>0390MC</t>
  </si>
  <si>
    <t>RF-0116.00</t>
  </si>
  <si>
    <t>Hacksaw, high tension, contractor grade</t>
  </si>
  <si>
    <t>20-001</t>
  </si>
  <si>
    <t>RF-0120.00</t>
  </si>
  <si>
    <t>Blade, Hacksaw, 12" - 18 tpi, shatterproof</t>
  </si>
  <si>
    <t>Starrett</t>
  </si>
  <si>
    <t>TGF-1218-10</t>
  </si>
  <si>
    <t>RF-0120.01</t>
  </si>
  <si>
    <t>Blade, Hacksaw, 12" - 24 tpi, shatterproof</t>
  </si>
  <si>
    <t>TGF-1224-10</t>
  </si>
  <si>
    <t>RF-0120.02</t>
  </si>
  <si>
    <t>Hammer, sledge, 4 lb., 16" fiberglass handle</t>
  </si>
  <si>
    <t>Nupla</t>
  </si>
  <si>
    <t>27045</t>
  </si>
  <si>
    <t>RF-0121.00</t>
  </si>
  <si>
    <t>Hammer, sledge, 8 lb., fiberglass handle</t>
  </si>
  <si>
    <t>27808</t>
  </si>
  <si>
    <t>RF-0122.00</t>
  </si>
  <si>
    <t>RF-0124.00</t>
  </si>
  <si>
    <t>Hand truck, convertible into dolly, with pneumatic tires</t>
  </si>
  <si>
    <t>Dayton</t>
  </si>
  <si>
    <t>4ZJ34</t>
  </si>
  <si>
    <t>RF-0125.00</t>
  </si>
  <si>
    <t>Knife, Utility, retractable blade</t>
  </si>
  <si>
    <t>10-989</t>
  </si>
  <si>
    <t>RF-0129.00</t>
  </si>
  <si>
    <t>Blade, Utility Knife, Spare. 100 per pack</t>
  </si>
  <si>
    <t>11-911A</t>
  </si>
  <si>
    <t>RF-0129.01</t>
  </si>
  <si>
    <t>Ladder, 18' Little Giant</t>
  </si>
  <si>
    <t>Little Giant</t>
  </si>
  <si>
    <t>1A Model 22</t>
  </si>
  <si>
    <t>RF-0131.00</t>
  </si>
  <si>
    <t>Level, 4 ft.</t>
  </si>
  <si>
    <t>43502</t>
  </si>
  <si>
    <t>RF-0132.00</t>
  </si>
  <si>
    <t>Pencils, carpenter</t>
  </si>
  <si>
    <t>66300</t>
  </si>
  <si>
    <t>RF-0136.00</t>
  </si>
  <si>
    <t xml:space="preserve">Saw, keyhole </t>
  </si>
  <si>
    <t>15-275</t>
  </si>
  <si>
    <t>RF-0139.00</t>
  </si>
  <si>
    <t>Saw,Hand, 8-point, cross cut</t>
  </si>
  <si>
    <t>15-726</t>
  </si>
  <si>
    <t>RF-0140.00</t>
  </si>
  <si>
    <t>Shovel, spade point, 60" straight handle</t>
  </si>
  <si>
    <t>RP2L-E</t>
  </si>
  <si>
    <t>RF-0142.00</t>
  </si>
  <si>
    <t xml:space="preserve">Square, speed </t>
  </si>
  <si>
    <t>Johnson</t>
  </si>
  <si>
    <t>RAS1</t>
  </si>
  <si>
    <t>RF-0146.00</t>
  </si>
  <si>
    <t>Square, framing, 2 ft.</t>
  </si>
  <si>
    <t>CS5</t>
  </si>
  <si>
    <t>RF-0147.00</t>
  </si>
  <si>
    <t xml:space="preserve">Tape, measuring, 100'  </t>
  </si>
  <si>
    <t>Lufkin</t>
  </si>
  <si>
    <t>HW226</t>
  </si>
  <si>
    <t>RF-0150.00</t>
  </si>
  <si>
    <t xml:space="preserve">Tape, measuring, 30' power return, 1" blade width </t>
  </si>
  <si>
    <t>33-600</t>
  </si>
  <si>
    <t>RF-0151.00</t>
  </si>
  <si>
    <t>RJ-0000.00</t>
  </si>
  <si>
    <t>Binoculars, 10 x 50 power, waterproof</t>
  </si>
  <si>
    <t>Bushnell</t>
  </si>
  <si>
    <t>19-1050</t>
  </si>
  <si>
    <t>RJ-0101.00</t>
  </si>
  <si>
    <t>TECHNICAL</t>
  </si>
  <si>
    <t>STRUCTURES SPECIALIST EQUIPMENT</t>
  </si>
  <si>
    <t>Structures Specialist Equipment</t>
  </si>
  <si>
    <t>TA-0000.00</t>
  </si>
  <si>
    <t>Tape, Measuring, 30 ft.</t>
  </si>
  <si>
    <t>33-430</t>
  </si>
  <si>
    <t>TA-0110.00</t>
  </si>
  <si>
    <t>Tape, Measuring, 100 ft.</t>
  </si>
  <si>
    <t>PSFE100</t>
  </si>
  <si>
    <t>TA-0111.00</t>
  </si>
  <si>
    <t xml:space="preserve">Camera, digital, water / shock resistant, GPS, 16 MP w/accessories: Carry case, 2 batteries (EN-EL12), charger, cables, adapters, memory card, mini tripod, software, manual </t>
  </si>
  <si>
    <t>Nikon</t>
  </si>
  <si>
    <t>Coolpix AW 100          26412</t>
  </si>
  <si>
    <t>TA-0120.00</t>
  </si>
  <si>
    <t>Card, Memory, 16 gigabyte, Digital Camera, Spare</t>
  </si>
  <si>
    <t>SanDisk</t>
  </si>
  <si>
    <t>SDSU-016G-A46</t>
  </si>
  <si>
    <t>TA-0120.01</t>
  </si>
  <si>
    <t>TA-0123.00</t>
  </si>
  <si>
    <t xml:space="preserve">Telescope/ Spotting Scope, compact, 30 x 50 w/tripod, case </t>
  </si>
  <si>
    <t xml:space="preserve">Leupold </t>
  </si>
  <si>
    <t>61100 Kit</t>
  </si>
  <si>
    <t>TA-0127.00</t>
  </si>
  <si>
    <t>Level, Laser, w/ mounting accessories and case</t>
  </si>
  <si>
    <t>Hilti</t>
  </si>
  <si>
    <t>PMP 34 pointing laser kit</t>
  </si>
  <si>
    <t>TA-0128.00</t>
  </si>
  <si>
    <t>Point Laser</t>
  </si>
  <si>
    <t>PMP 45</t>
  </si>
  <si>
    <t xml:space="preserve">Tripod, Laser Station, Heavy duty wood/fiberglass, Quick Clamp </t>
  </si>
  <si>
    <t>CST/Berger</t>
  </si>
  <si>
    <t>60-WDF20</t>
  </si>
  <si>
    <t>TA-0132.00</t>
  </si>
  <si>
    <t>Total Station  Nivo 5.M, Kit, each kit to include 1 of each items TA-0133.01 &amp; TA-0133.05</t>
  </si>
  <si>
    <t>HNA30550</t>
  </si>
  <si>
    <t>TA-0133.00</t>
  </si>
  <si>
    <t>Charger, Dual, for Nivo Total Station</t>
  </si>
  <si>
    <t>HQJ27000</t>
  </si>
  <si>
    <t>TA-0133.01</t>
  </si>
  <si>
    <t>1 Each Included with Total Station</t>
  </si>
  <si>
    <t>Battery, spares, for Nivo Total Station (2 required for each unit)</t>
  </si>
  <si>
    <t>67201-01-SPN</t>
  </si>
  <si>
    <t>TA-0133.02</t>
  </si>
  <si>
    <t>Pole, Sectional, for Total Station Mini Prism</t>
  </si>
  <si>
    <t>Leica</t>
  </si>
  <si>
    <t>GLS115</t>
  </si>
  <si>
    <t>TA-0133.03</t>
  </si>
  <si>
    <t>Included w/TA-0133.04</t>
  </si>
  <si>
    <t>Prism, Mini, with Holder, for Total Station</t>
  </si>
  <si>
    <t>GMP111</t>
  </si>
  <si>
    <t>TA-0133.04</t>
  </si>
  <si>
    <t>Straps, Carrying, Total Station Case Carring Straps</t>
  </si>
  <si>
    <t>HXA20668</t>
  </si>
  <si>
    <t>TA-0133.05</t>
  </si>
  <si>
    <t xml:space="preserve">Inverter, Power, 12v to 120v, 100 watt </t>
  </si>
  <si>
    <t>Whistler</t>
  </si>
  <si>
    <t>PRO-100W</t>
  </si>
  <si>
    <t>TA-0133.08</t>
  </si>
  <si>
    <t>TECHNICAL INFORMATION SUPPLIES</t>
  </si>
  <si>
    <t>Technical Information Supplies</t>
  </si>
  <si>
    <t>TB-0000.00</t>
  </si>
  <si>
    <t xml:space="preserve">Projector, Video, LCD, 1024 x 768 (XGA) minimum, to include cable kit </t>
  </si>
  <si>
    <t>Panasonic</t>
  </si>
  <si>
    <t>PT-LB10U</t>
  </si>
  <si>
    <t>TB-0107.00</t>
  </si>
  <si>
    <t>Lamp, Spare</t>
  </si>
  <si>
    <t>ET-LAP10</t>
  </si>
  <si>
    <t>TB-0107.06</t>
  </si>
  <si>
    <t>TECHNICAL SEARCH EQUIPMENT</t>
  </si>
  <si>
    <t>Technical Search Equipment</t>
  </si>
  <si>
    <t>TF-0000.00</t>
  </si>
  <si>
    <t>GPS (global positioning satellite) receivers, handheld portable, WAAS capable, compatible with Garmin Mapsource software, battery operated, with Carrying case, Lanyard, USB data cable, external magnetic mount antenna and Cigar lighter adapter</t>
  </si>
  <si>
    <t>Garmin</t>
  </si>
  <si>
    <t>62STC, 64ST</t>
  </si>
  <si>
    <t>TF-0116.00</t>
  </si>
  <si>
    <t>Tape, Surveyors, Flourscent Green, roll</t>
  </si>
  <si>
    <t>Hanson</t>
  </si>
  <si>
    <t>TF-0118.00</t>
  </si>
  <si>
    <t>Tape, Surveyors, Flourscent Red, roll</t>
  </si>
  <si>
    <t>TF-0119.00</t>
  </si>
  <si>
    <t>Goggle, Night Vision</t>
  </si>
  <si>
    <t>Morovision</t>
  </si>
  <si>
    <t>MVPA-MV-321G-A</t>
  </si>
  <si>
    <t>TF-0126.00</t>
  </si>
  <si>
    <t>Compass</t>
  </si>
  <si>
    <t>Silva</t>
  </si>
  <si>
    <t>515 CL</t>
  </si>
  <si>
    <t>TF-0128.00</t>
  </si>
  <si>
    <t>Camera, Thermal Imaging, Infrared, Fire Service model, with charger, battery, storage case, hand/neck strap,</t>
  </si>
  <si>
    <t>Bullard</t>
  </si>
  <si>
    <t>T3</t>
  </si>
  <si>
    <t>TF-0129.00</t>
  </si>
  <si>
    <t>Labels, Search Marking</t>
  </si>
  <si>
    <t>TF-0130.00</t>
  </si>
  <si>
    <t>CANINE SEARCH EQUIPMENT</t>
  </si>
  <si>
    <t>Canine Search Equipment</t>
  </si>
  <si>
    <t>TG-0000.00</t>
  </si>
  <si>
    <t>Tyco Plastic</t>
  </si>
  <si>
    <t>620 C poly Pro</t>
  </si>
  <si>
    <t>TG-0109.10</t>
  </si>
  <si>
    <t xml:space="preserve"> WATER</t>
  </si>
  <si>
    <t>WATER OPERATIONS</t>
  </si>
  <si>
    <t>Personal Protective Equiment</t>
  </si>
  <si>
    <t>WA-0000.00</t>
  </si>
  <si>
    <t>Whistle, Safety, Storm, Hi Visibility Orange, Durable plastic safety whistle, w/lanyard and stainless spit-ring</t>
  </si>
  <si>
    <t>CMC</t>
  </si>
  <si>
    <t>C180001</t>
  </si>
  <si>
    <t>WA-0109.00</t>
  </si>
  <si>
    <t>Light, Strobe, for Personal Flotation Device</t>
  </si>
  <si>
    <t>ACR</t>
  </si>
  <si>
    <t>FireFly Plus</t>
  </si>
  <si>
    <t>WA-0111.00</t>
  </si>
  <si>
    <t xml:space="preserve">Headlamp, Petzl Duo LED , UL Class I; Div. 1; Group D T3, Class I; Div. 2; Groups A, B, C, D, T3. Class II; Div. 2; Groups F, G, T3. </t>
  </si>
  <si>
    <t>Petzl</t>
  </si>
  <si>
    <t>E72 P</t>
  </si>
  <si>
    <t>WA-0112.00</t>
  </si>
  <si>
    <t xml:space="preserve">Pouch, Headlamp, Myo/Duo </t>
  </si>
  <si>
    <t>Myo/Duo, CMC</t>
  </si>
  <si>
    <t>WA-0113.00</t>
  </si>
  <si>
    <t>Knife, with sheath.  Blade length:3",  Handle: 3.75".  Weight: 4 oz.  Color: High Visibility Orange</t>
  </si>
  <si>
    <t>NRS Pilot</t>
  </si>
  <si>
    <t>KN2556</t>
  </si>
  <si>
    <t>WA-0114.00</t>
  </si>
  <si>
    <t>PFD, (manual activation), Deluxe Inflatable, USCG approved type V personal flotation device</t>
  </si>
  <si>
    <t xml:space="preserve">Mustang </t>
  </si>
  <si>
    <t>MD3085</t>
  </si>
  <si>
    <t>WA-0123.00</t>
  </si>
  <si>
    <t xml:space="preserve">Re-Arm Kit, Mustang Survival Manual Inflatable PFDs, </t>
  </si>
  <si>
    <t>Mustang</t>
  </si>
  <si>
    <t>MA7203</t>
  </si>
  <si>
    <t>WA-0123.01</t>
  </si>
  <si>
    <t>IST</t>
  </si>
  <si>
    <t>Antenna , UHF 406-430 Ground  Plane Lane With   Whip</t>
  </si>
  <si>
    <t>IC-0101.00</t>
  </si>
  <si>
    <t>Cellular Phone Amplifier 800 MHZ</t>
  </si>
  <si>
    <t>IC-0103.00</t>
  </si>
  <si>
    <t>Antenna  Dome</t>
  </si>
  <si>
    <t>IC-0104.00</t>
  </si>
  <si>
    <t>Anteena YAGI</t>
  </si>
  <si>
    <t>IC-0105.00</t>
  </si>
  <si>
    <t xml:space="preserve">GPS, Garmin NUVI </t>
  </si>
  <si>
    <t>IC-0106.00</t>
  </si>
  <si>
    <t>Air Card Verizon</t>
  </si>
  <si>
    <t>Verizon</t>
  </si>
  <si>
    <t>IC-0107.00</t>
  </si>
  <si>
    <t>Cable, Cloning, ASTRO XTS5000</t>
  </si>
  <si>
    <t>MOTOROLA</t>
  </si>
  <si>
    <t>IC-0108.00</t>
  </si>
  <si>
    <t>Cable,  Programming, Test, Astro XTS5000</t>
  </si>
  <si>
    <t>IC-0109.00</t>
  </si>
  <si>
    <t>Clamps, MiscI</t>
  </si>
  <si>
    <t>IC-0110.00</t>
  </si>
  <si>
    <t>Lightning  Fuse</t>
  </si>
  <si>
    <t>IC-0111.00</t>
  </si>
  <si>
    <t>Adapter Kit, RF, 30 or 43 Piece</t>
  </si>
  <si>
    <t>IC-0112.00</t>
  </si>
  <si>
    <t>Adapter, RF, Emerson, N Female To N Female</t>
  </si>
  <si>
    <t>Emerson</t>
  </si>
  <si>
    <t>IC-0113.00</t>
  </si>
  <si>
    <t>Adapter, RF, UHF Female To  N Male</t>
  </si>
  <si>
    <t>IC-0114.00</t>
  </si>
  <si>
    <t>Bumper Chute</t>
  </si>
  <si>
    <t>IC-0115.00</t>
  </si>
  <si>
    <t>Adapter, RF, UHF Female  To UHF Female</t>
  </si>
  <si>
    <t>Clamps, Antenna, Bag</t>
  </si>
  <si>
    <t>IC-0116.00</t>
  </si>
  <si>
    <t>Connectors, Assorted, Box</t>
  </si>
  <si>
    <t>IC-0117.00</t>
  </si>
  <si>
    <t>Radio, Software, Quantar Service</t>
  </si>
  <si>
    <t>IC-0118.00</t>
  </si>
  <si>
    <t>Screwdriver, Slot, 4 Piece  Set</t>
  </si>
  <si>
    <t>Screwdriver, Phillips, 4 Piece Set</t>
  </si>
  <si>
    <t>IC-0121.00</t>
  </si>
  <si>
    <t>COMMAND STAFF</t>
  </si>
  <si>
    <t>Garmin Automotive  Navigation Kit for handheld</t>
  </si>
  <si>
    <t>IC-0122.00</t>
  </si>
  <si>
    <t>TV, Samsung, 37"</t>
  </si>
  <si>
    <t>Samsung</t>
  </si>
  <si>
    <t>IC-0123.00</t>
  </si>
  <si>
    <t>n/a</t>
  </si>
  <si>
    <t>VPOL, OMNI 406-470 Antenna, With Mounting Hardware</t>
  </si>
  <si>
    <t>IC-0124.00</t>
  </si>
  <si>
    <t>CATV Coax, 100'</t>
  </si>
  <si>
    <t>IC-0132.00</t>
  </si>
  <si>
    <t>Hose Repair Coupling, Female</t>
  </si>
  <si>
    <t>ORBIT</t>
  </si>
  <si>
    <t>IH-0101.00</t>
  </si>
  <si>
    <t>Hose Repair Coupling, Male</t>
  </si>
  <si>
    <t>IH-0102.00</t>
  </si>
  <si>
    <t xml:space="preserve"> LIight, Remote Area LIighting System, Model  #Pelican 9450B </t>
  </si>
  <si>
    <t>9450B</t>
  </si>
  <si>
    <t>IL-0101.00</t>
  </si>
  <si>
    <t>Labels, Wash your hands</t>
  </si>
  <si>
    <t xml:space="preserve">Compliance Signs </t>
  </si>
  <si>
    <t>NHE-13216</t>
  </si>
  <si>
    <t>IL-0102.00</t>
  </si>
  <si>
    <t>Auto Safety Kit</t>
  </si>
  <si>
    <t>Battery Savers</t>
  </si>
  <si>
    <t>B41-1915</t>
  </si>
  <si>
    <t>IL-0103.00</t>
  </si>
  <si>
    <t>Bag, Zip Lock, 1 Gal</t>
  </si>
  <si>
    <t>Ziploc Gallon</t>
  </si>
  <si>
    <t xml:space="preserve">Gallon </t>
  </si>
  <si>
    <t>IL-0105.00</t>
  </si>
  <si>
    <t>Binder Clip, Small, 12/BOX</t>
  </si>
  <si>
    <t>Wal-Mart</t>
  </si>
  <si>
    <t>12-Pak</t>
  </si>
  <si>
    <t>IL-0106.00</t>
  </si>
  <si>
    <t>BIinder Clip, Large, 12/Box</t>
  </si>
  <si>
    <t>BIinder, Three Ring, 1"</t>
  </si>
  <si>
    <t>3PQ1DYGWNYNS</t>
  </si>
  <si>
    <t>IL-0107.00</t>
  </si>
  <si>
    <t>CD/R, Diisc</t>
  </si>
  <si>
    <t>IL-0108.00</t>
  </si>
  <si>
    <t>Detector, Smoke,  Battery Operated</t>
  </si>
  <si>
    <t>5KCY7</t>
  </si>
  <si>
    <t>IL-0109.00</t>
  </si>
  <si>
    <t>Extinguishe, Fire, 2 1/2LB, ABC</t>
  </si>
  <si>
    <t>13315DAUT</t>
  </si>
  <si>
    <t>IL-0110.00</t>
  </si>
  <si>
    <t>Etcher, Electric, E93</t>
  </si>
  <si>
    <t>24A482</t>
  </si>
  <si>
    <t>Key Cabinet, 30 Key</t>
  </si>
  <si>
    <t>IL-0112.00</t>
  </si>
  <si>
    <t>Container, Gas, 1 Gallon</t>
  </si>
  <si>
    <t>13K586</t>
  </si>
  <si>
    <t>IL-0113.00</t>
  </si>
  <si>
    <t>Light, Red Vehicle Warning  Light, Dash</t>
  </si>
  <si>
    <t>Superior Signal</t>
  </si>
  <si>
    <t>STA990000M-R</t>
  </si>
  <si>
    <t>IL-0114.00</t>
  </si>
  <si>
    <t>Paper, Printer, 23"</t>
  </si>
  <si>
    <t>26655-CC</t>
  </si>
  <si>
    <t>IL-0115.00</t>
  </si>
  <si>
    <t>Rope, Nylon, 3/16 X  50'</t>
  </si>
  <si>
    <t>Leigh</t>
  </si>
  <si>
    <t>IL-0116.00</t>
  </si>
  <si>
    <t>Seal, Boxcar</t>
  </si>
  <si>
    <t>H-2223</t>
  </si>
  <si>
    <t>IL-0117.00</t>
  </si>
  <si>
    <t>Sharpener, Pencil</t>
  </si>
  <si>
    <t>X-Acto</t>
  </si>
  <si>
    <t>IL-0118.00</t>
  </si>
  <si>
    <t>Sign, Fema, Urban Search &amp; Rescue, Laminated</t>
  </si>
  <si>
    <t>IL-0119.00</t>
  </si>
  <si>
    <t>Signs, Assorted</t>
  </si>
  <si>
    <t>IL-0120.00</t>
  </si>
  <si>
    <t>Signs, Extinguisher, Metal</t>
  </si>
  <si>
    <t>IL-0121.00</t>
  </si>
  <si>
    <t>Signs, Extinguisher, Paper/ Vinyl</t>
  </si>
  <si>
    <t>IL-0122.00</t>
  </si>
  <si>
    <t>Signs, IST, Assorted</t>
  </si>
  <si>
    <t>IL-0123.00</t>
  </si>
  <si>
    <t>SIGNS, MAGNETIC, US&amp;R, FOR RENTAL CARS</t>
  </si>
  <si>
    <t>IL-0124.00</t>
  </si>
  <si>
    <t>Socket, Set, 3/8"</t>
  </si>
  <si>
    <t>H3D18SWS</t>
  </si>
  <si>
    <t>IL-0125.00</t>
  </si>
  <si>
    <t>Tape, Double SidedI</t>
  </si>
  <si>
    <t>IL-0126.00</t>
  </si>
  <si>
    <t>Tape, Foil</t>
  </si>
  <si>
    <t>IL-0127.00</t>
  </si>
  <si>
    <t>Cord, Extension, 100', 14-3</t>
  </si>
  <si>
    <t>1510AG143D</t>
  </si>
  <si>
    <t>IL-0133.00</t>
  </si>
  <si>
    <t>Cord, Adapter, 2'. 12-3 W/ 3Outlet</t>
  </si>
  <si>
    <t>AW62612</t>
  </si>
  <si>
    <t>IL-0137.00</t>
  </si>
  <si>
    <t>Tape, Brady  Label Maker BMP71, B595, 2",  Yellow</t>
  </si>
  <si>
    <t>Brady</t>
  </si>
  <si>
    <t>B595</t>
  </si>
  <si>
    <t>IL-0138.00</t>
  </si>
  <si>
    <t>Tape, Brady  Label Maker BMP71, B595, 2", Orange</t>
  </si>
  <si>
    <t>IL-0139.00</t>
  </si>
  <si>
    <t>Tape, Brady  Label Maker BMP71, B595, 2", White</t>
  </si>
  <si>
    <t>IL-0140.00</t>
  </si>
  <si>
    <t>Label  Maker, Brady, BMP71</t>
  </si>
  <si>
    <t>BMP71</t>
  </si>
  <si>
    <t>IL-0141.00</t>
  </si>
  <si>
    <t>Ribbon, Brady Label  Maker BMP71, Black</t>
  </si>
  <si>
    <t>IL-0142.00</t>
  </si>
  <si>
    <t>RibbonI, Brady Label Maker BMP71, White</t>
  </si>
  <si>
    <t>IL-0143.00</t>
  </si>
  <si>
    <t>Tape, Brady Label  Maker BMP71, B595, 2", Green</t>
  </si>
  <si>
    <t>IL-0144.00</t>
  </si>
  <si>
    <t>Tape, Brady  Label Maker BMP71, B595 2", Blue</t>
  </si>
  <si>
    <t>IL-0145.00</t>
  </si>
  <si>
    <t>Tape, Brady  Label Maker BMP71, B595,  2", Red</t>
  </si>
  <si>
    <t>IL-0146.00</t>
  </si>
  <si>
    <t>Strap, Tie-Down, Rachet, 10'</t>
  </si>
  <si>
    <t>IL-0147.00</t>
  </si>
  <si>
    <t>Cleaning Kit, Brady Label  Maker BMP71</t>
  </si>
  <si>
    <t>M71-Clean</t>
  </si>
  <si>
    <t>IL-0148.00</t>
  </si>
  <si>
    <t>Label, Red Line/White, 248/PK</t>
  </si>
  <si>
    <t>IL-0149.00</t>
  </si>
  <si>
    <t>TRANSPORTATION</t>
  </si>
  <si>
    <t>CONTAINER, SHIPPING, POD, ISU90</t>
  </si>
  <si>
    <t>AAR CORP</t>
  </si>
  <si>
    <t>ISU KC90/FC 4-door</t>
  </si>
  <si>
    <t>IL-0150.00</t>
  </si>
  <si>
    <t>EACH</t>
  </si>
  <si>
    <t>49H365</t>
  </si>
  <si>
    <t>IM-0101.00</t>
  </si>
  <si>
    <t>Calculator</t>
  </si>
  <si>
    <t>Staples - Victor</t>
  </si>
  <si>
    <t>1212-3A</t>
  </si>
  <si>
    <t>IP-0102.00</t>
  </si>
  <si>
    <t>Drive, Storage 3TB</t>
  </si>
  <si>
    <t>Staples Seagate</t>
  </si>
  <si>
    <t>STDR40000902</t>
  </si>
  <si>
    <t>IP-0104.00</t>
  </si>
  <si>
    <t>Network Port, 10/100 8 Port Workgroup Switch</t>
  </si>
  <si>
    <t>Staples D Link</t>
  </si>
  <si>
    <t>DES 1008E</t>
  </si>
  <si>
    <t>IP-0105.00</t>
  </si>
  <si>
    <t>Chart, Briefing, Operational  Planning Worksheet, Laminated</t>
  </si>
  <si>
    <t>IMTC LLC</t>
  </si>
  <si>
    <t>215 215A</t>
  </si>
  <si>
    <t>IP-0106.00</t>
  </si>
  <si>
    <t>File Folder, Hanging, Green, 50/Box</t>
  </si>
  <si>
    <t>IP-0107.00</t>
  </si>
  <si>
    <t>Form, Message, Phone</t>
  </si>
  <si>
    <t>Staples Tops</t>
  </si>
  <si>
    <t>IP-0108.00</t>
  </si>
  <si>
    <t>Paper, Roll, Calculator</t>
  </si>
  <si>
    <t>18303 CC</t>
  </si>
  <si>
    <t>IP-0109.00</t>
  </si>
  <si>
    <t>Laminated Organizer  Sheet</t>
  </si>
  <si>
    <t>IP-0110.00</t>
  </si>
  <si>
    <t>Paper Shredder Wiith Basket</t>
  </si>
  <si>
    <t>SPL-TXC 152-A</t>
  </si>
  <si>
    <t>IP-0111.00</t>
  </si>
  <si>
    <t>Printer, Poster, Chart Pro</t>
  </si>
  <si>
    <t>Chart pro</t>
  </si>
  <si>
    <t>XL</t>
  </si>
  <si>
    <t>IP-0112.00</t>
  </si>
  <si>
    <t>Tripod, Camera</t>
  </si>
  <si>
    <t>Staples Polaroid</t>
  </si>
  <si>
    <t>PLTR172</t>
  </si>
  <si>
    <t>IP-0113.00</t>
  </si>
  <si>
    <t>Weather Station</t>
  </si>
  <si>
    <t>Davis Instruments</t>
  </si>
  <si>
    <t>6250 Vantage Vue</t>
  </si>
  <si>
    <t>IP-0114.00</t>
  </si>
  <si>
    <t>Pen, Sharpie, Miixed Colors, 4/PK</t>
  </si>
  <si>
    <t>Staples Sharpie</t>
  </si>
  <si>
    <t>IP-0115.00</t>
  </si>
  <si>
    <t>White-Out Roll, BIC</t>
  </si>
  <si>
    <t>Staples   BIC</t>
  </si>
  <si>
    <t>IP-0116.00</t>
  </si>
  <si>
    <t>Wire, Telephone, Connection</t>
  </si>
  <si>
    <t>Staples Steren</t>
  </si>
  <si>
    <t>BL-324-050WH</t>
  </si>
  <si>
    <t>IP-0117.00</t>
  </si>
  <si>
    <t>Tray, Letter, 4 Stacking</t>
  </si>
  <si>
    <t>IP-0118.00</t>
  </si>
  <si>
    <t>Nail Set, Set of 3</t>
  </si>
  <si>
    <t>#58-230</t>
  </si>
  <si>
    <t>IR-0102.00</t>
  </si>
  <si>
    <t>Saw, Bow, 21"</t>
  </si>
  <si>
    <t xml:space="preserve">Fiskars </t>
  </si>
  <si>
    <t>70395966J</t>
  </si>
  <si>
    <t>IR-0103.00</t>
  </si>
  <si>
    <t>Torpedo  Level</t>
  </si>
  <si>
    <t>Dewalt 9"</t>
  </si>
  <si>
    <t>DWHT43003</t>
  </si>
  <si>
    <t>IR-0104.00</t>
  </si>
  <si>
    <t>Laser Visibility Glasses</t>
  </si>
  <si>
    <t>PUA 60</t>
  </si>
  <si>
    <t>IT-0101.00</t>
  </si>
  <si>
    <t>Distance Measuring Device, Laser Ranger Angle Finder, HILTI, Model PD 32</t>
  </si>
  <si>
    <t>PD 32</t>
  </si>
  <si>
    <t>IT-0104.00</t>
  </si>
  <si>
    <t>Distance Measuring Device, Laser Ranger Angle Finder, HILTI, Model PD40</t>
  </si>
  <si>
    <t>PD 40</t>
  </si>
  <si>
    <t>IT-0105.00</t>
  </si>
  <si>
    <t>Level, Laser, Stanley  FAT MAX, 2'</t>
  </si>
  <si>
    <t>IT-0106.00</t>
  </si>
  <si>
    <t>Command  (SUV)</t>
  </si>
  <si>
    <t>Chevy</t>
  </si>
  <si>
    <t>Suburban</t>
  </si>
  <si>
    <t>IV-0010.00</t>
  </si>
  <si>
    <t>Communication  ( SUV)</t>
  </si>
  <si>
    <t>IV-0020.00</t>
  </si>
  <si>
    <t>Forklift (12,000LB)</t>
  </si>
  <si>
    <t>Daewoo</t>
  </si>
  <si>
    <t>D60</t>
  </si>
  <si>
    <t>IV-0030.00</t>
  </si>
  <si>
    <t>Gator  (JOHN DEERE)</t>
  </si>
  <si>
    <t>John Deere</t>
  </si>
  <si>
    <t>Gator ATV</t>
  </si>
  <si>
    <t>IV-0040.00</t>
  </si>
  <si>
    <t>Tractor, Semi</t>
  </si>
  <si>
    <t>Kenworth/Freightliner</t>
  </si>
  <si>
    <t>Sleeper Cab</t>
  </si>
  <si>
    <t>IV-0050.00</t>
  </si>
  <si>
    <t>Trailer, Drop Deck</t>
  </si>
  <si>
    <t>Neville Built</t>
  </si>
  <si>
    <t>Drop Deck</t>
  </si>
  <si>
    <t>IV-0060.00</t>
  </si>
  <si>
    <t>TRAILER, 390 GAL DIESEL FUEL</t>
  </si>
  <si>
    <t>EZ-GAS</t>
  </si>
  <si>
    <t>390</t>
  </si>
  <si>
    <t>IV-0070.00</t>
  </si>
  <si>
    <t>TOTAL MSRP</t>
  </si>
  <si>
    <t>Comm Section MSRP</t>
  </si>
  <si>
    <t>HazMat Section MSRP</t>
  </si>
  <si>
    <t>Logistics Section MSRP</t>
  </si>
  <si>
    <t>Medical Section MSRP</t>
  </si>
  <si>
    <t>Plans Section MSRP</t>
  </si>
  <si>
    <t>Rescue Section MSRP</t>
  </si>
  <si>
    <t>Technical Section MSRP</t>
  </si>
  <si>
    <t>Water Section MSRP</t>
  </si>
  <si>
    <t>Vehicles</t>
  </si>
  <si>
    <t>M-0000.00</t>
  </si>
  <si>
    <t>IST
QTY</t>
  </si>
  <si>
    <t>FIirst Aid Kit, 50 person</t>
  </si>
  <si>
    <t>INTRAVENOUS FLUIDS / VOLUME EXPANDERS</t>
  </si>
  <si>
    <t>Normal Saline, 0.9%. 500 mL</t>
  </si>
  <si>
    <t>Baxter</t>
  </si>
  <si>
    <t>IM-0102.00</t>
  </si>
  <si>
    <t>SEDATIVES / ANESTHETICS / PARALYTICS</t>
  </si>
  <si>
    <t>Zolpidem, 10mg</t>
  </si>
  <si>
    <t>Blink Health</t>
  </si>
  <si>
    <t>IM-0103.00</t>
  </si>
  <si>
    <t>ChemStrip 10, SG Urinalysis, Bottle of 100</t>
  </si>
  <si>
    <t>First Option Medical</t>
  </si>
  <si>
    <t>IM-0104.00</t>
  </si>
  <si>
    <t>ANTIBIOTICS / ANTIFUNGALS</t>
  </si>
  <si>
    <t>trimethoprim-sulfa, 800/160mg</t>
  </si>
  <si>
    <t>Doctor Solve</t>
  </si>
  <si>
    <t>IM-0105.00</t>
  </si>
  <si>
    <t>Clindamycin, 300 mg</t>
  </si>
  <si>
    <t>Health Warehouse</t>
  </si>
  <si>
    <t>IM-0106.00</t>
  </si>
  <si>
    <t>Azithromycin,  250mg (6 tabs per package )</t>
  </si>
  <si>
    <t>IM-0107.00</t>
  </si>
  <si>
    <t>Fluconazole 150 mg</t>
  </si>
  <si>
    <t>Wal Mart</t>
  </si>
  <si>
    <t>IM-0108.00</t>
  </si>
  <si>
    <t>Amoxicillin/Clavulinic Acid, 875 mg, (NDC 93227534)</t>
  </si>
  <si>
    <t>McKesson Pharm 21309844</t>
  </si>
  <si>
    <t>Moore Medical # 74241</t>
  </si>
  <si>
    <t>MA-0101.00</t>
  </si>
  <si>
    <r>
      <t xml:space="preserve">Bacitracin Ointment, </t>
    </r>
    <r>
      <rPr>
        <b/>
        <sz val="8"/>
        <color indexed="10"/>
        <rFont val="Arial"/>
        <family val="2"/>
      </rPr>
      <t>28gm</t>
    </r>
    <r>
      <rPr>
        <sz val="8"/>
        <rFont val="Arial"/>
        <family val="2"/>
      </rPr>
      <t xml:space="preserve"> tubes, TOP (</t>
    </r>
    <r>
      <rPr>
        <b/>
        <sz val="8"/>
        <color indexed="10"/>
        <rFont val="Arial"/>
        <family val="2"/>
      </rPr>
      <t>15gm tube on 2015 C.L.)</t>
    </r>
  </si>
  <si>
    <t>Emergency Medical Products</t>
  </si>
  <si>
    <t>MA-0103.00</t>
  </si>
  <si>
    <t>Ceftriaxone, 1gm unit doses, IM or IV, (NDC 517871110)</t>
  </si>
  <si>
    <t>American Regent 508858</t>
  </si>
  <si>
    <t>Moore Medical 86545</t>
  </si>
  <si>
    <t>MA-0107.00</t>
  </si>
  <si>
    <t>Ciprofloxacin, 500mg, PO, (NDC 85175402)</t>
  </si>
  <si>
    <t>Schering Lab 376512</t>
  </si>
  <si>
    <t>Moore Medical 86771</t>
  </si>
  <si>
    <t>MA-0111.00</t>
  </si>
  <si>
    <t>Silver Sulfadiazine Cream, 1%, 50gm bottles, TOP (NDC 49884060036)</t>
  </si>
  <si>
    <t>Moore Medical 57673</t>
  </si>
  <si>
    <t>MA-0119.00</t>
  </si>
  <si>
    <t>PATIENT COMFORT MEDICATIONS</t>
  </si>
  <si>
    <r>
      <t xml:space="preserve">Zofran tablets, 8mg </t>
    </r>
    <r>
      <rPr>
        <b/>
        <sz val="8"/>
        <color indexed="10"/>
        <rFont val="Arial"/>
        <family val="2"/>
      </rPr>
      <t>(Ondansetron, 8mg ODT)</t>
    </r>
  </si>
  <si>
    <t>Moore Medical 80068</t>
  </si>
  <si>
    <t>MB-0102.00</t>
  </si>
  <si>
    <t>Desc / QTY Increase</t>
  </si>
  <si>
    <t>Ducusate Sodium 100mg or equivalent</t>
  </si>
  <si>
    <t>Moore Medical</t>
  </si>
  <si>
    <t>MB-0104.00</t>
  </si>
  <si>
    <t xml:space="preserve">QTY Decrease </t>
  </si>
  <si>
    <r>
      <t xml:space="preserve">Loperamide, 2mg, 10 tablets/bottle </t>
    </r>
    <r>
      <rPr>
        <b/>
        <sz val="8"/>
        <color indexed="10"/>
        <rFont val="Arial"/>
        <family val="2"/>
      </rPr>
      <t>(was removed in 06/08 this is the former number)</t>
    </r>
  </si>
  <si>
    <t>MB-0106.00</t>
  </si>
  <si>
    <t>Removed from current CL but this is number</t>
  </si>
  <si>
    <t>Pseudephedrine, 60mg tablets, PO, (NDC 93725201)</t>
  </si>
  <si>
    <t>Moore Medical 80020</t>
  </si>
  <si>
    <t>MB-0110.00</t>
  </si>
  <si>
    <t>PAIN MEDICATIONS</t>
  </si>
  <si>
    <r>
      <rPr>
        <sz val="8"/>
        <color indexed="8"/>
        <rFont val="Arial"/>
        <family val="2"/>
      </rPr>
      <t xml:space="preserve">Acetaminophen, </t>
    </r>
    <r>
      <rPr>
        <b/>
        <sz val="8"/>
        <color indexed="10"/>
        <rFont val="Arial"/>
        <family val="2"/>
      </rPr>
      <t>500mg</t>
    </r>
    <r>
      <rPr>
        <sz val="8"/>
        <color indexed="8"/>
        <rFont val="Arial"/>
        <family val="2"/>
      </rPr>
      <t xml:space="preserve"> tablets, PO</t>
    </r>
    <r>
      <rPr>
        <sz val="8"/>
        <color indexed="17"/>
        <rFont val="Arial"/>
        <family val="2"/>
      </rPr>
      <t xml:space="preserve"> </t>
    </r>
    <r>
      <rPr>
        <b/>
        <sz val="8"/>
        <color indexed="10"/>
        <rFont val="Arial"/>
        <family val="2"/>
      </rPr>
      <t>(on 2015 C.L. 325mg dose)</t>
    </r>
  </si>
  <si>
    <t>MC-0102.00</t>
  </si>
  <si>
    <t>Ibuprofen, 800mg tablets, PO</t>
  </si>
  <si>
    <t>MC-0105.00</t>
  </si>
  <si>
    <t>STEROIDS</t>
  </si>
  <si>
    <t>Prednisone, 20mg tablets, PO, (NDC 143147701)</t>
  </si>
  <si>
    <t>Moore Medical 58395</t>
  </si>
  <si>
    <t>ME-0102.00</t>
  </si>
  <si>
    <t>MISCELLANEOUS MEDICATIONS</t>
  </si>
  <si>
    <r>
      <rPr>
        <sz val="8"/>
        <color indexed="8"/>
        <rFont val="Arial"/>
        <family val="2"/>
      </rPr>
      <t xml:space="preserve">Fexofenadine, </t>
    </r>
    <r>
      <rPr>
        <b/>
        <sz val="8"/>
        <color indexed="10"/>
        <rFont val="Arial"/>
        <family val="2"/>
      </rPr>
      <t>60mg</t>
    </r>
    <r>
      <rPr>
        <sz val="8"/>
        <color indexed="8"/>
        <rFont val="Arial"/>
        <family val="2"/>
      </rPr>
      <t>, PO, (NDC 93725201)</t>
    </r>
    <r>
      <rPr>
        <sz val="8"/>
        <rFont val="Arial"/>
        <family val="2"/>
      </rPr>
      <t xml:space="preserve"> </t>
    </r>
    <r>
      <rPr>
        <b/>
        <sz val="8"/>
        <color indexed="10"/>
        <rFont val="Arial"/>
        <family val="2"/>
      </rPr>
      <t>(on 2015 C.L. 180mg dose)</t>
    </r>
  </si>
  <si>
    <t>MF-0124.00</t>
  </si>
  <si>
    <t>Desc</t>
  </si>
  <si>
    <t>WOUND CARE</t>
  </si>
  <si>
    <t>Stapler, Skin, disposable</t>
  </si>
  <si>
    <t>DS-15</t>
  </si>
  <si>
    <t>MR-0133.00</t>
  </si>
  <si>
    <r>
      <t xml:space="preserve">Dermabond  </t>
    </r>
    <r>
      <rPr>
        <b/>
        <sz val="8"/>
        <color indexed="10"/>
        <rFont val="Arial"/>
        <family val="2"/>
      </rPr>
      <t>(was removed in 2007? this is the former number)</t>
    </r>
  </si>
  <si>
    <t>MR-0146.00</t>
  </si>
  <si>
    <t>Ointment, Gentamycin Ophthalmic, 3mg/g, 3.5g tubes, TOP</t>
  </si>
  <si>
    <t>MV-0105.00</t>
  </si>
  <si>
    <r>
      <t xml:space="preserve">Solution, Eye Flush, 120ml bottle </t>
    </r>
    <r>
      <rPr>
        <b/>
        <sz val="8"/>
        <color indexed="10"/>
        <rFont val="Arial"/>
        <family val="2"/>
      </rPr>
      <t>(On 2015 C.L. 30cc btl)</t>
    </r>
  </si>
  <si>
    <t>Boundtree</t>
  </si>
  <si>
    <t>MV-0108.00</t>
  </si>
  <si>
    <t>Strips, Flourescein, (individually wrapped) (NDC 17478040401)</t>
  </si>
  <si>
    <t>90988</t>
  </si>
  <si>
    <t>MV-0111.00</t>
  </si>
  <si>
    <t>Topical Ophthalmic Anesthetic,  or equivalent of Tetracaine 15ml</t>
  </si>
  <si>
    <t>MV-0114.00</t>
  </si>
  <si>
    <t xml:space="preserve">WMD PHARMACEUTICAL </t>
  </si>
  <si>
    <t>Doxycycline, 100 mg, 500 per bottle</t>
  </si>
  <si>
    <t>MW-0107.00</t>
  </si>
  <si>
    <t>Bag for the IST Doctors for Check-in supplies and initial care</t>
  </si>
  <si>
    <t>IM-0109.00</t>
  </si>
  <si>
    <t>QTY Needed</t>
  </si>
  <si>
    <t>For Dr Bag</t>
  </si>
  <si>
    <t>INTRAVENOUS ACCESS / ADMINISTRATION</t>
  </si>
  <si>
    <t>SALINE LOCK KIT SUPPLIES
MAY NEED TO ADD MORE AS REQUESTED</t>
  </si>
  <si>
    <t>IM-0110.00</t>
  </si>
  <si>
    <t>Aspirin, 325mg tablets, PO</t>
  </si>
  <si>
    <t>MC-0103.00</t>
  </si>
  <si>
    <t>Diphenhydramine, Injection, 50mg/ml, 50mg vials, IM/IV, (NDC 641037625)</t>
  </si>
  <si>
    <t>Baxter Anest. and Critical Care 21241746</t>
  </si>
  <si>
    <t>Moore Medical 81644</t>
  </si>
  <si>
    <t>MF-0121.00</t>
  </si>
  <si>
    <t>Was MA-0126.00</t>
  </si>
  <si>
    <t>BASIC AIRWAY EQUIPMENT</t>
  </si>
  <si>
    <t>Mask, Pocket Style, Emergency Resuscitation</t>
  </si>
  <si>
    <t>Laderal</t>
  </si>
  <si>
    <t>EMP 820011</t>
  </si>
  <si>
    <t>MJ-0112.00</t>
  </si>
  <si>
    <t>RESPIRATORY TREATMENT MEDS</t>
  </si>
  <si>
    <r>
      <t xml:space="preserve">Albuterol, 2.5mg unit dose, INHAL, 25/box  (NDC 487950125) </t>
    </r>
    <r>
      <rPr>
        <b/>
        <sz val="8"/>
        <color indexed="10"/>
        <rFont val="Arial"/>
        <family val="2"/>
      </rPr>
      <t>(With Spacers)</t>
    </r>
  </si>
  <si>
    <t>Moore Medical 88283</t>
  </si>
  <si>
    <t>ML-0109.00</t>
  </si>
  <si>
    <t xml:space="preserve">Lock, Saline </t>
  </si>
  <si>
    <t>MM-0131.00</t>
  </si>
  <si>
    <t>BP Cuff, adult (Semi-Disposable)</t>
  </si>
  <si>
    <t>American Diagnostics Corp</t>
  </si>
  <si>
    <t>7004</t>
  </si>
  <si>
    <t>MN-0105.00</t>
  </si>
  <si>
    <t>Stethoscopes</t>
  </si>
  <si>
    <t>MN-0121.00</t>
  </si>
  <si>
    <t>Thermometers, oral, electronic</t>
  </si>
  <si>
    <t>Welch Allyn</t>
  </si>
  <si>
    <t>01690-200</t>
  </si>
  <si>
    <t>MN-0123.00</t>
  </si>
  <si>
    <t xml:space="preserve">Corpsman, Kit, Field, Deluxe, ENT </t>
  </si>
  <si>
    <t>North American Rescue</t>
  </si>
  <si>
    <t>20-0002 / NSN 654-01-458-6178</t>
  </si>
  <si>
    <t>MN-0151.00</t>
  </si>
  <si>
    <t>AED battery</t>
  </si>
  <si>
    <t>MT-0109.01</t>
  </si>
  <si>
    <t>CARDIAC CARE MEDICATIONS</t>
  </si>
  <si>
    <t>Nitroglycerine, 200 metered-dose sprays/bottle or 10 bottles of .4mg tablets</t>
  </si>
  <si>
    <t>Arbor 30020</t>
  </si>
  <si>
    <t>Boundtree 0075085084</t>
  </si>
  <si>
    <t>MU-0116.00</t>
  </si>
  <si>
    <r>
      <t xml:space="preserve">Amiodarone HCI (Cordarone) 50mg/ml, 3ml </t>
    </r>
    <r>
      <rPr>
        <b/>
        <sz val="8"/>
        <color indexed="10"/>
        <rFont val="Arial"/>
        <family val="2"/>
      </rPr>
      <t>(On 2015 C.L. 150 mg vial)</t>
    </r>
  </si>
  <si>
    <t>Abraxis 63323061603</t>
  </si>
  <si>
    <t>Boundtree 061603</t>
  </si>
  <si>
    <t>MU-0120.00</t>
  </si>
  <si>
    <t>QTY Increase</t>
  </si>
  <si>
    <t>Epinephrine, 1:1000, multi-dose 30cc vials, SC, (NDC 548906100)</t>
  </si>
  <si>
    <t>Moore Medical 65678</t>
  </si>
  <si>
    <t>MU-0125.00</t>
  </si>
  <si>
    <t>Total</t>
  </si>
  <si>
    <t>Defibrilator, Automatic External, Automatic, 3 Lead Monitoring Capable, under 5 lbs with battery, ECG Display, and memory capture (see specification list).</t>
  </si>
  <si>
    <t>ea</t>
  </si>
  <si>
    <t>Antibiotics/Antifungals</t>
  </si>
  <si>
    <t>MA-0000.00</t>
  </si>
  <si>
    <t>Patient Comfort Medications</t>
  </si>
  <si>
    <t>MB-0000.00</t>
  </si>
  <si>
    <t>Pain Medications</t>
  </si>
  <si>
    <t>MC-0000.00</t>
  </si>
  <si>
    <t>Steroids</t>
  </si>
  <si>
    <t>ME-0000.00</t>
  </si>
  <si>
    <t>Miscellaneous Medications</t>
  </si>
  <si>
    <t>MF-0000.00</t>
  </si>
  <si>
    <t>Wound Care</t>
  </si>
  <si>
    <t>MR-0000.00</t>
  </si>
  <si>
    <t>WMD Pharmaceutical</t>
  </si>
  <si>
    <t>MW-0000.00</t>
  </si>
  <si>
    <t>IST unique</t>
  </si>
  <si>
    <t xml:space="preserve">Support Vehicles unique to IST </t>
  </si>
  <si>
    <t>These Items authorized to be purchased by the Sponsoring Agency of the Rostered and Alternate IST Doctors to respond and check-in the IST Team. See Medical Items in IST Master Cache List for additional supplies to arrive with A,B or C cache.</t>
  </si>
  <si>
    <t>IST Only</t>
  </si>
  <si>
    <t>Basic Airway Equipment</t>
  </si>
  <si>
    <t>MJ-0000.00</t>
  </si>
  <si>
    <t>Type 1 Qty</t>
  </si>
  <si>
    <t>ML-0000.00</t>
  </si>
  <si>
    <t>Intravenous Access / Administration</t>
  </si>
  <si>
    <t>MM-0000.00</t>
  </si>
  <si>
    <t>Cardiac Care Medications</t>
  </si>
  <si>
    <t>MU-0000.00</t>
  </si>
  <si>
    <t>IM-0000.00</t>
  </si>
  <si>
    <t>IST Medical Unique - Not on Task Force Cache List</t>
  </si>
  <si>
    <t>IST Unique</t>
  </si>
  <si>
    <t>IH-0000.00</t>
  </si>
  <si>
    <t>IC-0000.00</t>
  </si>
  <si>
    <t>IL-0000.00</t>
  </si>
  <si>
    <t>IP-0000.00</t>
  </si>
  <si>
    <t>IR-0000.00</t>
  </si>
  <si>
    <t>IT-0000.00</t>
  </si>
  <si>
    <t>IST Unique MSRP</t>
  </si>
  <si>
    <t>IST Haz Mat Unique - Not on Task Force Cache List</t>
  </si>
  <si>
    <t>IST Logistics Unique - Not on Task Force Cache List</t>
  </si>
  <si>
    <t>IST Planning Unique - Not on Task Force Cache List</t>
  </si>
  <si>
    <t>IST Rescue Unique - Not on Task Force Cache List</t>
  </si>
  <si>
    <t>IST Technical Unique - Not on Task Force Cache List</t>
  </si>
  <si>
    <t>IST Communications Unique - Not on Task Force Cache List</t>
  </si>
  <si>
    <t>IST Plans Unique - Not on Task Force Cache List</t>
  </si>
  <si>
    <t>2017 Notes</t>
  </si>
  <si>
    <t>Qty Decreased</t>
  </si>
  <si>
    <t>deleted</t>
  </si>
  <si>
    <t>IST Cache Description</t>
  </si>
  <si>
    <t xml:space="preserve">
</t>
  </si>
  <si>
    <t xml:space="preserve">
</t>
  </si>
  <si>
    <t>No Funding is available at this time for System Task Forces to purchase items in the Communications Section of the HEPP Cache List.</t>
  </si>
  <si>
    <t>NOTE #9: Communications</t>
  </si>
  <si>
    <t>HEPPS are authorized to start purchasing  New Support Items with any left over funds from the $11,000  FY2017 Budget Spend Plan.                                                                                       General Memorandum  2017 -015 HEPP Funding Guidance</t>
  </si>
  <si>
    <t>NOTE #8:  New Support Items</t>
  </si>
  <si>
    <r>
      <rPr>
        <b/>
        <sz val="12"/>
        <color theme="1"/>
        <rFont val="Arial"/>
        <family val="2"/>
      </rPr>
      <t>Delete</t>
    </r>
    <r>
      <rPr>
        <sz val="12"/>
        <color theme="1"/>
        <rFont val="Arial"/>
        <family val="2"/>
      </rPr>
      <t xml:space="preserve"> Easy Decon Solution from Cache List when Expired. </t>
    </r>
    <r>
      <rPr>
        <b/>
        <sz val="12"/>
        <color theme="1"/>
        <rFont val="Arial"/>
        <family val="2"/>
      </rPr>
      <t xml:space="preserve">Do not </t>
    </r>
    <r>
      <rPr>
        <sz val="12"/>
        <color theme="1"/>
        <rFont val="Arial"/>
        <family val="2"/>
      </rPr>
      <t xml:space="preserve">re-purchase when Expired. Replace  with the  approved New Dalhgren Decon Solution, in quantities stated on HEPP Cache List. Same as Fema Cache List. Purchase with monies from the FY2017 HEPP Equipment Relacement budget line if funds available. </t>
    </r>
  </si>
  <si>
    <t xml:space="preserve">NOTE #7: Easy Decon Solution </t>
  </si>
  <si>
    <t>Current Qty. 225. New QTY. 360  Task Forces Authorized to Purchase Additional 135 CAP1's</t>
  </si>
  <si>
    <t>NOTE #6: CAP1 Cartridges</t>
  </si>
  <si>
    <t>Delete From Cache List when Expired. As Per FEMA Warehouse Instructions. You may use expired Cartidges for Training or dispose as you see fit. These items are  considered expendable and are not necessary to be tracked any further.</t>
  </si>
  <si>
    <t>NOTE #5: MPC40 Cartridges</t>
  </si>
  <si>
    <t>Waiting For Program Directive with Instructions to Officially Remove. Most HEPPS are expoired.</t>
  </si>
  <si>
    <t>NOTE #4: Level A Suits &amp; Test Kit</t>
  </si>
  <si>
    <t>Waiting For Program Directive with Instructions to Officially Remove. Most HEPPS are expired</t>
  </si>
  <si>
    <t xml:space="preserve">NOTE #3: Silver Shield Gloves </t>
  </si>
  <si>
    <t>Increased from 2 to 4 Radios. Waiting for Official Approval for Purchase / Program Directive</t>
  </si>
  <si>
    <t xml:space="preserve">NOTE #2:Radios  </t>
  </si>
  <si>
    <t>Waiting For Program Directive with Instructions to Officially Remove.</t>
  </si>
  <si>
    <t xml:space="preserve">NOTE #1: Chempro 100's </t>
  </si>
  <si>
    <t>The FEMA Approved HEPP Equipment Cache List includes updates to manufacturer and model/part numbers to provide the most current available product(s) and/or technology. Task Forces are authorized to maintain their existing cache items in a state of readiness until  the newer product(s) and/or technology is purchased to replace the outdated/obsolete items. The following items have special considerations or limitations that are explained below: Certain Items have not been authiorized for purchase.</t>
  </si>
  <si>
    <t>Section 9 – Notes</t>
  </si>
  <si>
    <t xml:space="preserve">Task Forces shall utilize the process outlined in GM 2016-091, Cache List Change Request Form to request changes to the cache list. Updates occur on a bi-annual basis unless the release of an interim cache list is directed.  The Cache List change process includes instructions on how to complete and submit the required information. The request is then routed through the process for review, determination, and action. It is the requestor’s responsibility to follow-up with the appropriate functional group leader to determine final status. 
</t>
  </si>
  <si>
    <r>
      <rPr>
        <b/>
        <sz val="12"/>
        <color theme="1"/>
        <rFont val="Times New Roman"/>
        <family val="1"/>
      </rPr>
      <t>In the FY2017 Budget Spend Plan,$11,000 was made availble for items that have reached their life cycle. System Task Forces with HEPP's should replace identified Expired Equipment on the current FEMA Approved HEPP Equipment Cache List.</t>
    </r>
    <r>
      <rPr>
        <sz val="12"/>
        <color theme="1"/>
        <rFont val="Times New Roman"/>
        <family val="1"/>
      </rPr>
      <t xml:space="preserve">  
In the event that an item on the FEMA Approved HEPP Equipment Cache List becomes obsolete, or no longer available, the appropriate Functional Group Leader and Logistics Functional Group Leader should be notified so that research can be conducted to determine a suitable replacement item. If a System Task Force needs to replace the item prior to the determination of a suitable replacement, the Task Force can contact the manufacturer of the item to determine if a newer model is available to replace the obsolete item. If there is no comparable item available, System Task Forces can contact other manufacturers to determine if a suitable replacement is available.
</t>
    </r>
  </si>
  <si>
    <t xml:space="preserve">System Task Forces are authorized to maintain equipment and supplies listed on the current FEMA Approved HEPP Equipment Cache List per the quantities listed which are in service for task force deployment and training. System Task Forces are also authorized to maintain associated accessories or support items which are required for the functionality or protection of items listed on the FEMA Approved HEPP Equipment Cache List. Items taken permanently out of service for Federal response should not be maintained using Cooperative Agreement funding and should be disposed of utilizing appropriate disposal or reutilization procedures. To the greatest extent possible, System Task Forces should strive to store and maintain their FEMA Approved HEPP Equipment Caches in a secure, central location ready for immediate deployment at all times. System Task Forces shall maintain inventory and maintenance records in accordance with System guidance. 
</t>
  </si>
  <si>
    <t>Section 8 – Cache Item Replacement</t>
  </si>
  <si>
    <t xml:space="preserve">• Sponsoring Agency purchase using Cooperative Agreement funding
• Items purchased and provided to the Task Force by the System or otherwise acquired via another Federal Program
• Items purchased and provided to the System Task Forces as a result of a Federal Activation for response
• Items donated to Task Forces that meet equipment cache list manufacturer/make minimum quality standards, do not exceed the quantity listed on the cache list and are considered property of the Task Force
</t>
  </si>
  <si>
    <t xml:space="preserve">System Task Forces are authorized and encouraged to utilize GSA to procure cache items. The General Services Administration (GSA) has issued purchasing procedures for Disaster Recovery Preparedness which can be used by Task Force Sponsoring Agencies (State and Local Government Agencies) for purchase of products and services listed on the FEMA Approved HEPP Equipment Cache List. Purchases can be made using prices listed on all GSA schedule contracts relating to Disaster Recovery. It applies to supplies and services required before a disaster takes place as well as after. The intent is to facilitate the preparedness for and recovery from a major disaster, terrorism, or a nuclear, biological, chemical or radiological incident. More specific information including answers to frequently asked questions can be found at the GSA website.
System Task Forces are strongly encouraged to review this policy guidance and incorporate it into their purchasing procedures. For some items on the cache list there are no comparable items on GSA Schedule contracts; however for many other items there are identical part numbers on GSA schedules at pricing that has been evaluated by GSA and are considered fair and reasonable.
</t>
  </si>
  <si>
    <t xml:space="preserve">System Task Forces Sponsoring Agencies are responsible for the regular inventory, exercise, and preventive maintenance of all approved cache equipment and supplies. System Task Forces are authorized to utilize Cooperative Agreement funding to conduct all required actions to maintain the equipment cache in a state of readiness. This includes conducting inventories, periodic maintenance, and purchasing replacement equipment and/or supplies that have met the manufacture's recommended shelf-life. System task forces are directed under Cooperative Agreement Guidance to manage, maintain, and inventory cache items that are acquired as a result of: </t>
  </si>
  <si>
    <t>Section 7 – Maintenance, Storage and Inventory</t>
  </si>
  <si>
    <t xml:space="preserve">All equipment and supplies shall be properly packaged in appropriate containers to facilitate shipping requirements and property accountability. Containers should be constructed of durable materials, be watertight and stackable, and be equipped with an adequate number handles to facilitate lifting and moving by hand. Packaging weights and cube volumes must be considered within the overall gross limitations for air and ground transport and should address the “worst-case” scenario of having to move, load, and unload the cache by hand or with simple hand operated material handling equipment such as pallet jacks, two-wheel dollies, or flatbed carts.  Hazardous materials must be properly prepared, marked, labeled, and documented to meet requirements for various modes of ground and airlift transport.
</t>
  </si>
  <si>
    <t>Section 6 – Packaging and Containers</t>
  </si>
  <si>
    <t xml:space="preserve">In rare cases where a cache list item may not be able to be procured at or below the MSRP identified at the date of purchase, the US&amp;R Branch may authorize procurement of the item at a higher price when the Sponsoring Agency provides written justification for such procurement. The MSRP included on the FEMA Approved HEPP Equipment Cache List does not include tax, delivery, shipping, and handling charges that may be incurred in the acquisition process. Such costs are separate from the MSRP and are authorized when necessary to procure the approved item. The MSRP for any single listed cache list item may not include the costs for additional accessory or support items that are required for the full functionality or protection of that item. In such cases, System Task Forces are authorized to identify the costs of any associated accessory or support items and procure these items in addition to the MSRP for the original item listed on the FEMA Approved HEPP Equipment Cache List. System Task Forces should not exceed the MSRP for any accessory or support items, and should be prepared to justify any costs that exceed MSRP for readiness or response related purchases.
</t>
  </si>
  <si>
    <r>
      <t xml:space="preserve">The FEMA Approved HEPP Equipment Cache List includes Manufacturer’s Suggested Retail Price (MSRP) information for each item or group of items. The MSRP listed in the current cache list is provided as a basis for estimating the costs of purchasing or replacing items. </t>
    </r>
    <r>
      <rPr>
        <b/>
        <sz val="12"/>
        <color theme="1"/>
        <rFont val="Times New Roman"/>
        <family val="1"/>
      </rPr>
      <t xml:space="preserve">The maximum authorized price paid by Sponsoring Agencies for individual cache items is limited to the MSRP determined at the time of purchase based on the manufacturer/make and model/part # of the item identified on the cache list. </t>
    </r>
    <r>
      <rPr>
        <sz val="12"/>
        <color theme="1"/>
        <rFont val="Times New Roman"/>
        <family val="1"/>
      </rPr>
      <t>System Task Forces with a HEPP, shall utilize their Sponsoring Agency policies and procedures for procuring cache items</t>
    </r>
    <r>
      <rPr>
        <b/>
        <sz val="12"/>
        <color theme="1"/>
        <rFont val="Times New Roman"/>
        <family val="1"/>
      </rPr>
      <t>.</t>
    </r>
    <r>
      <rPr>
        <sz val="12"/>
        <color theme="1"/>
        <rFont val="Times New Roman"/>
        <family val="1"/>
      </rPr>
      <t xml:space="preserve"> Purchasing policies and procedures include, but are not limited to; competitive bid/quote systems; vendor contracts for equipment, services, and/or supplies; and/or other local, state, or federal cooperative purchasing programs. Sponsoring Agency purchasing policies and procedures meeting or exceeding federal purchasing guidelines and utilizing competitive bidding processes should result in substantially lower costs than MSRP in most cases.
</t>
    </r>
  </si>
  <si>
    <t xml:space="preserve">The FEMA US&amp;R Branch is responsible for approval of the  HEPP Equipment Cache List and oversight of associated readiness activities through a Cooperative Agreement with each System task force. The annual US&amp;R Readiness Cooperative Agreement Guidance documents outline the responsibilities of the US&amp;R Branch and the task forces pertaining to the procurement of HEPP cache equipment and supplies. 
Sponsoring Agency purchasing policies and established vendor contracts may identify alternate manufacturers or sources other than those identified on the cache list for non-crucial supplies for associated task force management and support functions. System Task Forces are authorized to purchase alternate items meeting or exceeding the "US&amp;R Standard” set forth by the manufacturer/make and model/part# when it is impossible or impractical to procure the items per the manufacturer/make and model/part# on the cache list. HEPP Cache list equipment should be purchased with the manufacturer’s carry/storage case, necessary support items, and maintenance and operating manuals.
</t>
  </si>
  <si>
    <t>Section 5 – Procurement</t>
  </si>
  <si>
    <t xml:space="preserve">The concept of developing and maintaining a standardized HEPP equipment cache contributes to enhanced readiness and operational effectiveness of Task Forces within the System. Standardized equipment and supplies supports the development of consistent policies and procedures relating to cache management, training curriculums, and task force on-site operations. Standardized equipment and supplies contributes to enhanced interoperability and resource sharing between task forces that may be operating in the same general area or at the same incident site. Items listed on the FEMA Approved Equipment Cache List include the manufacturer, make and model and are considered the "Recommended US&amp;R Standard”.
System Task Forces should strive to purchase the manufacturer/model listed whenever possible in order to maintain the highest level of standardization and interoperability among all task forces. Equipment must be rugged and suited for use under adverse environmental and operational conditions. All equipment must meet nationally recognized safety standards such as ANSI, SI, CGA, NEMA, OSHA, NFPA, etc. If/when items on the cache list have been revised or replaced with a new manufacturer/make and/or model/part#, the new manufacturer/make and/or model/part# becomes the current “US&amp;R Standard” for purposes of maintaining standardization and interoperability within the System.
</t>
  </si>
  <si>
    <t>Section 4 – Standardization and Interoperability</t>
  </si>
  <si>
    <t xml:space="preserve">
 A contaminated environment may include, but is not limited to, incidents involving the intentional or accidental release of any hazardous materials, such as Chemical, Biological, Radiological, Nuclear, or Explosive (CBRNE) materials. System Task Forces are expected to have the requisite knowledge, skills, and abilities to develop a risk management plan that provides the highest level of SAR services without putting members at unreasonable risk for a time frame of 12 hours.
</t>
  </si>
  <si>
    <r>
      <t xml:space="preserve">The basic objective of the HEPP is to strategically locate specific Hazmat-related equipment caches throughout the nation. The HEPPs are maintained and deployed by an assigned System task force to support the deployment of US&amp;R resources that may involve a known or potential Hazmat, a Chemical, Biological, Radiological, Nuclear, Explosive (CBRNE), or other related event. Hazmat and Logistics Work Groups continue to work on this initiative with support from the US&amp;R Branch and System members.
Each US&amp;R task force is expected to be able to perform operations in a Hazmat or contaminated environment for up to 12 hours, based on the current US&amp;R equipment cache requirements. Each HEPP contains enough equipment and supplies to extend the operational capability for one task force to perform operations in a contaminated environment for </t>
    </r>
    <r>
      <rPr>
        <u/>
        <sz val="12"/>
        <color theme="1"/>
        <rFont val="Times New Roman"/>
        <family val="1"/>
      </rPr>
      <t>24 additional hours</t>
    </r>
    <r>
      <rPr>
        <sz val="12"/>
        <color theme="1"/>
        <rFont val="Times New Roman"/>
        <family val="1"/>
      </rPr>
      <t xml:space="preserve">. Therefore, one HEPP should allow </t>
    </r>
    <r>
      <rPr>
        <b/>
        <u/>
        <sz val="12"/>
        <color theme="1"/>
        <rFont val="Times New Roman"/>
        <family val="1"/>
      </rPr>
      <t>one</t>
    </r>
    <r>
      <rPr>
        <sz val="12"/>
        <color theme="1"/>
        <rFont val="Times New Roman"/>
        <family val="1"/>
      </rPr>
      <t xml:space="preserve"> </t>
    </r>
    <r>
      <rPr>
        <b/>
        <u/>
        <sz val="12"/>
        <color theme="1"/>
        <rFont val="Times New Roman"/>
        <family val="1"/>
      </rPr>
      <t>task force</t>
    </r>
    <r>
      <rPr>
        <sz val="12"/>
        <color theme="1"/>
        <rFont val="Times New Roman"/>
        <family val="1"/>
      </rPr>
      <t xml:space="preserve"> to perform operations in a contaminated environment for a</t>
    </r>
    <r>
      <rPr>
        <b/>
        <u/>
        <sz val="12"/>
        <color theme="1"/>
        <rFont val="Times New Roman"/>
        <family val="1"/>
      </rPr>
      <t xml:space="preserve"> total of 36 hours</t>
    </r>
    <r>
      <rPr>
        <sz val="12"/>
        <color theme="1"/>
        <rFont val="Times New Roman"/>
        <family val="1"/>
      </rPr>
      <t>. Operations after 36 hours will be contingent upon the availability of equipment needed to support mission requirements. The HEPP capability does not reduce the requirement for each task force to be self-sufficient for 72 hours regarding equipment and supplies.</t>
    </r>
  </si>
  <si>
    <t>Section 3 – Capability and Operational Scope</t>
  </si>
  <si>
    <t xml:space="preserve">Items that are retired/removed from the FEMA Approved HEPP Equipment Cache List are no longer approved for future purchases or maintenance using Cooperative Agreement funding. Items that have been retired/removed should be considered for appropriate disposal or reutilization. The FEMA HEPP Cache Item Number may not be in sequential order due to this process. System Task Forces should include the FEMA HEPP Cache Item Number in their inventory database as a corresponding reference between the Approved Equipment Cache List and their inventory database.
</t>
  </si>
  <si>
    <t>• Same Items may appear multiple times with different FEMA ID numbers due to being in Kits or multiple Sections</t>
  </si>
  <si>
    <t xml:space="preserve">Special Circumstances: </t>
  </si>
  <si>
    <t>• New ID Number – Assigned after new item approval
• Maintain Existing ID Number - Replacement Items (Direct and/or equivalent), Mfr / Model changes, etc.
• ID Deleted – Used when an item is Retired/Removed from Cache List (not to be use again)</t>
  </si>
  <si>
    <t>Items on the FEMA Approved HEPP Equipment Cache List are assigned  the same FEMA Cache list Item Number as found on the approved FEMA Cache list.. The purpose of the FEMA ID number is for item purchasing, tracking, and functional categorization. The FEMA ID number is utilized in the following circumstances:</t>
  </si>
  <si>
    <t>Section 2 – FEMA Cache Item Numbers</t>
  </si>
  <si>
    <t>The FEMA Approved HEPP Equipment Cache List is reviewed on a continual basis. Equipment and supplies are routinely evaluated for inclusion or removal.  Items that are not able to hold up under austere disaster environment conditions are recommended to be replaced or discontinued. New technologies are researched and may replace an obsolete technology or be included as a new technology that supports the US&amp;R mission. As of the time that the FEMA Approved HEPP Equipment Cache List was distributed, items have been reviewed for their quality and reliability to sustain task force operations. The items contained in this cache list represent the type, kind, and quantity each System Task Force shall be authorized to acquire and maintain.  Any exceptions shall be approved by the US&amp;R Branch.</t>
  </si>
  <si>
    <t>The FEMA Approved HEPP Equipment Cache List is developed utilizing SMEs from all US&amp;R functional disciplines to identify equipment and supplies to provide minimum quality standards. The FEMA Approved Equipment Cache List is compiled and maintained by the System's Logistics Functional Group under the guidance of the Advisory Organization and US&amp;R Branch.</t>
  </si>
  <si>
    <t xml:space="preserve">• The Overview Tab provides guidance on the use of the Cache List including Operational Scope, Procurement, Storage and Maintenance, and Cache Replacement 
• The HEPP Cache Tab identifies the items that task forces are authorized to purchase and the recommended cache components for a HEPP deployment
• The HEPP Support Tab (TF SPT) identifies items for purchase to support the task force’s day to day operations for up to 72 hours
</t>
  </si>
  <si>
    <t xml:space="preserve">The FEMA Approved Equipment HEPP Cache List is comprised of multiple tabs: 
</t>
  </si>
  <si>
    <t>The equipment in the HEPP Cache allows a single Task Force to operate in a Contaminated Environment for an additional 24 hours,for a total of 36 continuous operational hours.</t>
  </si>
  <si>
    <t>The effective operation of a National Urban Search and Rescue (US&amp;R) Response System (the System) HEPP Cache is predicated upon properly trained personnel coupled with appropriate tools, equipment and support components. The compliment of standard equipment and supplies for a single HEPP  is specified in the FEMA Approved HEPP Equipment Cache List. The list is periodically reviewed and updated to reflect changes in US&amp;R mission parameters, operational concepts, and technology advances that enhance operational effectiveness. The FEMA Approved HEPP Equipment Cache List is a collaborative effort coordinated by the US&amp;R Logistics Functional Group in conjunction with the US&amp;R Branch, Hazmat Subgroup, and Subject Matter Experts (SMEs).</t>
  </si>
  <si>
    <t>Section 1 – HEPP Cache List Overview</t>
  </si>
  <si>
    <t xml:space="preserve">Notes </t>
  </si>
  <si>
    <t xml:space="preserve">Cache Item Replacement </t>
  </si>
  <si>
    <t>Maintenance, Storage and Inventory</t>
  </si>
  <si>
    <t>Packaging and Containers</t>
  </si>
  <si>
    <t xml:space="preserve">Procurement </t>
  </si>
  <si>
    <t>Standardization and Interoperability</t>
  </si>
  <si>
    <t xml:space="preserve">Capability and Operational Scope </t>
  </si>
  <si>
    <t xml:space="preserve">FEMA HEPP Cache Item Numbers </t>
  </si>
  <si>
    <t>Cache List Overview</t>
  </si>
  <si>
    <t>Topic</t>
  </si>
  <si>
    <t>Section</t>
  </si>
  <si>
    <t>Cache List Overview Index</t>
  </si>
  <si>
    <t>PART I - OVERVIEW</t>
  </si>
  <si>
    <t>National Urban Search &amp; Rescue Response System</t>
  </si>
  <si>
    <t xml:space="preserve"> Department of Homeland Security
Federal Emergency Management Agency</t>
  </si>
  <si>
    <r>
      <rPr>
        <b/>
        <sz val="10"/>
        <color theme="1"/>
        <rFont val="Calibri"/>
        <family val="2"/>
        <scheme val="minor"/>
      </rPr>
      <t>**NOTE: A Qty. of (7) chargers</t>
    </r>
    <r>
      <rPr>
        <sz val="10"/>
        <color theme="1"/>
        <rFont val="Calibri"/>
        <family val="2"/>
        <scheme val="minor"/>
      </rPr>
      <t xml:space="preserve"> have already been provided to Herndon for the HEPP resource(s).  Firmware was recently upgraded to v3.11 with new LCD displays.  NO cost to program.</t>
    </r>
  </si>
  <si>
    <t>New Item Replaces        CB-0101.00</t>
  </si>
  <si>
    <t>CB-0106.00</t>
  </si>
  <si>
    <t>TBD by MERS</t>
  </si>
  <si>
    <t>Charger, Impres multi-gang w/displays, 110 volts AC, rapid rate charging, APX</t>
  </si>
  <si>
    <t>Qty (1) gang charger to accommodate the total Qty of (4) handheld portables.  Provides 24/7 charging and conditioning while delivering a mission capable resource for no notice events.</t>
  </si>
  <si>
    <t>Desc 
Replaced by
CB-0106.00
SEE OVERVIEW
Note #1</t>
  </si>
  <si>
    <t>Charger, Impres multi-gang w/displays, 110 volts AC, rapid rate charging, XTS</t>
  </si>
  <si>
    <r>
      <t xml:space="preserve">Justification/                                                                  </t>
    </r>
    <r>
      <rPr>
        <b/>
        <sz val="9"/>
        <color theme="1"/>
        <rFont val="Arial"/>
        <family val="2"/>
      </rPr>
      <t xml:space="preserve">See          Note:#9 </t>
    </r>
  </si>
  <si>
    <t>2016 MSRP Unit Price</t>
  </si>
  <si>
    <t>2016 Notes</t>
  </si>
  <si>
    <t>See above</t>
  </si>
  <si>
    <t>New Item</t>
  </si>
  <si>
    <t>CA-0122.08</t>
  </si>
  <si>
    <t>NNTN7869B</t>
  </si>
  <si>
    <t>Adaptor, for Motorola APX Series 6 Pin High-Rose</t>
  </si>
  <si>
    <t>Desc / Model</t>
  </si>
  <si>
    <t>NNTN8113A</t>
  </si>
  <si>
    <t>Holster, Carry Case, APX</t>
  </si>
  <si>
    <t>Clip, Carry, Universal, APX7000 XE</t>
  </si>
  <si>
    <t>XE500 RSM</t>
  </si>
  <si>
    <t>Microphone, Speaker Mic, APX, XE</t>
  </si>
  <si>
    <t>Desc / Model
SEE OVERVIEW
Note #1</t>
  </si>
  <si>
    <t>PMNN4439</t>
  </si>
  <si>
    <t>Battery, Clamshell, for Portable APX Handheld radio (Uses 12 AA Batts)</t>
  </si>
  <si>
    <t>Desc / Mfr / Model / QTY Increase</t>
  </si>
  <si>
    <t>CA-0122.02</t>
  </si>
  <si>
    <t>318-1628</t>
  </si>
  <si>
    <t>Procom Corp</t>
  </si>
  <si>
    <t>Battery, Primary Lithium, Disposable (For APX series)</t>
  </si>
  <si>
    <t xml:space="preserve">Battery, Rechargeable, for Portable APX Handheld Radio, IMPRESS FM R LI ION </t>
  </si>
  <si>
    <t>SEE OVERVIEW
Note #1</t>
  </si>
  <si>
    <t>Add Qty (1) per deployed personnel.  Qty (4) HEPP professionals deploy each time.  It is considered to be a part of every FEMA US&amp;R members PPE.  HEPP members shall not be excluded.</t>
  </si>
  <si>
    <t>Replaced by
CA-0122.00, SEE OVERVIEW PART I
Note #1</t>
  </si>
  <si>
    <r>
      <t>Radio, Handheld, UHF 380-470 MHz, Model III,  APCO P25 standard Compliant (</t>
    </r>
    <r>
      <rPr>
        <b/>
        <sz val="8"/>
        <color theme="1"/>
        <rFont val="Arial"/>
        <family val="2"/>
      </rPr>
      <t>4 Minimum radios)</t>
    </r>
  </si>
  <si>
    <r>
      <t xml:space="preserve">Radio, Mobile R1 UHF 380-470 MHz &amp; VHF 136-174 MHz (Flashcode to meet MERS requirements) </t>
    </r>
    <r>
      <rPr>
        <b/>
        <sz val="8"/>
        <color theme="1"/>
        <rFont val="Arial"/>
        <family val="2"/>
      </rPr>
      <t>(2 for Vehicles)</t>
    </r>
  </si>
  <si>
    <t>Replaced by
CA-0124.00
Note #1</t>
  </si>
  <si>
    <t>CA-0111.21</t>
  </si>
  <si>
    <t>NKN6548A</t>
  </si>
  <si>
    <t>Cable, Power, Cigarette, Radio, Mobile, XTL5000</t>
  </si>
  <si>
    <t>CA-0111.20</t>
  </si>
  <si>
    <t>HKN4139A</t>
  </si>
  <si>
    <t>Cable, Power, Control Station, Radio, Mobile, XTL5000</t>
  </si>
  <si>
    <t>CA-0111.19</t>
  </si>
  <si>
    <t>NKN6549A</t>
  </si>
  <si>
    <t xml:space="preserve">Cable, Power,  Alligator, Radio, Mobile, XTL5000 </t>
  </si>
  <si>
    <t>CA-0111.18</t>
  </si>
  <si>
    <t>HKN4191B</t>
  </si>
  <si>
    <t>Cable, power, Radio, Mobile, XTL5000</t>
  </si>
  <si>
    <t>CA-0111.17</t>
  </si>
  <si>
    <t>HLN6863A</t>
  </si>
  <si>
    <t>Fuse Holder Assembly, Radio, Mobile, XTL5000</t>
  </si>
  <si>
    <t>CA-0111.16</t>
  </si>
  <si>
    <t>HSN4038A</t>
  </si>
  <si>
    <t>Speaker, 7.5 Watt, Radio, Mobile, XTL5000</t>
  </si>
  <si>
    <t>CA-0111.15</t>
  </si>
  <si>
    <t>HMN1090B</t>
  </si>
  <si>
    <t>Microphone, Palm, Radio, Mobile, XTL5000</t>
  </si>
  <si>
    <t>CA-0111.14</t>
  </si>
  <si>
    <t>3080384M44</t>
  </si>
  <si>
    <t>Antenna, magnetic mount, mini UHF, Radio, Mobile, XTL5000</t>
  </si>
  <si>
    <t>CA-0111.13</t>
  </si>
  <si>
    <t>HAE4010</t>
  </si>
  <si>
    <t>Antenna, 406-420 MHz, magnetic mount, 3DB gain, Radio, Mobile, XTL5000</t>
  </si>
  <si>
    <t>CA-0111.12</t>
  </si>
  <si>
    <t>Cable, Power, Radio, Mobile, XTL5000</t>
  </si>
  <si>
    <t xml:space="preserve">Qty. (1) each vehicle for safe CONVOY movements of HEPP assets / (tow and tractor)         </t>
  </si>
  <si>
    <t>Replaced by
CA-0120.00, SEE OVERVIEW PART 
Note #1</t>
  </si>
  <si>
    <t>COMMS ADD - PENDING FUNDING</t>
  </si>
  <si>
    <t>New          See            Note #8</t>
  </si>
  <si>
    <t>HS-0120.01</t>
  </si>
  <si>
    <t>HP,DELL</t>
  </si>
  <si>
    <t>Laptop</t>
  </si>
  <si>
    <t>HEPP</t>
  </si>
  <si>
    <t>HS-0120.00</t>
  </si>
  <si>
    <t>Printer, portable, All-In-One (Copy/Scan/Fax) w/ Accessories, To Include Paper and Ink</t>
  </si>
  <si>
    <t>2018 Notes</t>
  </si>
  <si>
    <t xml:space="preserve"> 2017 Notes</t>
  </si>
  <si>
    <t>HS-0000.00</t>
  </si>
  <si>
    <t>Personnel Support Package</t>
  </si>
  <si>
    <t>HS-0119.00</t>
  </si>
  <si>
    <t>FRA123KT1
LP1213GXR</t>
  </si>
  <si>
    <t>Frigidaire
LG</t>
  </si>
  <si>
    <r>
      <t xml:space="preserve">Air Conditioner, Portable OR Window Type, 110V, 10-12000 BTU </t>
    </r>
    <r>
      <rPr>
        <b/>
        <sz val="8"/>
        <rFont val="Arial"/>
        <family val="2"/>
      </rPr>
      <t>(Optional Purchase)</t>
    </r>
    <r>
      <rPr>
        <sz val="8"/>
        <rFont val="Arial"/>
        <family val="2"/>
      </rPr>
      <t xml:space="preserve"> </t>
    </r>
  </si>
  <si>
    <t>HS-0118.02</t>
  </si>
  <si>
    <t>HS-0118.01</t>
  </si>
  <si>
    <t>HS-0118.00</t>
  </si>
  <si>
    <t>HO20</t>
  </si>
  <si>
    <t>Tent,Western Shelter, or Equivalent</t>
  </si>
  <si>
    <t xml:space="preserve"> 2016 Notes</t>
  </si>
  <si>
    <t>HS-0117.03</t>
  </si>
  <si>
    <t>Scrim</t>
  </si>
  <si>
    <t>Towels, Disposable, bath size</t>
  </si>
  <si>
    <t>HS-0117.02</t>
  </si>
  <si>
    <t>BR901</t>
  </si>
  <si>
    <t>American Innotek</t>
  </si>
  <si>
    <t>Toilet, Daily Restroom Kit, Brief Relief, 100/case</t>
  </si>
  <si>
    <t>HS-0117.01</t>
  </si>
  <si>
    <t>PQ310</t>
  </si>
  <si>
    <t>Toilet, Brief Relief, Commode Kit</t>
  </si>
  <si>
    <t>HS-0117.00</t>
  </si>
  <si>
    <t>PQ-2000 Brief Relief</t>
  </si>
  <si>
    <t>Toilets, portable latrine system, utilizing bio-bags, with privacy shelter</t>
  </si>
  <si>
    <t>HS-0116.01</t>
  </si>
  <si>
    <t>Trash Can 35Gal w/ Lids</t>
  </si>
  <si>
    <t>HS-0116.00</t>
  </si>
  <si>
    <t>HS-0115.00</t>
  </si>
  <si>
    <t>MRC6709</t>
  </si>
  <si>
    <t>Marcal</t>
  </si>
  <si>
    <t>Towels, paper, roll 10/box</t>
  </si>
  <si>
    <t>Food/Water</t>
  </si>
  <si>
    <t>HS-0114.00</t>
  </si>
  <si>
    <t>12J12</t>
  </si>
  <si>
    <t>Dart</t>
  </si>
  <si>
    <t>Cups, paper, hot and cold</t>
  </si>
  <si>
    <t>HS-0113.00</t>
  </si>
  <si>
    <t>gallons</t>
  </si>
  <si>
    <t>HS-0112.00</t>
  </si>
  <si>
    <t>HS-0111.00</t>
  </si>
  <si>
    <t>308-36002</t>
  </si>
  <si>
    <t>Gatorade</t>
  </si>
  <si>
    <t>Electrolyte, solution, sticks, assorted flavors</t>
  </si>
  <si>
    <t>Cases</t>
  </si>
  <si>
    <t>HS-0110.00</t>
  </si>
  <si>
    <t xml:space="preserve">MRE (Meals Ready To Eat, Fire-Eaters, Freeze Dried Food or equivalent) Quantity sufficient to provide for 80 personnel, 3 meals a day for 72 hours, Amount As Required  for 4 Personnel 12per/Case </t>
  </si>
  <si>
    <t>Cache, Transportation,   Support</t>
  </si>
  <si>
    <t xml:space="preserve">NEW            2 for Gas         2 for Diesel See Note #8 </t>
  </si>
  <si>
    <t>HS-0109.00</t>
  </si>
  <si>
    <t xml:space="preserve">Tool Kit,  Tools as Determined by Task Force </t>
  </si>
  <si>
    <t>HS-0108.00</t>
  </si>
  <si>
    <t>EU6500iSA
EU7000iSAT1</t>
  </si>
  <si>
    <t>HS-0107.00</t>
  </si>
  <si>
    <t>AL20251113112</t>
  </si>
  <si>
    <t>Scott Technologies, Company</t>
  </si>
  <si>
    <t>Scott Air Trailer, Liberty II</t>
  </si>
  <si>
    <t>HS-0106.00</t>
  </si>
  <si>
    <t>Trailer, Box 53',DHS50529T</t>
  </si>
  <si>
    <t>HS-0105.00</t>
  </si>
  <si>
    <t>472-FLD-Desk-TA-133</t>
  </si>
  <si>
    <t>Desk,Field</t>
  </si>
  <si>
    <t>HS-0104.00</t>
  </si>
  <si>
    <t>GL6500S</t>
  </si>
  <si>
    <t>Kubota</t>
  </si>
  <si>
    <t>Generator,Deisel,6500K</t>
  </si>
  <si>
    <t>HS-0103.00</t>
  </si>
  <si>
    <t>HO-20</t>
  </si>
  <si>
    <t>Tent</t>
  </si>
  <si>
    <t>HC4-CA2-FN2</t>
  </si>
  <si>
    <t>Hand Truck, Jr. Aluminum Convertible</t>
  </si>
  <si>
    <t>HS-0102.00</t>
  </si>
  <si>
    <t>27-500-AA29 LH</t>
  </si>
  <si>
    <t>Wesley</t>
  </si>
  <si>
    <t>Jack, Pallet Hydraulic, 5000 lb.</t>
  </si>
  <si>
    <t>HS-0101.03</t>
  </si>
  <si>
    <t>HL 7848</t>
  </si>
  <si>
    <t>Ropak</t>
  </si>
  <si>
    <t>Ropak Shipping Container Lids 78x48x34</t>
  </si>
  <si>
    <t>HS-0101.02</t>
  </si>
  <si>
    <t>HD784834-2</t>
  </si>
  <si>
    <t>Ropak Shipping Container 78x48x34</t>
  </si>
  <si>
    <t>HS-0101.01</t>
  </si>
  <si>
    <t>HL 4048</t>
  </si>
  <si>
    <t>Ropak Shipping Container Lids40x48x39</t>
  </si>
  <si>
    <t>HS-0101.00</t>
  </si>
  <si>
    <t>HD404839-2</t>
  </si>
  <si>
    <t>Ropak Shipping Container 40x48x39</t>
  </si>
  <si>
    <t>HS-0100.01</t>
  </si>
  <si>
    <t>Chairs, Folding</t>
  </si>
  <si>
    <t>HS-0100.00</t>
  </si>
  <si>
    <t>Table,6'</t>
  </si>
  <si>
    <t>Added During Hurricane Harvey</t>
  </si>
  <si>
    <t>Weiler</t>
  </si>
  <si>
    <t>Brushes,</t>
  </si>
  <si>
    <t xml:space="preserve">Buckets,Plastic,5 Gal. </t>
  </si>
  <si>
    <t>Not in FEMA Type 1 Cache.   Harvey add</t>
  </si>
  <si>
    <t>Detergent,Dawn, 75 oz.</t>
  </si>
  <si>
    <t>Simple Green Soap 128oz.</t>
  </si>
  <si>
    <t>Not in FEMA Type 1 Cache.   Harve y add</t>
  </si>
  <si>
    <t>500 Gal. Tote</t>
  </si>
  <si>
    <t xml:space="preserve">Not in FEMA Type 1 Cache.         No info </t>
  </si>
  <si>
    <t xml:space="preserve">EMC.PSC.103 </t>
  </si>
  <si>
    <t>Equipment Management Company</t>
  </si>
  <si>
    <t>Storage Container for Shower,Heavy Duty Polyethylene Hard Shell,For EMC Shower System</t>
  </si>
  <si>
    <t>HG-0109.00</t>
  </si>
  <si>
    <t xml:space="preserve">EMC.FEMA.PK </t>
  </si>
  <si>
    <t>Spare Part Kit, EMC Shower, includes, 1-trigrip coupling. One end cap, one spare nozzle, two o-rings for hinged joints, one header gasket and one platform latch assembly.</t>
  </si>
  <si>
    <t>HG-0108.00</t>
  </si>
  <si>
    <t xml:space="preserve"> EMC.FEMA.112B</t>
  </si>
  <si>
    <t>Extension, Pipe, 1 shower nozzles heads, 1.4 GPM flow, EMC, 18" approx., for two lane decon operations</t>
  </si>
  <si>
    <t>HG-0107.00</t>
  </si>
  <si>
    <t>EMC.FEMA.112E</t>
  </si>
  <si>
    <t>Extension, Pipe, 3 shower nozzles heads, 1.4 GPM flow</t>
  </si>
  <si>
    <t>HG-0106.00</t>
  </si>
  <si>
    <t>EMC.FEMA112F</t>
  </si>
  <si>
    <t>Decking plate, Foldable base, stainless steel, approximate 39" in Length, uses with 3 nozzles extension pipe</t>
  </si>
  <si>
    <t>HG-0105.00</t>
  </si>
  <si>
    <t xml:space="preserve"> EMC.ACD112C</t>
  </si>
  <si>
    <t xml:space="preserve">Valve Assembly, 2nd shutoff, for EMC Decon Shower, installed at base of shower, </t>
  </si>
  <si>
    <t>HG-0104.00</t>
  </si>
  <si>
    <t>EMC.FEMA112A</t>
  </si>
  <si>
    <r>
      <t xml:space="preserve">Shower, Hazmat, Stainless Steel Assembly, 1 1/2" female inlet, NST, nine 1 GPM nozzles, wire mesh water inlet screen, Max. 200 psi (weight 44 lbs) </t>
    </r>
    <r>
      <rPr>
        <sz val="8"/>
        <color rgb="FFFF0000"/>
        <rFont val="Arial"/>
        <family val="2"/>
      </rPr>
      <t xml:space="preserve"> </t>
    </r>
    <r>
      <rPr>
        <sz val="8"/>
        <color rgb="FF000000"/>
        <rFont val="Arial"/>
        <family val="2"/>
      </rPr>
      <t>Single shower that can expand</t>
    </r>
  </si>
  <si>
    <t>HG-0143.00</t>
  </si>
  <si>
    <t>Bucket, Plastic, 5 gallon, red for decon</t>
  </si>
  <si>
    <t>HG-0149.00</t>
  </si>
  <si>
    <t>CL-PIRH-3043</t>
  </si>
  <si>
    <t>International Plastic</t>
  </si>
  <si>
    <t>Bag, Disposable, Hazardous Waste, 3 mil., 100 per box</t>
  </si>
  <si>
    <t>ctn</t>
  </si>
  <si>
    <t>HG-0146.00</t>
  </si>
  <si>
    <t>17-912</t>
  </si>
  <si>
    <t>Lab Safety</t>
  </si>
  <si>
    <t>Bag, Plastic, Large, Heavy Duty, Yellow, Printed-Haz Mat Bag, 33" x 60', 6 mil, 24 per carton</t>
  </si>
  <si>
    <t>0-90529-605916</t>
  </si>
  <si>
    <t>Light,1000W,Twin Halogen Work Light w/Tripod, Pro Series Model L-11</t>
  </si>
  <si>
    <t>HG-0135.00</t>
  </si>
  <si>
    <t>15NST</t>
  </si>
  <si>
    <t>Brooks Equipment</t>
  </si>
  <si>
    <t>Nozzle, 1 1/2" Adjustable Fog/Stream/Shutoff Polycarbonate</t>
  </si>
  <si>
    <t>HG-0132.00</t>
  </si>
  <si>
    <t>SJ15WB</t>
  </si>
  <si>
    <t xml:space="preserve"> FIREQUIP Fire Hose</t>
  </si>
  <si>
    <t>Hose, Lightweight, 1 1/2", single jacket, 250 psi rated, NST Thread, male and female connections, 50 foot long</t>
  </si>
  <si>
    <t>HG-0130.00</t>
  </si>
  <si>
    <t>MAN-1.5FXWA</t>
  </si>
  <si>
    <t>Immediate Response Technologies</t>
  </si>
  <si>
    <t>Manifold, Water, Multi-outlet, 1 1/2" x 3/4" x 6</t>
  </si>
  <si>
    <t>HG-0110.00</t>
  </si>
  <si>
    <t xml:space="preserve"> 40H15FGG</t>
  </si>
  <si>
    <t>Kochek Company</t>
  </si>
  <si>
    <t>Reducer, Hazmat, 1.5" NST Female to 3/4" GHT (Garden Hose) Male</t>
  </si>
  <si>
    <t>HG-0127.00</t>
  </si>
  <si>
    <t>35R1515</t>
  </si>
  <si>
    <t>Adapter, Double Female, 1 1/2" NH, to 1 1/2" NH, Light Weight</t>
  </si>
  <si>
    <t>HG-0126.00</t>
  </si>
  <si>
    <t>36R1515</t>
  </si>
  <si>
    <t>Adapter, Double Male, 1 1/2" NH, to 1 1/2" NH, Light Weight</t>
  </si>
  <si>
    <t>HG-0125.00</t>
  </si>
  <si>
    <t>B-100-LA</t>
  </si>
  <si>
    <t>Elkhart</t>
  </si>
  <si>
    <t>Gated Wye, 1 1/2" to 1 1/2"</t>
  </si>
  <si>
    <t>HG-0147.00</t>
  </si>
  <si>
    <t>ALPV-1420</t>
  </si>
  <si>
    <t>Justman Brush</t>
  </si>
  <si>
    <t>Brush, Scrub, White nylon bristle, for Decon</t>
  </si>
  <si>
    <t>HG-0115.00</t>
  </si>
  <si>
    <t>FR-24-48</t>
  </si>
  <si>
    <t>Floor Risers, 48 x 24" base unit, includes 1/2" elevation feet</t>
  </si>
  <si>
    <t>HG-0112.00</t>
  </si>
  <si>
    <t xml:space="preserve"> SPH1</t>
    <phoneticPr fontId="0" type="noConversion"/>
  </si>
  <si>
    <t>Advanced Containment</t>
  </si>
  <si>
    <t>Pump, Sump, Waste Water, 14 GPM, Sure Clean, ACSI 380 watts, Garden Hose Connection</t>
    <phoneticPr fontId="0" type="noConversion"/>
  </si>
  <si>
    <t>HG-0111.00</t>
  </si>
  <si>
    <t>SCI</t>
    <phoneticPr fontId="0" type="noConversion"/>
  </si>
  <si>
    <t>Advanced Containment</t>
    <phoneticPr fontId="0" type="noConversion"/>
  </si>
  <si>
    <t xml:space="preserve">Shower System, Sure Clean I, Portable Decon Shower, ACSI, Garden Hose Connection, Sure Clean </t>
  </si>
  <si>
    <t>HG-0113.00</t>
  </si>
  <si>
    <t xml:space="preserve"> SD3-UZA05-NZ-0060</t>
  </si>
  <si>
    <t>Tent, Decon Shelter, 11'  W x 12.5' L, desert tan, includes one spare parts kit and 3 hand held nozzles, and basins, TVI</t>
  </si>
  <si>
    <t>HG-0144.00</t>
  </si>
  <si>
    <t>HG-0145.00</t>
  </si>
  <si>
    <t>05860KIM</t>
  </si>
  <si>
    <t>Kimberly-Clark</t>
  </si>
  <si>
    <t>Towel, Wypall, Professional, DRY-UP, 19.5" x 42", 200/case</t>
  </si>
  <si>
    <t>In HEPP 200 &amp; 700 Only</t>
  </si>
  <si>
    <t>#2310--PW6P</t>
  </si>
  <si>
    <t>Connector,  20A,NEMA L5-20 Twist Lock to Female</t>
  </si>
  <si>
    <t>Connector,  20A,NEMA L5-20 Twist Lock to Male</t>
  </si>
  <si>
    <t>#2310PW123B</t>
  </si>
  <si>
    <t>Cord, Extension,12/3 SJOW,100' w/L5-20 Plug &amp; Connector</t>
  </si>
  <si>
    <t>#3,121,902</t>
  </si>
  <si>
    <t>Cord, Extension,10/3 SJOW,100' w/L5-20 Plug &amp; Connector</t>
  </si>
  <si>
    <t>#4010601</t>
  </si>
  <si>
    <t>Ericson Safety Electrical Specialist</t>
  </si>
  <si>
    <t>Box, Junction,w/2L5-20 Twist Outlets &amp; 1 5-20R Duplex Outlet.10-3 Inlet Cord with plug.Circuit Protected,Power Indicator Light</t>
  </si>
  <si>
    <t>HG-0129.00</t>
  </si>
  <si>
    <t>F2475E00CLVMXXS</t>
  </si>
  <si>
    <t>Neidner</t>
  </si>
  <si>
    <t>Hose, Water, heavy Duty light weight, 3/4" x 50' with Garden hose fittings. Layflat wash down hose.</t>
  </si>
  <si>
    <t>HG-0118.00</t>
  </si>
  <si>
    <t>HG-0117.00</t>
  </si>
  <si>
    <t>Reeves Group Inc.</t>
  </si>
  <si>
    <t>Berm, Containment, 8' x 16' x 12", Reeves,</t>
  </si>
  <si>
    <t>HG-0148.00</t>
  </si>
  <si>
    <t>Travel Chair/Mfr</t>
  </si>
  <si>
    <t>Chair, Collapsible, Travel Chair Deluxe, Hi Back, Bubba Blue</t>
  </si>
  <si>
    <t>Delete        Do not Replace</t>
  </si>
  <si>
    <t xml:space="preserve"> Removed From FEMA Type 1   Cache List</t>
  </si>
  <si>
    <t>PLR204-YW</t>
  </si>
  <si>
    <t>Spill Blocker</t>
  </si>
  <si>
    <t>Dike,10'x25',</t>
  </si>
  <si>
    <t>HG-0141.00</t>
  </si>
  <si>
    <t>1512PG123D</t>
  </si>
  <si>
    <t>HG-0140.00</t>
  </si>
  <si>
    <t>Cord, Extension, Outdoor use, Electrical- 20 AMP, 12 gauge, 100 foot, 5-20R/5-20P NEMA Config. Perma-Grip Style, Color Yellow</t>
  </si>
  <si>
    <t>HG-0139.00</t>
  </si>
  <si>
    <t>WSB-500-G</t>
  </si>
  <si>
    <t>Bladder, Waste, Storage, 500 Gal. XR-5 w/Bag</t>
  </si>
  <si>
    <t>HG-0122.00</t>
  </si>
  <si>
    <t>AH-100-15</t>
  </si>
  <si>
    <t>Heater, Forced Air Heater, Fresh Air Space, Quick-Heat Multi-fuel, w/delivery ducting 20'</t>
  </si>
  <si>
    <t>HG-0120.00</t>
  </si>
  <si>
    <t>500-5-0</t>
  </si>
  <si>
    <t>Heater, Water, Multi-fuel, 500,000 BTU w/o injection system</t>
  </si>
  <si>
    <t>HG-0124.00</t>
  </si>
  <si>
    <t>RDS0003</t>
  </si>
  <si>
    <t xml:space="preserve">Wheel Set, Raven, solid wheel </t>
  </si>
  <si>
    <t>HG-0123.00</t>
  </si>
  <si>
    <t>RDS0002</t>
  </si>
  <si>
    <t>Stretcher, Raven, litter</t>
  </si>
  <si>
    <t>BB2</t>
  </si>
  <si>
    <t>KD Kanopy</t>
  </si>
  <si>
    <t xml:space="preserve">Sand Bags,Empty,35lb. Capacity </t>
  </si>
  <si>
    <t>FR-24-66</t>
  </si>
  <si>
    <t>Floor Risers, 66" x 24" base unit, includes 1/2" elevation feet</t>
  </si>
  <si>
    <t>HG-0138.00</t>
  </si>
  <si>
    <t>LF-50-1-1-0008</t>
  </si>
  <si>
    <t>Light, Fluorescent, 40 watt tube, two plug, series, all weather, internal ballast 6' cord input, 3' cord output</t>
  </si>
  <si>
    <t>HG-0101.00</t>
  </si>
  <si>
    <t xml:space="preserve"> Majestic 200, MF 200C</t>
  </si>
  <si>
    <t xml:space="preserve">Tent, KD Kanopy, 10' x 20' w/side panels,( 6 Side Panels per Tent) storage bag, and stake kit.  </t>
  </si>
  <si>
    <t>Added Per GM 2017-0085 9/15/2017 See Note #7</t>
  </si>
  <si>
    <t>cases</t>
  </si>
  <si>
    <t>HF-0114.00</t>
  </si>
  <si>
    <t>Wipes, FiberTect, (12x12) Poly, case, 50 Wipes per case</t>
  </si>
  <si>
    <t>HF-0103.02</t>
  </si>
  <si>
    <t>Part B</t>
  </si>
  <si>
    <t>First Line</t>
  </si>
  <si>
    <t>Solution, Dahlgren Part B, 22 oz., container, 10 yr. shelf life</t>
  </si>
  <si>
    <r>
      <rPr>
        <b/>
        <sz val="8"/>
        <color rgb="FF00B050"/>
        <rFont val="Arial"/>
        <family val="2"/>
      </rPr>
      <t>New Item</t>
    </r>
    <r>
      <rPr>
        <sz val="8"/>
        <rFont val="Arial"/>
        <family val="2"/>
      </rPr>
      <t xml:space="preserve">
Desc, MFR, Model</t>
    </r>
  </si>
  <si>
    <t>HF-0103.01</t>
  </si>
  <si>
    <t>Part A</t>
  </si>
  <si>
    <t xml:space="preserve">Solution, Dahlgren Part A, 5 gallon pail, 10 yr. shelf life </t>
  </si>
  <si>
    <t>Desc, MFR, Model</t>
  </si>
  <si>
    <t>HF-0103.00</t>
  </si>
  <si>
    <r>
      <t xml:space="preserve">200-5313
</t>
    </r>
    <r>
      <rPr>
        <sz val="8"/>
        <rFont val="Arial"/>
        <family val="2"/>
      </rPr>
      <t>Part A &amp; Part B</t>
    </r>
  </si>
  <si>
    <r>
      <t xml:space="preserve">Sandia
</t>
    </r>
    <r>
      <rPr>
        <sz val="8"/>
        <rFont val="Arial"/>
        <family val="2"/>
      </rPr>
      <t>First Line</t>
    </r>
  </si>
  <si>
    <r>
      <t xml:space="preserve">Solution, EFT EasyDecon, Sandia National Laboratories, Intelegard RTM Decontamination Formulation 200, 5 gal pail, 5 year shelf life
</t>
    </r>
    <r>
      <rPr>
        <sz val="8"/>
        <rFont val="Arial"/>
        <family val="2"/>
      </rPr>
      <t>Solution, Dahlgren Decon, part A and part B required, 10 yr. shelf life. See Below</t>
    </r>
  </si>
  <si>
    <t>HF-0000.00</t>
  </si>
  <si>
    <t>HD-0147.00</t>
  </si>
  <si>
    <t>805773-81 (sm)   805773-82 (med)   805773-83 (lg)</t>
  </si>
  <si>
    <t xml:space="preserve">Face Piece, AV3000 Sure Seal w/Kevlar Head Harness, </t>
  </si>
  <si>
    <t>PERSONAL PROTECTIVE EQUIPMENT</t>
  </si>
  <si>
    <t>HD-0129.00</t>
  </si>
  <si>
    <t>AP75  PN/ AP2140203000101</t>
  </si>
  <si>
    <t xml:space="preserve">SCBA, Scott Air Pak Fifty </t>
  </si>
  <si>
    <t>HD-0131.00</t>
  </si>
  <si>
    <t>Cylinder, 60 minute, Carbon, Spare 4500 PSI, Scott Air Pak Fifty</t>
  </si>
  <si>
    <t>HD-0132.00</t>
  </si>
  <si>
    <t>200833-36</t>
  </si>
  <si>
    <t>PAPR, Scott C420 Plus with 36" hose</t>
  </si>
  <si>
    <t>HD-       0134.00</t>
  </si>
  <si>
    <t xml:space="preserve"> 805358-01</t>
  </si>
  <si>
    <t>Battery Pack Assembly, PAPR, Disposable, 10 hour capacity, with 10 year Shelf Life</t>
  </si>
  <si>
    <t>SEE NOTE #6</t>
  </si>
  <si>
    <t>New Quantity From 225 to 360</t>
  </si>
  <si>
    <t>HD-0138.00</t>
  </si>
  <si>
    <t>Cartridge, CBRN CAP 1 Canister</t>
  </si>
  <si>
    <t>SEE NOTE #5</t>
  </si>
  <si>
    <t xml:space="preserve"> Do Not Replace When Expired</t>
  </si>
  <si>
    <t>HD-0137.00</t>
  </si>
  <si>
    <t>Cartridge, MPC40PF</t>
  </si>
  <si>
    <t>ea.</t>
  </si>
  <si>
    <t>99402YW</t>
  </si>
  <si>
    <t xml:space="preserve">Kappler </t>
  </si>
  <si>
    <t>Chem Tape</t>
  </si>
  <si>
    <t>SEE NOTE #4</t>
  </si>
  <si>
    <t>Deleted From FEMA TYPE 1  Cache</t>
  </si>
  <si>
    <t>Trelleborg</t>
  </si>
  <si>
    <t xml:space="preserve">Test Kit, Level A </t>
  </si>
  <si>
    <t>476520034-VPS-VP1 Size X-Large</t>
  </si>
  <si>
    <t xml:space="preserve">Suit Level A </t>
  </si>
  <si>
    <t>476520033-VPS-VP1 Size Large</t>
  </si>
  <si>
    <t>HD-0162.00</t>
  </si>
  <si>
    <r>
      <t xml:space="preserve"> CMTM20, HZ9420G w/sewn on gloves, HZ9420 w/detachable gloves                        </t>
    </r>
    <r>
      <rPr>
        <b/>
        <i/>
        <sz val="8"/>
        <color rgb="FFFF0000"/>
        <rFont val="Arial"/>
        <family val="2"/>
      </rPr>
      <t>20-L,30-XL,10 XXL</t>
    </r>
  </si>
  <si>
    <t>Lion Apparel  or Blauer</t>
  </si>
  <si>
    <t xml:space="preserve">Tactical Rescue Suit; Fire Service version Garment and Gloves, offering protection to multiple hazards. Designed and certified to meet NFPA 1994 level 2 and NFPA 1992, this garment is constructed using W.L. Gore's Chempak Ultrabarrier. Using a Tan Nomex outer layer with Scotchlite Reflective Trim for visibility. Must be certified for use with the Scott AV3000 facepiece. Boots not included.  Rear entry Configuration for system standardization for training and response. Task Force option to have gloves pre-attached.  Task Forces must purchase appropriate accessories for glove attachment if garment is purchased without gloves.  </t>
  </si>
  <si>
    <t>HD-0151.00</t>
  </si>
  <si>
    <t>Z1S412</t>
  </si>
  <si>
    <t>Kappler</t>
  </si>
  <si>
    <t>Tyvek,Over Suit, white size-2XL</t>
  </si>
  <si>
    <t>HD-0159.00</t>
  </si>
  <si>
    <t>Z4H571</t>
  </si>
  <si>
    <t>Suit, Zytron 400 Level B, Encapsulated, Size- 2X/3X, 6 per case</t>
  </si>
  <si>
    <t>Suit, Zytron 400 Level B, Encapsulated, Size- L/XL, 6 per case</t>
  </si>
  <si>
    <t>HD-0156.00</t>
  </si>
  <si>
    <t>Z3H426-SM/MD</t>
  </si>
  <si>
    <t>Coveralls, Zytron 300, Level B, Non-Encapsulated,6 per case, Color-Tan,          Size- 2X-3X</t>
  </si>
  <si>
    <t>Z3H426-LG/XL</t>
  </si>
  <si>
    <t>Coveralls, Zytron 300, Level B, Non-Encapsulated,6 per case, Color-Tan,          Size- LG/XL</t>
  </si>
  <si>
    <t>Coveralls, Zytron 300, Level B, Non-Encapsulated,6 per case, Color-Tan,        Size- SM/MD</t>
  </si>
  <si>
    <t>Z1S417-2X/3X</t>
  </si>
  <si>
    <t>Coveralls, Plain, Zytron 100,12 per case,          Size- 2X-3X</t>
  </si>
  <si>
    <t>Z1S417-L/XL</t>
  </si>
  <si>
    <t xml:space="preserve">Coveralls, Plain, Zytron 100,12 per case,          Size- L-XL </t>
  </si>
  <si>
    <t>Z1S417-SM/MD</t>
  </si>
  <si>
    <t xml:space="preserve">Coveralls, Plain, Zytron 100,12 per case,          Size- SM-MD, </t>
  </si>
  <si>
    <t>804723-01</t>
  </si>
  <si>
    <t>HD-0150.00</t>
  </si>
  <si>
    <t>A352-XXL</t>
  </si>
  <si>
    <t>North</t>
  </si>
  <si>
    <t>Boot covers, disposable (latex bootie) 12" Size-XXL</t>
  </si>
  <si>
    <t>A352-XL</t>
  </si>
  <si>
    <t>Boot covers, disposable (latex bootie) 12"   Size-XL</t>
  </si>
  <si>
    <t>A352-L</t>
  </si>
  <si>
    <t>Boot covers, disposable (latex bootie) 12"    Size-L</t>
  </si>
  <si>
    <t>A352-M</t>
  </si>
  <si>
    <t>Boot covers, disposable (latex bootie) 12"    Size-M</t>
  </si>
  <si>
    <t>HD-0123.00</t>
  </si>
  <si>
    <t>Tingley</t>
  </si>
  <si>
    <t>Boot, CBRN (size-13)</t>
  </si>
  <si>
    <t>Boot, CBRN (size12)</t>
  </si>
  <si>
    <t>Boot, CBRN (size-11)</t>
  </si>
  <si>
    <t>Boot, CBRN (size10)</t>
  </si>
  <si>
    <t>HD-0122.00</t>
  </si>
  <si>
    <t>MALO
230571A01-XXL</t>
  </si>
  <si>
    <t>Airboss</t>
  </si>
  <si>
    <t>Boot, CBRN Lightweight Overboot,              (sizes LG, XLG, 2XLG)</t>
  </si>
  <si>
    <t>MALO
230571A01-XL</t>
  </si>
  <si>
    <t>Boot, CBRN Lightweight Overboot,                (sizes LG, XLG, 2XLG)</t>
  </si>
  <si>
    <t>MALO
230571A01-L</t>
  </si>
  <si>
    <t>Boot, CBRN Lightweight Overboot,                          (Size- L)</t>
  </si>
  <si>
    <t>HD-0116.00</t>
  </si>
  <si>
    <t xml:space="preserve"> 913-11, Class Zero Protector</t>
  </si>
  <si>
    <t>Kunz</t>
  </si>
  <si>
    <t>Glove, Leather, Size-XL</t>
  </si>
  <si>
    <t xml:space="preserve"> 913-10, Class Zero Protector</t>
  </si>
  <si>
    <t>Glove, Leather, Size-L</t>
  </si>
  <si>
    <t>SEE NOTE #3</t>
  </si>
  <si>
    <t>Already Deleted From FEMA Cache</t>
  </si>
  <si>
    <t>SSG-11</t>
  </si>
  <si>
    <t>Glove, Silver Shield 4H,North,16",10 per pack, Size 11</t>
  </si>
  <si>
    <t>SSG-10</t>
  </si>
  <si>
    <t>Glove, Silver Shield 4H,North,16",10 per pack, Size 10</t>
  </si>
  <si>
    <t>Doz.</t>
  </si>
  <si>
    <t>HD-0113.00</t>
  </si>
  <si>
    <t>97-500/12-14</t>
  </si>
  <si>
    <t>PIP</t>
  </si>
  <si>
    <t>Glove, Light Cotton, Inner, unhemmed, (Cotton Lisle, Light Weight, Premium Quality) PIP (Protective Industrial Products) 97-500/12, 14" inch</t>
  </si>
  <si>
    <t>Glove, Light Cotton, Inner, unhemmed, (Cotton Lisle, Light Weight, Premium Quality) PIP (Protective Industrial Products) 97-500/12, 12" inch</t>
  </si>
  <si>
    <t>HD-0119.00</t>
  </si>
  <si>
    <t>9905PF-XL</t>
  </si>
  <si>
    <t>Best Glove</t>
  </si>
  <si>
    <t>Glove, Nitrile, Ultimate N-DEX, exam, puncture resistant, 50 box, 11", 5 mil, powder free,      Size - XL</t>
  </si>
  <si>
    <t>9905PF-L</t>
  </si>
  <si>
    <t>Glove, Nitrile, Ultimate N-DEX, exam, puncture resistant, 50 box, 11", 5 mil, powder free,Size-L</t>
  </si>
  <si>
    <t>BX</t>
  </si>
  <si>
    <t>5005PF-XL</t>
  </si>
  <si>
    <t>Glove, Disposable Latex,100 per Box,Size-XL</t>
  </si>
  <si>
    <t>5005PF-L</t>
  </si>
  <si>
    <t>Glove, Disposable Latex,100 per Box,Size-L</t>
  </si>
  <si>
    <t>HD-0110.00</t>
  </si>
  <si>
    <t>892-XXL</t>
  </si>
  <si>
    <t>Glove, Viton II, 12 mil, 12",  XXL,Size 11</t>
  </si>
  <si>
    <t>892-XL</t>
  </si>
  <si>
    <t>Glove, Viton II, 12 mil, 12",  XL,Size 10</t>
  </si>
  <si>
    <t>892-L</t>
  </si>
  <si>
    <t xml:space="preserve">Glove, Viton II, 12 mil, 12",  L, Size 09 </t>
  </si>
  <si>
    <t>HEPP Qty</t>
  </si>
  <si>
    <t>HD-0000.00</t>
  </si>
  <si>
    <t>Personal Protective Equipment</t>
  </si>
  <si>
    <t>SEE NOTE:       #2</t>
  </si>
  <si>
    <t>Not on FEMA Type 1 Hazmat  Cache List</t>
  </si>
  <si>
    <t>Radio, Handheld,UHF 380-470 MHz, Model III, with Charger and Remote Microphone</t>
  </si>
  <si>
    <t>MISC. HAZMAT SUPPORT</t>
  </si>
  <si>
    <t>Iridium Part #              9555</t>
  </si>
  <si>
    <t>Satellite Telephone,Iridium, in carrying case</t>
  </si>
  <si>
    <t>HC-0000.00</t>
  </si>
  <si>
    <t>Technical References and Communications</t>
  </si>
  <si>
    <t>Dosimeter, Electronic, Ultra Radiac Plus Radiation Monitor w/Vibration Alarm; includes audible and visual alarms. In Pelican Case</t>
  </si>
  <si>
    <t>HB-0118.01</t>
  </si>
  <si>
    <t>15100-000</t>
  </si>
  <si>
    <t>Landauer</t>
  </si>
  <si>
    <t>Standard RadLight Reader w/carrying case</t>
  </si>
  <si>
    <t>HB-0118.00</t>
  </si>
  <si>
    <t>15000-000</t>
  </si>
  <si>
    <t>Radwatch Optically Stimulated Luminescence w/ carrying case</t>
  </si>
  <si>
    <t>HB-0119.00</t>
  </si>
  <si>
    <t>Nano Raider ZH</t>
  </si>
  <si>
    <t>FLIR</t>
  </si>
  <si>
    <t>NanoRaider ZH, Isotope Identifier, Color Display, 3 CdZnTe Detectors, Digital Signal Processing Electronics, Web Server, Bluetooth, USB Capable, Reachback capability, w/accessories and carrying case</t>
  </si>
  <si>
    <t>HB-0101.10</t>
  </si>
  <si>
    <t>Ludlum Part # 4062-166</t>
  </si>
  <si>
    <t>Ludlum Measurements, Inc</t>
  </si>
  <si>
    <t xml:space="preserve">Check Source Holder </t>
  </si>
  <si>
    <t>HB-0101.09</t>
  </si>
  <si>
    <t>Ludlum Part # 01-5196</t>
  </si>
  <si>
    <t>Check Source,Amount 1uCi Isotope CS-137</t>
  </si>
  <si>
    <t>Ludlum Part # 4363-413</t>
  </si>
  <si>
    <t>Shoulder Strap Modification</t>
  </si>
  <si>
    <t>Ludlum Part # 47-1343</t>
  </si>
  <si>
    <t>Head set, Large</t>
  </si>
  <si>
    <t>HB-0101.08</t>
  </si>
  <si>
    <t>Case, Large, 22" X 17" X 8"</t>
  </si>
  <si>
    <t>HB-0101.05</t>
  </si>
  <si>
    <t>Ludlum Model # 44-2, Part # 47-1532</t>
  </si>
  <si>
    <r>
      <t>Scintillator, Na(TI) Gamma, 1" x 1", (</t>
    </r>
    <r>
      <rPr>
        <sz val="8"/>
        <color rgb="FF000000"/>
        <rFont val="Arial"/>
        <family val="2"/>
      </rPr>
      <t>50 KeV-1.5 MeV)</t>
    </r>
  </si>
  <si>
    <t>HB-0101.04</t>
  </si>
  <si>
    <t>Ludlum Model # 133-8, Part 47-1226</t>
  </si>
  <si>
    <r>
      <t>Detector, GM, 150mR/hr-</t>
    </r>
    <r>
      <rPr>
        <sz val="8"/>
        <color rgb="FF000000"/>
        <rFont val="Arial"/>
        <family val="2"/>
      </rPr>
      <t xml:space="preserve"> 1000R/hr </t>
    </r>
  </si>
  <si>
    <t>HB-0101.03</t>
  </si>
  <si>
    <t>Ludlum Model # 133-2, Part # 47-1717</t>
  </si>
  <si>
    <r>
      <t>Detector, GM, .1mR/hr</t>
    </r>
    <r>
      <rPr>
        <sz val="8"/>
        <color rgb="FF000000"/>
        <rFont val="Arial"/>
        <family val="2"/>
      </rPr>
      <t>-1R/hr</t>
    </r>
  </si>
  <si>
    <t>HB-0101.02</t>
  </si>
  <si>
    <t>Ludlum Model # 44-9, Part # 47-1539</t>
  </si>
  <si>
    <r>
      <t>Detector, G-M, Pancake,</t>
    </r>
    <r>
      <rPr>
        <b/>
        <sz val="8"/>
        <color rgb="FFFF0000"/>
        <rFont val="Arial"/>
        <family val="2"/>
      </rPr>
      <t xml:space="preserve"> </t>
    </r>
    <r>
      <rPr>
        <sz val="8"/>
        <color rgb="FF000000"/>
        <rFont val="Arial"/>
        <family val="2"/>
      </rPr>
      <t>0-300 mR/hr</t>
    </r>
  </si>
  <si>
    <t>HB-0101.00</t>
  </si>
  <si>
    <t>Meter, Survey, Radiological, Ludlum Radiological Survey Response Kit. Includes all the following Ludlum items carried in Pelican case</t>
  </si>
  <si>
    <t>SEE NOTE:       #1</t>
  </si>
  <si>
    <t>Return to Herdon</t>
  </si>
  <si>
    <t>Environics</t>
  </si>
  <si>
    <t>Chem PRO 100</t>
  </si>
  <si>
    <t>HA-0106.00</t>
  </si>
  <si>
    <t xml:space="preserve">M-9 </t>
  </si>
  <si>
    <t>Innotech Product</t>
  </si>
  <si>
    <t>Paper, Detector, M9 Chemical Agent</t>
  </si>
  <si>
    <t>HA-0105.00</t>
  </si>
  <si>
    <t>M256A1</t>
  </si>
  <si>
    <t>Detection Kit, M256 Chemical Agent, 12 test per kit</t>
  </si>
  <si>
    <t>HA-0123.00</t>
  </si>
  <si>
    <t>GX029-0695-000</t>
  </si>
  <si>
    <t>RaeLink3 Mesh Modem System w/ case</t>
  </si>
  <si>
    <t>600-0050.070</t>
  </si>
  <si>
    <t>MultiRAE PRO, Test Gas, Four Gas Cal. Mix (50%LEL/2.5% vol CH4,                       18% O2, 10PPmH2S, 50ppmCO,Bal N2)</t>
  </si>
  <si>
    <t>600-0002-000</t>
  </si>
  <si>
    <t>MultiRAE PRO, Test Gas, Isobutylene 100 PPM</t>
  </si>
  <si>
    <t>600-0069-000</t>
  </si>
  <si>
    <t>MultiRAE PRO, Test Gas, Isobutylene 10 PPM</t>
  </si>
  <si>
    <t>HA-0124.00</t>
  </si>
  <si>
    <t>23-6021-B</t>
  </si>
  <si>
    <t>Smith's Detection</t>
  </si>
  <si>
    <r>
      <t xml:space="preserve">Detector, Chemical Agent, </t>
    </r>
    <r>
      <rPr>
        <b/>
        <sz val="8"/>
        <color rgb="FFFF0000"/>
        <rFont val="Arial"/>
        <family val="2"/>
      </rPr>
      <t xml:space="preserve"> </t>
    </r>
    <r>
      <rPr>
        <sz val="8"/>
        <color rgb="FF000000"/>
        <rFont val="Arial"/>
        <family val="2"/>
      </rPr>
      <t>LCD 3.3 CWA and TIC Detector w/case and accessories</t>
    </r>
  </si>
  <si>
    <t>FEMA-URBAN SEARCH RESCUE HEPP CACHE LIST</t>
  </si>
  <si>
    <t>2018 FEMA Approved  HEPP Equipment Cache 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</si>
</sst>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164" formatCode="&quot;$&quot;#,##0.00"/>
    <numFmt numFmtId="165" formatCode="0;\-\'0;;@"/>
    <numFmt numFmtId="166" formatCode="00000"/>
    <numFmt numFmtId="167" formatCode="mmmm\-yy"/>
    <numFmt numFmtId="168" formatCode="0;\-\'0;"/>
  </numFmts>
  <fonts count="62" x14ac:knownFonts="1">
    <font>
      <sz val="11"/>
      <color theme="1"/>
      <name val="Calibri"/>
      <family val="2"/>
      <scheme val="minor"/>
    </font>
    <font>
      <sz val="11"/>
      <color theme="1"/>
      <name val="Calibri"/>
      <family val="2"/>
      <scheme val="minor"/>
    </font>
    <font>
      <b/>
      <sz val="8"/>
      <name val="Arial"/>
      <family val="2"/>
    </font>
    <font>
      <sz val="8"/>
      <color rgb="FF000000"/>
      <name val="Calibri"/>
      <family val="2"/>
    </font>
    <font>
      <sz val="10"/>
      <name val="Arial"/>
      <family val="2"/>
    </font>
    <font>
      <sz val="10"/>
      <color theme="1"/>
      <name val="Arial"/>
      <family val="2"/>
    </font>
    <font>
      <sz val="8"/>
      <name val="Arial"/>
      <family val="2"/>
    </font>
    <font>
      <sz val="8"/>
      <color rgb="FF000000"/>
      <name val="Arial"/>
      <family val="2"/>
    </font>
    <font>
      <sz val="8"/>
      <color rgb="FFFF0000"/>
      <name val="Arial"/>
      <family val="2"/>
    </font>
    <font>
      <b/>
      <u/>
      <sz val="10"/>
      <name val="Arial"/>
      <family val="2"/>
    </font>
    <font>
      <sz val="10"/>
      <color indexed="8"/>
      <name val="Arial"/>
      <family val="2"/>
    </font>
    <font>
      <b/>
      <sz val="8"/>
      <color rgb="FF000000"/>
      <name val="Arial"/>
      <family val="2"/>
    </font>
    <font>
      <b/>
      <i/>
      <sz val="8"/>
      <name val="Arial"/>
      <family val="2"/>
    </font>
    <font>
      <sz val="8"/>
      <color rgb="FF333333"/>
      <name val="Arial"/>
      <family val="2"/>
    </font>
    <font>
      <sz val="11"/>
      <color theme="1"/>
      <name val="Calibri"/>
      <family val="2"/>
    </font>
    <font>
      <sz val="8"/>
      <color rgb="FFFF0000"/>
      <name val="Calibri"/>
      <family val="2"/>
    </font>
    <font>
      <sz val="8"/>
      <color indexed="8"/>
      <name val="Arial"/>
      <family val="2"/>
    </font>
    <font>
      <sz val="8"/>
      <color indexed="10"/>
      <name val="Arial"/>
      <family val="2"/>
    </font>
    <font>
      <sz val="8"/>
      <color indexed="63"/>
      <name val="Arial"/>
      <family val="2"/>
    </font>
    <font>
      <b/>
      <sz val="8"/>
      <color indexed="10"/>
      <name val="Arial"/>
      <family val="2"/>
    </font>
    <font>
      <sz val="8"/>
      <color indexed="17"/>
      <name val="Arial"/>
      <family val="2"/>
    </font>
    <font>
      <b/>
      <sz val="8"/>
      <color indexed="8"/>
      <name val="Arial"/>
      <family val="2"/>
    </font>
    <font>
      <b/>
      <sz val="11"/>
      <color theme="1"/>
      <name val="Calibri"/>
      <family val="2"/>
      <scheme val="minor"/>
    </font>
    <font>
      <sz val="11"/>
      <color theme="1"/>
      <name val="Times New Roman"/>
      <family val="1"/>
    </font>
    <font>
      <sz val="12"/>
      <color theme="1"/>
      <name val="Times New Roman"/>
      <family val="1"/>
    </font>
    <font>
      <b/>
      <u/>
      <sz val="12"/>
      <color theme="1"/>
      <name val="Times New Roman"/>
      <family val="1"/>
    </font>
    <font>
      <b/>
      <sz val="12"/>
      <color theme="1"/>
      <name val="Times New Roman"/>
      <family val="1"/>
    </font>
    <font>
      <b/>
      <sz val="20"/>
      <color theme="1"/>
      <name val="Times New Roman"/>
      <family val="1"/>
    </font>
    <font>
      <sz val="12"/>
      <color theme="1"/>
      <name val="Calibri"/>
      <family val="2"/>
      <scheme val="minor"/>
    </font>
    <font>
      <sz val="12"/>
      <color theme="1"/>
      <name val="Arial"/>
      <family val="2"/>
    </font>
    <font>
      <b/>
      <u/>
      <sz val="11"/>
      <color theme="1"/>
      <name val="Calibri"/>
      <family val="2"/>
      <scheme val="minor"/>
    </font>
    <font>
      <b/>
      <u/>
      <sz val="14"/>
      <color theme="1"/>
      <name val="Times New Roman"/>
      <family val="1"/>
    </font>
    <font>
      <b/>
      <sz val="12"/>
      <color theme="1"/>
      <name val="Arial"/>
      <family val="2"/>
    </font>
    <font>
      <sz val="14"/>
      <color theme="1"/>
      <name val="Times New Roman"/>
      <family val="1"/>
    </font>
    <font>
      <u/>
      <sz val="12"/>
      <color theme="1"/>
      <name val="Times New Roman"/>
      <family val="1"/>
    </font>
    <font>
      <sz val="14"/>
      <color theme="1"/>
      <name val="Calibri"/>
      <family val="2"/>
      <scheme val="minor"/>
    </font>
    <font>
      <sz val="11"/>
      <color theme="1"/>
      <name val="Arial"/>
      <family val="2"/>
    </font>
    <font>
      <sz val="12"/>
      <name val="Times New Roman"/>
      <family val="1"/>
    </font>
    <font>
      <sz val="12"/>
      <color rgb="FF000000"/>
      <name val="Times New Roman"/>
      <family val="1"/>
    </font>
    <font>
      <b/>
      <sz val="12"/>
      <color rgb="FF000000"/>
      <name val="Times New Roman"/>
      <family val="1"/>
    </font>
    <font>
      <sz val="20"/>
      <color theme="1"/>
      <name val="Times New Roman"/>
      <family val="1"/>
    </font>
    <font>
      <sz val="18"/>
      <color theme="1"/>
      <name val="Times New Roman"/>
      <family val="1"/>
    </font>
    <font>
      <sz val="18"/>
      <color indexed="8"/>
      <name val="Times New Roman"/>
      <family val="1"/>
    </font>
    <font>
      <sz val="10"/>
      <color theme="1"/>
      <name val="Calibri"/>
      <family val="2"/>
      <scheme val="minor"/>
    </font>
    <font>
      <b/>
      <sz val="10"/>
      <color theme="1"/>
      <name val="Calibri"/>
      <family val="2"/>
      <scheme val="minor"/>
    </font>
    <font>
      <sz val="8"/>
      <color theme="1"/>
      <name val="Arial"/>
      <family val="2"/>
    </font>
    <font>
      <b/>
      <sz val="8"/>
      <color theme="1"/>
      <name val="Arial"/>
      <family val="2"/>
    </font>
    <font>
      <b/>
      <sz val="10"/>
      <color theme="1"/>
      <name val="Arial"/>
      <family val="2"/>
    </font>
    <font>
      <b/>
      <sz val="9"/>
      <color theme="1"/>
      <name val="Arial"/>
      <family val="2"/>
    </font>
    <font>
      <b/>
      <sz val="9"/>
      <name val="Arial"/>
      <family val="2"/>
    </font>
    <font>
      <sz val="9"/>
      <color theme="1"/>
      <name val="Calibri"/>
      <family val="2"/>
      <scheme val="minor"/>
    </font>
    <font>
      <sz val="10"/>
      <name val="Calibri"/>
      <family val="2"/>
      <scheme val="minor"/>
    </font>
    <font>
      <b/>
      <sz val="9"/>
      <name val="Calibri"/>
      <family val="2"/>
      <scheme val="minor"/>
    </font>
    <font>
      <sz val="9"/>
      <color theme="1"/>
      <name val="Arial"/>
      <family val="2"/>
    </font>
    <font>
      <sz val="8"/>
      <color theme="1"/>
      <name val="Calibri"/>
      <family val="2"/>
      <scheme val="minor"/>
    </font>
    <font>
      <b/>
      <sz val="10"/>
      <name val="Calibri"/>
      <family val="2"/>
      <scheme val="minor"/>
    </font>
    <font>
      <sz val="9"/>
      <name val="Arial"/>
      <family val="2"/>
    </font>
    <font>
      <b/>
      <sz val="8"/>
      <color rgb="FF00B050"/>
      <name val="Arial"/>
      <family val="2"/>
    </font>
    <font>
      <strike/>
      <sz val="8"/>
      <name val="Arial"/>
      <family val="2"/>
    </font>
    <font>
      <b/>
      <i/>
      <sz val="8"/>
      <color rgb="FFFF0000"/>
      <name val="Arial"/>
      <family val="2"/>
    </font>
    <font>
      <b/>
      <sz val="8"/>
      <color rgb="FFFF0000"/>
      <name val="Arial"/>
      <family val="2"/>
    </font>
    <font>
      <b/>
      <sz val="26"/>
      <color theme="1"/>
      <name val="Calibri"/>
      <family val="2"/>
      <scheme val="minor"/>
    </font>
  </fonts>
  <fills count="43">
    <fill>
      <patternFill patternType="none"/>
    </fill>
    <fill>
      <patternFill patternType="gray125"/>
    </fill>
    <fill>
      <patternFill patternType="solid">
        <fgColor rgb="FF00FFFF"/>
        <bgColor rgb="FF000000"/>
      </patternFill>
    </fill>
    <fill>
      <patternFill patternType="solid">
        <fgColor rgb="FF00B050"/>
        <bgColor rgb="FF000000"/>
      </patternFill>
    </fill>
    <fill>
      <patternFill patternType="solid">
        <fgColor rgb="FFD9D9D9"/>
        <bgColor rgb="FF000000"/>
      </patternFill>
    </fill>
    <fill>
      <patternFill patternType="solid">
        <fgColor rgb="FFFFFFFF"/>
        <bgColor rgb="FF000000"/>
      </patternFill>
    </fill>
    <fill>
      <patternFill patternType="solid">
        <fgColor rgb="FFF79646"/>
        <bgColor rgb="FF000000"/>
      </patternFill>
    </fill>
    <fill>
      <patternFill patternType="solid">
        <fgColor rgb="FFFFFF00"/>
        <bgColor indexed="64"/>
      </patternFill>
    </fill>
    <fill>
      <patternFill patternType="solid">
        <fgColor rgb="FFC4BD97"/>
        <bgColor rgb="FF000000"/>
      </patternFill>
    </fill>
    <fill>
      <patternFill patternType="solid">
        <fgColor theme="0"/>
        <bgColor indexed="64"/>
      </patternFill>
    </fill>
    <fill>
      <patternFill patternType="solid">
        <fgColor rgb="FF92CDDC"/>
        <bgColor rgb="FF000000"/>
      </patternFill>
    </fill>
    <fill>
      <patternFill patternType="solid">
        <fgColor rgb="FFB1A0C7"/>
        <bgColor rgb="FF000000"/>
      </patternFill>
    </fill>
    <fill>
      <patternFill patternType="solid">
        <fgColor rgb="FFDA9694"/>
        <bgColor rgb="FF000000"/>
      </patternFill>
    </fill>
    <fill>
      <patternFill patternType="solid">
        <fgColor rgb="FFFFFF00"/>
        <bgColor rgb="FF000000"/>
      </patternFill>
    </fill>
    <fill>
      <patternFill patternType="solid">
        <fgColor theme="0"/>
        <bgColor rgb="FF000000"/>
      </patternFill>
    </fill>
    <fill>
      <patternFill patternType="solid">
        <fgColor rgb="FFE6B8B7"/>
        <bgColor rgb="FF000000"/>
      </patternFill>
    </fill>
    <fill>
      <patternFill patternType="solid">
        <fgColor rgb="FF963634"/>
        <bgColor rgb="FF000000"/>
      </patternFill>
    </fill>
    <fill>
      <patternFill patternType="solid">
        <fgColor indexed="49"/>
        <bgColor indexed="64"/>
      </patternFill>
    </fill>
    <fill>
      <patternFill patternType="solid">
        <fgColor indexed="9"/>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7" tint="0.39997558519241921"/>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rgb="FFCC99FF"/>
        <bgColor rgb="FF000000"/>
      </patternFill>
    </fill>
    <fill>
      <patternFill patternType="solid">
        <fgColor rgb="FFCC99FF"/>
        <bgColor indexed="64"/>
      </patternFill>
    </fill>
    <fill>
      <patternFill patternType="solid">
        <fgColor rgb="FFFF7C80"/>
        <bgColor rgb="FF000000"/>
      </patternFill>
    </fill>
    <fill>
      <patternFill patternType="solid">
        <fgColor rgb="FFFF7C80"/>
        <bgColor indexed="64"/>
      </patternFill>
    </fill>
    <fill>
      <patternFill patternType="solid">
        <fgColor rgb="FFFFFF66"/>
        <bgColor rgb="FF000000"/>
      </patternFill>
    </fill>
    <fill>
      <patternFill patternType="solid">
        <fgColor rgb="FFFFFF66"/>
        <bgColor indexed="64"/>
      </patternFill>
    </fill>
    <fill>
      <patternFill patternType="solid">
        <fgColor rgb="FF00B050"/>
        <bgColor indexed="64"/>
      </patternFill>
    </fill>
    <fill>
      <patternFill patternType="solid">
        <fgColor rgb="FFC4BD97"/>
        <bgColor indexed="64"/>
      </patternFill>
    </fill>
    <fill>
      <patternFill patternType="solid">
        <fgColor rgb="FFFF0000"/>
        <bgColor indexed="64"/>
      </patternFill>
    </fill>
    <fill>
      <patternFill patternType="solid">
        <fgColor indexed="35"/>
        <bgColor indexed="64"/>
      </patternFill>
    </fill>
    <fill>
      <patternFill patternType="solid">
        <fgColor rgb="FFFFFFFF"/>
        <bgColor rgb="FFFFFFFF"/>
      </patternFill>
    </fill>
    <fill>
      <patternFill patternType="solid">
        <fgColor theme="5"/>
        <bgColor rgb="FF00FFFF"/>
      </patternFill>
    </fill>
    <fill>
      <patternFill patternType="solid">
        <fgColor rgb="FFF79646"/>
        <bgColor rgb="FFF79646"/>
      </patternFill>
    </fill>
    <fill>
      <patternFill patternType="solid">
        <fgColor theme="5"/>
        <bgColor indexed="64"/>
      </patternFill>
    </fill>
    <fill>
      <patternFill patternType="solid">
        <fgColor rgb="FF00B0F0"/>
        <bgColor indexed="64"/>
      </patternFill>
    </fill>
    <fill>
      <patternFill patternType="solid">
        <fgColor rgb="FFFCB670"/>
        <bgColor rgb="FF000000"/>
      </patternFill>
    </fill>
    <fill>
      <patternFill patternType="solid">
        <fgColor rgb="FF00FFFF"/>
        <bgColor rgb="FF00FFFF"/>
      </patternFill>
    </fill>
  </fills>
  <borders count="8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indexed="64"/>
      </left>
      <right style="thin">
        <color indexed="64"/>
      </right>
      <top/>
      <bottom style="medium">
        <color indexed="64"/>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rgb="FF000000"/>
      </top>
      <bottom/>
      <diagonal/>
    </border>
    <border>
      <left/>
      <right/>
      <top style="thin">
        <color rgb="FF000000"/>
      </top>
      <bottom style="thin">
        <color rgb="FF000000"/>
      </bottom>
      <diagonal/>
    </border>
    <border>
      <left style="medium">
        <color indexed="64"/>
      </left>
      <right style="medium">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medium">
        <color indexed="64"/>
      </left>
      <right style="medium">
        <color indexed="64"/>
      </right>
      <top style="thin">
        <color indexed="64"/>
      </top>
      <bottom style="thin">
        <color indexed="64"/>
      </bottom>
      <diagonal/>
    </border>
    <border>
      <left style="thin">
        <color rgb="FF000000"/>
      </left>
      <right/>
      <top/>
      <bottom style="thin">
        <color rgb="FF000000"/>
      </bottom>
      <diagonal/>
    </border>
    <border>
      <left style="thin">
        <color rgb="FF000000"/>
      </left>
      <right style="thin">
        <color rgb="FF000000"/>
      </right>
      <top/>
      <bottom/>
      <diagonal/>
    </border>
    <border>
      <left/>
      <right/>
      <top style="thin">
        <color indexed="64"/>
      </top>
      <bottom style="thin">
        <color indexed="64"/>
      </bottom>
      <diagonal/>
    </border>
    <border>
      <left/>
      <right/>
      <top/>
      <bottom style="thin">
        <color rgb="FF000000"/>
      </bottom>
      <diagonal/>
    </border>
    <border>
      <left style="medium">
        <color indexed="64"/>
      </left>
      <right style="medium">
        <color indexed="64"/>
      </right>
      <top/>
      <bottom style="thin">
        <color indexed="64"/>
      </bottom>
      <diagonal/>
    </border>
    <border>
      <left/>
      <right style="thin">
        <color rgb="FF000000"/>
      </right>
      <top/>
      <bottom style="thin">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thin">
        <color indexed="64"/>
      </bottom>
      <diagonal/>
    </border>
    <border>
      <left style="thin">
        <color rgb="FF000000"/>
      </left>
      <right/>
      <top/>
      <bottom/>
      <diagonal/>
    </border>
    <border>
      <left style="thin">
        <color rgb="FF000000"/>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s>
  <cellStyleXfs count="9">
    <xf numFmtId="0" fontId="0" fillId="0" borderId="0"/>
    <xf numFmtId="44" fontId="1" fillId="0" borderId="0" applyFont="0" applyFill="0" applyBorder="0" applyAlignment="0" applyProtection="0"/>
    <xf numFmtId="0" fontId="4" fillId="0" borderId="0"/>
    <xf numFmtId="0" fontId="5" fillId="0" borderId="0"/>
    <xf numFmtId="0" fontId="10" fillId="0" borderId="0"/>
    <xf numFmtId="0" fontId="10" fillId="0" borderId="0"/>
    <xf numFmtId="0" fontId="4" fillId="0" borderId="0"/>
    <xf numFmtId="0" fontId="4" fillId="0" borderId="0"/>
    <xf numFmtId="0" fontId="4" fillId="0" borderId="0"/>
  </cellStyleXfs>
  <cellXfs count="1550">
    <xf numFmtId="0" fontId="0" fillId="0" borderId="0" xfId="0"/>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44" fontId="2" fillId="2" borderId="1" xfId="0" applyNumberFormat="1" applyFont="1" applyFill="1" applyBorder="1" applyAlignment="1">
      <alignment horizontal="left" vertical="center" wrapText="1"/>
    </xf>
    <xf numFmtId="0" fontId="3" fillId="0" borderId="0" xfId="0" applyFont="1" applyFill="1" applyBorder="1" applyAlignment="1">
      <alignment vertical="center" wrapText="1"/>
    </xf>
    <xf numFmtId="0" fontId="3" fillId="0" borderId="0" xfId="0" applyFont="1" applyFill="1" applyBorder="1" applyAlignment="1">
      <alignment wrapText="1"/>
    </xf>
    <xf numFmtId="164" fontId="2" fillId="3" borderId="1" xfId="2" applyNumberFormat="1" applyFont="1" applyFill="1" applyBorder="1" applyAlignment="1">
      <alignment horizontal="center" vertical="center" wrapText="1"/>
    </xf>
    <xf numFmtId="164" fontId="2" fillId="3" borderId="1" xfId="2" applyNumberFormat="1" applyFont="1" applyFill="1" applyBorder="1" applyAlignment="1">
      <alignment vertical="center" wrapText="1"/>
    </xf>
    <xf numFmtId="0" fontId="2" fillId="3" borderId="1" xfId="0" applyFont="1" applyFill="1" applyBorder="1" applyAlignment="1">
      <alignment horizontal="center" vertical="center" wrapText="1"/>
    </xf>
    <xf numFmtId="0" fontId="2" fillId="3" borderId="1" xfId="2" applyFont="1" applyFill="1" applyBorder="1" applyAlignment="1">
      <alignment horizontal="center" vertical="center" wrapText="1"/>
    </xf>
    <xf numFmtId="44" fontId="2" fillId="3" borderId="1" xfId="2" applyNumberFormat="1" applyFont="1" applyFill="1" applyBorder="1" applyAlignment="1">
      <alignment horizontal="left" vertical="center" wrapText="1"/>
    </xf>
    <xf numFmtId="44" fontId="2" fillId="3" borderId="1" xfId="0" applyNumberFormat="1" applyFont="1" applyFill="1" applyBorder="1" applyAlignment="1">
      <alignment horizontal="left" vertical="center" wrapText="1"/>
    </xf>
    <xf numFmtId="164" fontId="6" fillId="0" borderId="1" xfId="3" applyNumberFormat="1" applyFont="1" applyFill="1" applyBorder="1" applyAlignment="1">
      <alignment horizontal="center" vertical="center" wrapText="1"/>
    </xf>
    <xf numFmtId="0" fontId="6" fillId="0" borderId="1" xfId="3" applyFont="1" applyFill="1" applyBorder="1" applyAlignment="1">
      <alignment vertical="center" wrapText="1"/>
    </xf>
    <xf numFmtId="0" fontId="7"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44" fontId="6" fillId="0" borderId="1" xfId="3" applyNumberFormat="1" applyFont="1" applyFill="1" applyBorder="1" applyAlignment="1">
      <alignment horizontal="left" vertical="center" wrapText="1"/>
    </xf>
    <xf numFmtId="44" fontId="7" fillId="0" borderId="1" xfId="0" applyNumberFormat="1" applyFont="1" applyFill="1" applyBorder="1" applyAlignment="1">
      <alignment horizontal="left" vertical="center" wrapText="1"/>
    </xf>
    <xf numFmtId="0" fontId="7" fillId="0" borderId="1" xfId="3" applyFont="1" applyFill="1" applyBorder="1" applyAlignment="1">
      <alignment vertical="center" wrapText="1"/>
    </xf>
    <xf numFmtId="0" fontId="6" fillId="0" borderId="1" xfId="2" applyFont="1" applyFill="1" applyBorder="1" applyAlignment="1">
      <alignment horizontal="center" vertical="center" wrapText="1"/>
    </xf>
    <xf numFmtId="44" fontId="6" fillId="0" borderId="1" xfId="2" applyNumberFormat="1" applyFont="1" applyFill="1" applyBorder="1" applyAlignment="1">
      <alignment horizontal="left" vertical="center" wrapText="1"/>
    </xf>
    <xf numFmtId="164" fontId="6" fillId="4" borderId="1" xfId="2" applyNumberFormat="1" applyFont="1" applyFill="1" applyBorder="1" applyAlignment="1">
      <alignment horizontal="center" vertical="center" wrapText="1"/>
    </xf>
    <xf numFmtId="0" fontId="6" fillId="4" borderId="1" xfId="3" applyFont="1" applyFill="1" applyBorder="1" applyAlignment="1">
      <alignment vertical="center" wrapText="1"/>
    </xf>
    <xf numFmtId="0" fontId="6" fillId="4" borderId="1" xfId="3" applyFont="1" applyFill="1" applyBorder="1" applyAlignment="1">
      <alignment horizontal="center" vertical="center" wrapText="1"/>
    </xf>
    <xf numFmtId="0" fontId="6" fillId="4" borderId="1" xfId="2" applyFont="1" applyFill="1" applyBorder="1" applyAlignment="1">
      <alignment horizontal="center" vertical="center" wrapText="1"/>
    </xf>
    <xf numFmtId="0" fontId="7" fillId="4" borderId="1" xfId="0" applyFont="1" applyFill="1" applyBorder="1" applyAlignment="1">
      <alignment horizontal="center" vertical="center" wrapText="1"/>
    </xf>
    <xf numFmtId="44" fontId="7" fillId="4" borderId="1" xfId="0" applyNumberFormat="1" applyFont="1" applyFill="1" applyBorder="1" applyAlignment="1">
      <alignment horizontal="left" vertical="center" wrapText="1"/>
    </xf>
    <xf numFmtId="164" fontId="6" fillId="0" borderId="1" xfId="2" applyNumberFormat="1" applyFont="1" applyFill="1" applyBorder="1" applyAlignment="1">
      <alignment horizontal="center" vertical="center" wrapText="1"/>
    </xf>
    <xf numFmtId="49" fontId="6" fillId="0" borderId="1" xfId="2" applyNumberFormat="1" applyFont="1" applyFill="1" applyBorder="1" applyAlignment="1">
      <alignment horizontal="center" vertical="center" wrapText="1"/>
    </xf>
    <xf numFmtId="0" fontId="7" fillId="4" borderId="1" xfId="3" applyFont="1" applyFill="1" applyBorder="1" applyAlignment="1">
      <alignment vertical="center" wrapText="1"/>
    </xf>
    <xf numFmtId="0" fontId="7" fillId="4" borderId="1" xfId="2" applyFont="1" applyFill="1" applyBorder="1" applyAlignment="1">
      <alignment horizontal="center" vertical="center" wrapText="1"/>
    </xf>
    <xf numFmtId="0" fontId="6" fillId="4" borderId="1" xfId="0" applyFont="1" applyFill="1" applyBorder="1" applyAlignment="1">
      <alignment horizontal="center" vertical="center" wrapText="1"/>
    </xf>
    <xf numFmtId="44" fontId="6" fillId="4" borderId="1" xfId="2" applyNumberFormat="1" applyFont="1" applyFill="1" applyBorder="1" applyAlignment="1">
      <alignment horizontal="left" vertical="center" wrapText="1"/>
    </xf>
    <xf numFmtId="0" fontId="6" fillId="4" borderId="1" xfId="3" applyNumberFormat="1" applyFont="1" applyFill="1" applyBorder="1" applyAlignment="1">
      <alignment vertical="center" wrapText="1"/>
    </xf>
    <xf numFmtId="165" fontId="6" fillId="4" borderId="1" xfId="2" applyNumberFormat="1" applyFont="1" applyFill="1" applyBorder="1" applyAlignment="1">
      <alignment horizontal="center" vertical="center" wrapText="1"/>
    </xf>
    <xf numFmtId="164" fontId="7" fillId="4" borderId="1" xfId="2" applyNumberFormat="1" applyFont="1" applyFill="1" applyBorder="1" applyAlignment="1">
      <alignment horizontal="center" vertical="center" wrapText="1"/>
    </xf>
    <xf numFmtId="0" fontId="7" fillId="4" borderId="1" xfId="3" applyNumberFormat="1" applyFont="1" applyFill="1" applyBorder="1" applyAlignment="1">
      <alignment vertical="center" wrapText="1"/>
    </xf>
    <xf numFmtId="165" fontId="7" fillId="4" borderId="1" xfId="2" applyNumberFormat="1" applyFont="1" applyFill="1" applyBorder="1" applyAlignment="1">
      <alignment horizontal="center" vertical="center" wrapText="1"/>
    </xf>
    <xf numFmtId="44" fontId="7" fillId="4" borderId="1" xfId="2" applyNumberFormat="1"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4" fontId="6" fillId="0" borderId="1" xfId="0" applyNumberFormat="1" applyFont="1" applyFill="1" applyBorder="1" applyAlignment="1">
      <alignment horizontal="left" vertical="center" wrapText="1"/>
    </xf>
    <xf numFmtId="0" fontId="7" fillId="0" borderId="1" xfId="0" applyFont="1" applyFill="1" applyBorder="1" applyAlignment="1">
      <alignment vertical="center" wrapText="1"/>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2" applyFont="1" applyFill="1" applyBorder="1" applyAlignment="1">
      <alignment vertical="center" wrapText="1"/>
    </xf>
    <xf numFmtId="0" fontId="6" fillId="0" borderId="1" xfId="2" applyFont="1" applyFill="1" applyBorder="1" applyAlignment="1">
      <alignment vertical="center" wrapText="1"/>
    </xf>
    <xf numFmtId="0" fontId="7" fillId="0" borderId="1" xfId="2" applyFont="1" applyFill="1" applyBorder="1" applyAlignment="1">
      <alignment horizontal="center" vertical="center" wrapText="1"/>
    </xf>
    <xf numFmtId="0" fontId="6" fillId="0" borderId="1" xfId="3" applyNumberFormat="1" applyFont="1" applyFill="1" applyBorder="1" applyAlignment="1">
      <alignment vertical="center" wrapText="1"/>
    </xf>
    <xf numFmtId="165" fontId="6" fillId="0" borderId="1" xfId="2" applyNumberFormat="1" applyFont="1" applyFill="1" applyBorder="1" applyAlignment="1">
      <alignment horizontal="center" vertical="center" wrapText="1"/>
    </xf>
    <xf numFmtId="0" fontId="8" fillId="5" borderId="0" xfId="0" applyFont="1" applyFill="1" applyBorder="1" applyAlignment="1">
      <alignment wrapText="1"/>
    </xf>
    <xf numFmtId="164" fontId="8" fillId="0" borderId="1" xfId="2" applyNumberFormat="1" applyFont="1" applyFill="1" applyBorder="1" applyAlignment="1">
      <alignment horizontal="center" vertical="center" wrapText="1"/>
    </xf>
    <xf numFmtId="0" fontId="8" fillId="0" borderId="1" xfId="3" applyNumberFormat="1" applyFont="1" applyFill="1" applyBorder="1" applyAlignment="1">
      <alignment vertical="center" wrapText="1"/>
    </xf>
    <xf numFmtId="0" fontId="8" fillId="0" borderId="1" xfId="2" applyFont="1" applyFill="1" applyBorder="1" applyAlignment="1">
      <alignment horizontal="center" vertical="center" wrapText="1"/>
    </xf>
    <xf numFmtId="0" fontId="8" fillId="0" borderId="1" xfId="0" applyFont="1" applyFill="1" applyBorder="1" applyAlignment="1">
      <alignment horizontal="center" vertical="center" wrapText="1"/>
    </xf>
    <xf numFmtId="44" fontId="8" fillId="0" borderId="1" xfId="2" applyNumberFormat="1" applyFont="1" applyFill="1" applyBorder="1" applyAlignment="1">
      <alignment horizontal="left" vertical="center" wrapText="1"/>
    </xf>
    <xf numFmtId="44" fontId="8" fillId="0" borderId="1" xfId="0" applyNumberFormat="1" applyFont="1" applyFill="1" applyBorder="1" applyAlignment="1">
      <alignment horizontal="left" vertical="center" wrapText="1"/>
    </xf>
    <xf numFmtId="49" fontId="7" fillId="0" borderId="1" xfId="2" applyNumberFormat="1" applyFont="1" applyFill="1" applyBorder="1" applyAlignment="1">
      <alignment horizontal="center" vertical="center" wrapText="1"/>
    </xf>
    <xf numFmtId="0" fontId="6" fillId="0" borderId="1" xfId="2" applyNumberFormat="1" applyFont="1" applyFill="1" applyBorder="1" applyAlignment="1">
      <alignment horizontal="center" vertical="center" wrapText="1"/>
    </xf>
    <xf numFmtId="0" fontId="6" fillId="4" borderId="1" xfId="2" applyFont="1" applyFill="1" applyBorder="1" applyAlignment="1">
      <alignment vertical="center" wrapText="1"/>
    </xf>
    <xf numFmtId="0" fontId="7" fillId="0" borderId="0" xfId="0" applyFont="1" applyFill="1" applyBorder="1" applyAlignment="1">
      <alignment vertical="center" wrapText="1"/>
    </xf>
    <xf numFmtId="0" fontId="6" fillId="5" borderId="1" xfId="2" applyFont="1" applyFill="1" applyBorder="1" applyAlignment="1">
      <alignment horizontal="center" vertical="center" wrapText="1"/>
    </xf>
    <xf numFmtId="0" fontId="6" fillId="5" borderId="1" xfId="2" applyFont="1" applyFill="1" applyBorder="1" applyAlignment="1">
      <alignment vertical="center" wrapText="1"/>
    </xf>
    <xf numFmtId="49" fontId="6" fillId="5" borderId="1" xfId="2"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44" fontId="7" fillId="0" borderId="1" xfId="2" applyNumberFormat="1" applyFont="1" applyFill="1" applyBorder="1" applyAlignment="1">
      <alignment horizontal="left" vertical="center" wrapText="1"/>
    </xf>
    <xf numFmtId="164" fontId="2" fillId="6" borderId="1" xfId="0" applyNumberFormat="1" applyFont="1" applyFill="1" applyBorder="1" applyAlignment="1">
      <alignment horizontal="center" vertical="center" wrapText="1"/>
    </xf>
    <xf numFmtId="164" fontId="2" fillId="6" borderId="1" xfId="0" applyNumberFormat="1" applyFont="1" applyFill="1" applyBorder="1" applyAlignment="1">
      <alignment vertical="center" wrapText="1"/>
    </xf>
    <xf numFmtId="0" fontId="2" fillId="6" borderId="1" xfId="0" applyFont="1" applyFill="1" applyBorder="1" applyAlignment="1">
      <alignment horizontal="center" vertical="center" wrapText="1"/>
    </xf>
    <xf numFmtId="164" fontId="2" fillId="6" borderId="1" xfId="2" applyNumberFormat="1" applyFont="1" applyFill="1" applyBorder="1" applyAlignment="1">
      <alignment horizontal="center" vertical="center" wrapText="1"/>
    </xf>
    <xf numFmtId="44" fontId="2" fillId="6" borderId="1" xfId="2" applyNumberFormat="1" applyFont="1" applyFill="1" applyBorder="1" applyAlignment="1">
      <alignment horizontal="left" vertical="center" wrapText="1"/>
    </xf>
    <xf numFmtId="44" fontId="2" fillId="6" borderId="1" xfId="0" applyNumberFormat="1"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8" fontId="6" fillId="0"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6" fillId="4" borderId="1" xfId="0" applyFont="1" applyFill="1" applyBorder="1" applyAlignment="1">
      <alignment vertical="center" wrapText="1"/>
    </xf>
    <xf numFmtId="8" fontId="6" fillId="4" borderId="1" xfId="0" applyNumberFormat="1" applyFont="1" applyFill="1" applyBorder="1" applyAlignment="1">
      <alignment horizontal="center" vertical="center" wrapText="1"/>
    </xf>
    <xf numFmtId="44" fontId="6" fillId="4" borderId="1" xfId="0" applyNumberFormat="1" applyFont="1" applyFill="1" applyBorder="1" applyAlignment="1">
      <alignment horizontal="left" vertical="center" wrapText="1"/>
    </xf>
    <xf numFmtId="164" fontId="6" fillId="7" borderId="1" xfId="0" applyNumberFormat="1" applyFont="1" applyFill="1" applyBorder="1" applyAlignment="1">
      <alignment horizontal="center" vertical="center" wrapText="1"/>
    </xf>
    <xf numFmtId="0" fontId="6" fillId="7" borderId="1" xfId="3" applyFont="1" applyFill="1" applyBorder="1" applyAlignment="1">
      <alignment horizontal="center" vertical="center" wrapText="1"/>
    </xf>
    <xf numFmtId="165" fontId="7" fillId="7" borderId="1" xfId="3" applyNumberFormat="1" applyFont="1" applyFill="1" applyBorder="1" applyAlignment="1">
      <alignment vertical="center" wrapText="1"/>
    </xf>
    <xf numFmtId="165" fontId="6" fillId="7" borderId="1" xfId="3"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4" fontId="6" fillId="7" borderId="1" xfId="0" applyNumberFormat="1" applyFont="1" applyFill="1" applyBorder="1" applyAlignment="1">
      <alignment horizontal="left" vertical="center" wrapText="1"/>
    </xf>
    <xf numFmtId="44" fontId="7"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2" fillId="6" borderId="1" xfId="0" applyFont="1" applyFill="1" applyBorder="1" applyAlignment="1">
      <alignment vertical="center" wrapText="1"/>
    </xf>
    <xf numFmtId="0" fontId="2" fillId="6" borderId="1" xfId="4" applyFont="1" applyFill="1" applyBorder="1" applyAlignment="1">
      <alignment horizontal="center" vertical="center" wrapText="1"/>
    </xf>
    <xf numFmtId="164" fontId="2" fillId="8" borderId="1" xfId="2" applyNumberFormat="1" applyFont="1" applyFill="1" applyBorder="1" applyAlignment="1">
      <alignment horizontal="center" vertical="center" wrapText="1"/>
    </xf>
    <xf numFmtId="164" fontId="2" fillId="8" borderId="1" xfId="2" applyNumberFormat="1" applyFont="1" applyFill="1" applyBorder="1" applyAlignment="1">
      <alignment vertical="center" wrapText="1"/>
    </xf>
    <xf numFmtId="0" fontId="2" fillId="8" borderId="1" xfId="0" applyFont="1" applyFill="1" applyBorder="1" applyAlignment="1">
      <alignment horizontal="center" vertical="center" wrapText="1"/>
    </xf>
    <xf numFmtId="0" fontId="2" fillId="8" borderId="1" xfId="4" applyFont="1" applyFill="1" applyBorder="1" applyAlignment="1">
      <alignment horizontal="center" vertical="center" wrapText="1"/>
    </xf>
    <xf numFmtId="0" fontId="11" fillId="8" borderId="1" xfId="4" applyFont="1" applyFill="1" applyBorder="1" applyAlignment="1">
      <alignment horizontal="center" vertical="center" wrapText="1"/>
    </xf>
    <xf numFmtId="44" fontId="2" fillId="8" borderId="1" xfId="5" applyNumberFormat="1" applyFont="1" applyFill="1" applyBorder="1" applyAlignment="1">
      <alignment horizontal="left" vertical="center" wrapText="1"/>
    </xf>
    <xf numFmtId="44" fontId="2" fillId="8" borderId="1" xfId="0" applyNumberFormat="1" applyFont="1" applyFill="1" applyBorder="1" applyAlignment="1">
      <alignment horizontal="left" vertical="center" wrapText="1"/>
    </xf>
    <xf numFmtId="164" fontId="6" fillId="9" borderId="1" xfId="2" applyNumberFormat="1" applyFont="1" applyFill="1" applyBorder="1" applyAlignment="1">
      <alignment horizontal="center" vertical="center" wrapText="1"/>
    </xf>
    <xf numFmtId="0" fontId="6" fillId="9" borderId="1" xfId="2" applyFont="1" applyFill="1" applyBorder="1" applyAlignment="1">
      <alignment vertical="center" wrapText="1"/>
    </xf>
    <xf numFmtId="0" fontId="6" fillId="9" borderId="1" xfId="2" applyFont="1" applyFill="1" applyBorder="1" applyAlignment="1">
      <alignment horizontal="center" vertical="center" wrapText="1"/>
    </xf>
    <xf numFmtId="44" fontId="6" fillId="9" borderId="1" xfId="2" applyNumberFormat="1" applyFont="1" applyFill="1" applyBorder="1" applyAlignment="1">
      <alignment horizontal="left" vertical="center" wrapText="1"/>
    </xf>
    <xf numFmtId="44" fontId="7" fillId="9" borderId="1" xfId="0" applyNumberFormat="1" applyFont="1" applyFill="1" applyBorder="1" applyAlignment="1">
      <alignment horizontal="left" vertical="center" wrapText="1"/>
    </xf>
    <xf numFmtId="0" fontId="2" fillId="8" borderId="1" xfId="2" applyFont="1" applyFill="1" applyBorder="1" applyAlignment="1">
      <alignment horizontal="center" vertical="center" wrapText="1"/>
    </xf>
    <xf numFmtId="44" fontId="2" fillId="8" borderId="1" xfId="2" applyNumberFormat="1" applyFont="1" applyFill="1" applyBorder="1" applyAlignment="1">
      <alignment horizontal="left" vertical="center" wrapText="1"/>
    </xf>
    <xf numFmtId="164" fontId="6" fillId="7" borderId="1" xfId="2" applyNumberFormat="1" applyFont="1" applyFill="1" applyBorder="1" applyAlignment="1">
      <alignment horizontal="center" vertical="center" wrapText="1"/>
    </xf>
    <xf numFmtId="0" fontId="6" fillId="7" borderId="1" xfId="2" applyFont="1" applyFill="1" applyBorder="1" applyAlignment="1">
      <alignment vertical="center" wrapText="1"/>
    </xf>
    <xf numFmtId="0" fontId="6" fillId="7" borderId="1" xfId="2" applyFont="1" applyFill="1" applyBorder="1" applyAlignment="1">
      <alignment horizontal="center" vertical="center" wrapText="1"/>
    </xf>
    <xf numFmtId="49" fontId="6" fillId="7" borderId="1" xfId="3" applyNumberFormat="1" applyFont="1" applyFill="1" applyBorder="1" applyAlignment="1">
      <alignment horizontal="center" vertical="center" wrapText="1"/>
    </xf>
    <xf numFmtId="44" fontId="6" fillId="7" borderId="1" xfId="2" applyNumberFormat="1" applyFont="1" applyFill="1" applyBorder="1" applyAlignment="1">
      <alignment horizontal="left" vertical="center" wrapText="1"/>
    </xf>
    <xf numFmtId="164" fontId="6" fillId="5" borderId="1" xfId="3" applyNumberFormat="1" applyFont="1" applyFill="1" applyBorder="1" applyAlignment="1">
      <alignment horizontal="center" vertical="center" wrapText="1"/>
    </xf>
    <xf numFmtId="0" fontId="6" fillId="5" borderId="1" xfId="3" applyFont="1" applyFill="1" applyBorder="1" applyAlignment="1">
      <alignment vertical="center" wrapText="1"/>
    </xf>
    <xf numFmtId="0" fontId="6" fillId="5" borderId="1"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4" fontId="6" fillId="5" borderId="1" xfId="2" applyNumberFormat="1" applyFont="1" applyFill="1" applyBorder="1" applyAlignment="1">
      <alignment horizontal="left" vertical="center" wrapText="1"/>
    </xf>
    <xf numFmtId="0" fontId="2" fillId="8" borderId="1" xfId="2" applyFont="1" applyFill="1" applyBorder="1" applyAlignment="1">
      <alignment vertical="center" wrapText="1"/>
    </xf>
    <xf numFmtId="0" fontId="6" fillId="0" borderId="1" xfId="6" applyNumberFormat="1" applyFont="1" applyFill="1" applyBorder="1" applyAlignment="1">
      <alignment vertical="center" wrapText="1"/>
    </xf>
    <xf numFmtId="164" fontId="6" fillId="5" borderId="1" xfId="2" applyNumberFormat="1" applyFont="1" applyFill="1" applyBorder="1" applyAlignment="1">
      <alignment horizontal="center" vertical="center" wrapText="1"/>
    </xf>
    <xf numFmtId="44" fontId="7" fillId="5" borderId="1" xfId="0" applyNumberFormat="1" applyFont="1" applyFill="1" applyBorder="1" applyAlignment="1">
      <alignment horizontal="left" vertical="center" wrapText="1"/>
    </xf>
    <xf numFmtId="165" fontId="6" fillId="0" borderId="1" xfId="2" applyNumberFormat="1" applyFont="1" applyFill="1" applyBorder="1" applyAlignment="1">
      <alignment vertical="center" wrapText="1"/>
    </xf>
    <xf numFmtId="49" fontId="6" fillId="9" borderId="1" xfId="2" applyNumberFormat="1" applyFont="1" applyFill="1" applyBorder="1" applyAlignment="1">
      <alignment horizontal="center" vertical="center" wrapText="1"/>
    </xf>
    <xf numFmtId="0" fontId="6" fillId="0" borderId="1" xfId="0" applyFont="1" applyFill="1" applyBorder="1" applyAlignment="1" applyProtection="1">
      <alignment vertical="center" wrapText="1"/>
      <protection locked="0"/>
    </xf>
    <xf numFmtId="0" fontId="6" fillId="0" borderId="1" xfId="2" applyFont="1" applyFill="1" applyBorder="1" applyAlignment="1" applyProtection="1">
      <alignment vertical="center" wrapText="1"/>
      <protection locked="0"/>
    </xf>
    <xf numFmtId="0" fontId="6" fillId="0" borderId="1" xfId="2" applyFont="1" applyFill="1" applyBorder="1" applyAlignment="1" applyProtection="1">
      <alignment horizontal="center" vertical="center" wrapText="1"/>
      <protection locked="0"/>
    </xf>
    <xf numFmtId="165" fontId="6" fillId="0" borderId="1" xfId="3" applyNumberFormat="1" applyFont="1" applyFill="1" applyBorder="1" applyAlignment="1">
      <alignment vertical="center" wrapText="1"/>
    </xf>
    <xf numFmtId="44" fontId="6" fillId="0" borderId="1" xfId="2" applyNumberFormat="1" applyFont="1" applyFill="1" applyBorder="1" applyAlignment="1">
      <alignment horizontal="center" vertical="center" wrapText="1"/>
    </xf>
    <xf numFmtId="44" fontId="6" fillId="0" borderId="1" xfId="1" applyNumberFormat="1" applyFont="1" applyFill="1" applyBorder="1" applyAlignment="1">
      <alignment horizontal="left" vertical="center" wrapText="1"/>
    </xf>
    <xf numFmtId="164" fontId="8" fillId="5" borderId="2" xfId="2" applyNumberFormat="1" applyFont="1" applyFill="1" applyBorder="1" applyAlignment="1">
      <alignment horizontal="center" vertical="center" wrapText="1"/>
    </xf>
    <xf numFmtId="0" fontId="8" fillId="5" borderId="2" xfId="2" applyFont="1" applyFill="1" applyBorder="1" applyAlignment="1">
      <alignment horizontal="center" vertical="center" wrapText="1"/>
    </xf>
    <xf numFmtId="0" fontId="8" fillId="0" borderId="2" xfId="2" applyFont="1" applyFill="1" applyBorder="1" applyAlignment="1">
      <alignment vertical="center" wrapText="1"/>
    </xf>
    <xf numFmtId="0" fontId="8" fillId="0" borderId="2" xfId="2" applyFont="1" applyFill="1" applyBorder="1" applyAlignment="1">
      <alignment horizontal="center" vertical="center" wrapText="1"/>
    </xf>
    <xf numFmtId="49" fontId="8" fillId="0" borderId="2" xfId="2" applyNumberFormat="1" applyFont="1" applyFill="1" applyBorder="1" applyAlignment="1">
      <alignment horizontal="center" vertical="center" wrapText="1"/>
    </xf>
    <xf numFmtId="4" fontId="8" fillId="0" borderId="2" xfId="2" applyNumberFormat="1" applyFont="1" applyFill="1" applyBorder="1" applyAlignment="1">
      <alignment horizontal="left" vertical="center" wrapText="1"/>
    </xf>
    <xf numFmtId="4" fontId="8" fillId="0" borderId="2" xfId="0" applyNumberFormat="1" applyFont="1" applyFill="1" applyBorder="1" applyAlignment="1">
      <alignment horizontal="left" vertical="center" wrapText="1"/>
    </xf>
    <xf numFmtId="0" fontId="3" fillId="0" borderId="3" xfId="0" applyFont="1" applyFill="1" applyBorder="1" applyAlignment="1">
      <alignment vertical="center" wrapText="1"/>
    </xf>
    <xf numFmtId="49" fontId="6" fillId="0" borderId="1" xfId="0"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6" fillId="0" borderId="1" xfId="0" applyNumberFormat="1" applyFont="1" applyFill="1" applyBorder="1" applyAlignment="1">
      <alignment vertical="center" wrapText="1"/>
    </xf>
    <xf numFmtId="165" fontId="6" fillId="0" borderId="1"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164" fontId="2" fillId="10" borderId="1" xfId="0" applyNumberFormat="1" applyFont="1" applyFill="1" applyBorder="1" applyAlignment="1">
      <alignment vertical="center" wrapText="1"/>
    </xf>
    <xf numFmtId="0" fontId="2" fillId="10" borderId="1" xfId="0" applyFont="1" applyFill="1" applyBorder="1" applyAlignment="1">
      <alignment horizontal="center" vertical="center" wrapText="1"/>
    </xf>
    <xf numFmtId="164" fontId="2" fillId="10" borderId="1" xfId="2" applyNumberFormat="1" applyFont="1" applyFill="1" applyBorder="1" applyAlignment="1">
      <alignment horizontal="center" vertical="center" wrapText="1"/>
    </xf>
    <xf numFmtId="44" fontId="2" fillId="10" borderId="1" xfId="2" applyNumberFormat="1" applyFont="1" applyFill="1" applyBorder="1" applyAlignment="1">
      <alignment horizontal="left" vertical="center" wrapText="1"/>
    </xf>
    <xf numFmtId="44" fontId="2" fillId="10" borderId="1" xfId="0" applyNumberFormat="1" applyFont="1" applyFill="1" applyBorder="1" applyAlignment="1">
      <alignment horizontal="left" vertical="center" wrapText="1"/>
    </xf>
    <xf numFmtId="164" fontId="6" fillId="9" borderId="1" xfId="0" applyNumberFormat="1" applyFont="1" applyFill="1" applyBorder="1" applyAlignment="1">
      <alignment horizontal="center" vertical="center" wrapText="1"/>
    </xf>
    <xf numFmtId="0" fontId="6" fillId="9" borderId="1" xfId="0" applyFont="1" applyFill="1" applyBorder="1" applyAlignment="1">
      <alignment vertical="center" wrapText="1"/>
    </xf>
    <xf numFmtId="0" fontId="6" fillId="9" borderId="1" xfId="0" applyFont="1" applyFill="1" applyBorder="1" applyAlignment="1">
      <alignment horizontal="center" vertical="center" wrapText="1"/>
    </xf>
    <xf numFmtId="44" fontId="6" fillId="9" borderId="1" xfId="0" applyNumberFormat="1" applyFont="1" applyFill="1" applyBorder="1" applyAlignment="1">
      <alignment horizontal="left" vertical="center" wrapText="1"/>
    </xf>
    <xf numFmtId="164" fontId="2" fillId="11" borderId="1" xfId="0" applyNumberFormat="1" applyFont="1" applyFill="1" applyBorder="1" applyAlignment="1">
      <alignment horizontal="center" vertical="center" wrapText="1"/>
    </xf>
    <xf numFmtId="164" fontId="2" fillId="11"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164" fontId="2" fillId="11" borderId="1" xfId="2" applyNumberFormat="1" applyFont="1" applyFill="1" applyBorder="1" applyAlignment="1">
      <alignment horizontal="center" vertical="center" wrapText="1"/>
    </xf>
    <xf numFmtId="44" fontId="2" fillId="11" borderId="1" xfId="2" applyNumberFormat="1" applyFont="1" applyFill="1" applyBorder="1" applyAlignment="1">
      <alignment horizontal="left" vertical="center" wrapText="1"/>
    </xf>
    <xf numFmtId="44" fontId="2" fillId="11" borderId="1" xfId="0" applyNumberFormat="1" applyFont="1" applyFill="1" applyBorder="1" applyAlignment="1">
      <alignment horizontal="left" vertical="center" wrapText="1"/>
    </xf>
    <xf numFmtId="164" fontId="2" fillId="12" borderId="1" xfId="0" applyNumberFormat="1" applyFont="1" applyFill="1" applyBorder="1" applyAlignment="1">
      <alignment horizontal="center" vertical="center" wrapText="1"/>
    </xf>
    <xf numFmtId="164" fontId="2" fillId="12" borderId="1" xfId="0" applyNumberFormat="1" applyFont="1" applyFill="1" applyBorder="1" applyAlignment="1">
      <alignment vertical="center" wrapText="1"/>
    </xf>
    <xf numFmtId="0" fontId="2" fillId="12" borderId="1" xfId="0" applyFont="1" applyFill="1" applyBorder="1" applyAlignment="1">
      <alignment horizontal="center" vertical="center" wrapText="1"/>
    </xf>
    <xf numFmtId="164" fontId="2" fillId="12" borderId="1" xfId="2" applyNumberFormat="1" applyFont="1" applyFill="1" applyBorder="1" applyAlignment="1">
      <alignment horizontal="center" vertical="center" wrapText="1"/>
    </xf>
    <xf numFmtId="44" fontId="2" fillId="12" borderId="1" xfId="2" applyNumberFormat="1" applyFont="1" applyFill="1" applyBorder="1" applyAlignment="1">
      <alignment horizontal="left" vertical="center" wrapText="1"/>
    </xf>
    <xf numFmtId="44" fontId="2" fillId="12" borderId="1" xfId="0" applyNumberFormat="1" applyFont="1" applyFill="1" applyBorder="1" applyAlignment="1">
      <alignment horizontal="left" vertical="center" wrapText="1"/>
    </xf>
    <xf numFmtId="0" fontId="6" fillId="5"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164" fontId="2" fillId="12" borderId="4" xfId="0" applyNumberFormat="1" applyFont="1" applyFill="1" applyBorder="1" applyAlignment="1">
      <alignment horizontal="center" vertical="center" wrapText="1"/>
    </xf>
    <xf numFmtId="164" fontId="2" fillId="12" borderId="5" xfId="0" applyNumberFormat="1" applyFont="1" applyFill="1" applyBorder="1" applyAlignment="1">
      <alignment horizontal="center" vertical="center" wrapText="1"/>
    </xf>
    <xf numFmtId="164" fontId="2" fillId="12" borderId="5" xfId="0" applyNumberFormat="1" applyFont="1" applyFill="1" applyBorder="1" applyAlignment="1">
      <alignment vertical="center" wrapText="1"/>
    </xf>
    <xf numFmtId="0" fontId="2" fillId="12" borderId="5" xfId="0" applyFont="1" applyFill="1" applyBorder="1" applyAlignment="1">
      <alignment vertical="center" wrapText="1"/>
    </xf>
    <xf numFmtId="0" fontId="2" fillId="12" borderId="5" xfId="0" applyFont="1" applyFill="1" applyBorder="1" applyAlignment="1">
      <alignment horizontal="left" vertical="center" wrapText="1"/>
    </xf>
    <xf numFmtId="0" fontId="2" fillId="12" borderId="5" xfId="0" applyFont="1" applyFill="1" applyBorder="1" applyAlignment="1">
      <alignment horizontal="center" vertical="center" wrapText="1"/>
    </xf>
    <xf numFmtId="164" fontId="2" fillId="12" borderId="5" xfId="2" applyNumberFormat="1" applyFont="1" applyFill="1" applyBorder="1" applyAlignment="1">
      <alignment horizontal="center" vertical="center" wrapText="1"/>
    </xf>
    <xf numFmtId="44" fontId="2" fillId="12" borderId="5" xfId="2" applyNumberFormat="1" applyFont="1" applyFill="1" applyBorder="1" applyAlignment="1">
      <alignment horizontal="center" vertical="center" wrapText="1"/>
    </xf>
    <xf numFmtId="44" fontId="2" fillId="12" borderId="6" xfId="0" applyNumberFormat="1" applyFont="1" applyFill="1" applyBorder="1" applyAlignment="1">
      <alignment horizontal="center" vertical="center" wrapText="1"/>
    </xf>
    <xf numFmtId="0" fontId="14" fillId="0" borderId="0" xfId="0" applyFont="1" applyFill="1" applyBorder="1" applyAlignment="1">
      <alignment vertical="center" wrapText="1"/>
    </xf>
    <xf numFmtId="44" fontId="7" fillId="0" borderId="1" xfId="4"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164" fontId="2" fillId="13" borderId="1" xfId="0" applyNumberFormat="1" applyFont="1" applyFill="1" applyBorder="1" applyAlignment="1">
      <alignment horizontal="center" vertical="center" wrapText="1"/>
    </xf>
    <xf numFmtId="164" fontId="2" fillId="13" borderId="1" xfId="0" applyNumberFormat="1" applyFont="1" applyFill="1" applyBorder="1" applyAlignment="1">
      <alignment vertical="center" wrapText="1"/>
    </xf>
    <xf numFmtId="0" fontId="2" fillId="13" borderId="1" xfId="0" applyFont="1" applyFill="1" applyBorder="1" applyAlignment="1">
      <alignment horizontal="center" vertical="center" wrapText="1"/>
    </xf>
    <xf numFmtId="164" fontId="2" fillId="13" borderId="1" xfId="2" applyNumberFormat="1" applyFont="1" applyFill="1" applyBorder="1" applyAlignment="1">
      <alignment horizontal="center" vertical="center" wrapText="1"/>
    </xf>
    <xf numFmtId="44" fontId="2" fillId="13" borderId="1" xfId="2" applyNumberFormat="1" applyFont="1" applyFill="1" applyBorder="1" applyAlignment="1">
      <alignment horizontal="left" vertical="center" wrapText="1"/>
    </xf>
    <xf numFmtId="44" fontId="2" fillId="13" borderId="1" xfId="0" applyNumberFormat="1" applyFont="1" applyFill="1" applyBorder="1" applyAlignment="1">
      <alignment horizontal="left" vertical="center" wrapText="1"/>
    </xf>
    <xf numFmtId="164" fontId="6" fillId="14" borderId="1" xfId="0" applyNumberFormat="1" applyFont="1" applyFill="1" applyBorder="1" applyAlignment="1">
      <alignment horizontal="center" vertical="center" wrapText="1"/>
    </xf>
    <xf numFmtId="0" fontId="6" fillId="14" borderId="1" xfId="0" applyFont="1" applyFill="1" applyBorder="1" applyAlignment="1">
      <alignment vertical="center" wrapText="1"/>
    </xf>
    <xf numFmtId="0" fontId="6" fillId="14" borderId="1" xfId="0" applyFont="1" applyFill="1" applyBorder="1" applyAlignment="1">
      <alignment horizontal="center" vertical="center" wrapText="1"/>
    </xf>
    <xf numFmtId="49" fontId="6" fillId="14" borderId="1" xfId="0" applyNumberFormat="1" applyFont="1" applyFill="1" applyBorder="1" applyAlignment="1">
      <alignment horizontal="center" vertical="center" wrapText="1"/>
    </xf>
    <xf numFmtId="0" fontId="6" fillId="14" borderId="1" xfId="0" applyFont="1" applyFill="1" applyBorder="1" applyAlignment="1" applyProtection="1">
      <alignment horizontal="center" vertical="center" wrapText="1"/>
      <protection locked="0"/>
    </xf>
    <xf numFmtId="44" fontId="6" fillId="14" borderId="1" xfId="0" applyNumberFormat="1" applyFont="1" applyFill="1" applyBorder="1" applyAlignment="1">
      <alignment horizontal="left" vertical="center" wrapText="1"/>
    </xf>
    <xf numFmtId="165" fontId="6" fillId="9" borderId="1" xfId="0" applyNumberFormat="1" applyFont="1" applyFill="1" applyBorder="1" applyAlignment="1">
      <alignment vertical="center" wrapText="1"/>
    </xf>
    <xf numFmtId="165" fontId="6" fillId="9"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165" fontId="6" fillId="0" borderId="1" xfId="0" applyNumberFormat="1" applyFont="1" applyFill="1" applyBorder="1" applyAlignment="1">
      <alignment horizontal="left" vertical="center" wrapText="1"/>
    </xf>
    <xf numFmtId="44"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1" fontId="6" fillId="0" borderId="1" xfId="0" applyNumberFormat="1" applyFont="1" applyFill="1" applyBorder="1" applyAlignment="1">
      <alignment horizontal="center" vertical="center" wrapText="1"/>
    </xf>
    <xf numFmtId="164" fontId="2" fillId="15" borderId="1" xfId="0" applyNumberFormat="1" applyFont="1" applyFill="1" applyBorder="1" applyAlignment="1">
      <alignment horizontal="center" vertical="center" wrapText="1"/>
    </xf>
    <xf numFmtId="164" fontId="2" fillId="15" borderId="1" xfId="0" applyNumberFormat="1" applyFont="1" applyFill="1" applyBorder="1" applyAlignment="1">
      <alignment vertical="center" wrapText="1"/>
    </xf>
    <xf numFmtId="0" fontId="2" fillId="15" borderId="1" xfId="0" applyFont="1" applyFill="1" applyBorder="1" applyAlignment="1">
      <alignment horizontal="center" vertical="center" wrapText="1"/>
    </xf>
    <xf numFmtId="164" fontId="2" fillId="15" borderId="1" xfId="2" applyNumberFormat="1" applyFont="1" applyFill="1" applyBorder="1" applyAlignment="1">
      <alignment horizontal="center" vertical="center" wrapText="1"/>
    </xf>
    <xf numFmtId="44" fontId="2" fillId="15" borderId="1" xfId="2" applyNumberFormat="1" applyFont="1" applyFill="1" applyBorder="1" applyAlignment="1">
      <alignment horizontal="left" vertical="center" wrapText="1"/>
    </xf>
    <xf numFmtId="44" fontId="2" fillId="15" borderId="1" xfId="0" applyNumberFormat="1" applyFont="1" applyFill="1" applyBorder="1" applyAlignment="1">
      <alignment horizontal="left" vertical="center" wrapText="1"/>
    </xf>
    <xf numFmtId="0" fontId="2" fillId="16" borderId="1" xfId="0" applyFont="1" applyFill="1" applyBorder="1" applyAlignment="1">
      <alignment horizontal="center" vertical="center" wrapText="1"/>
    </xf>
    <xf numFmtId="0" fontId="2" fillId="16" borderId="1" xfId="0" applyFont="1" applyFill="1" applyBorder="1" applyAlignment="1">
      <alignment vertical="center" wrapText="1"/>
    </xf>
    <xf numFmtId="44" fontId="2" fillId="16" borderId="1" xfId="0" applyNumberFormat="1" applyFont="1" applyFill="1" applyBorder="1" applyAlignment="1">
      <alignment horizontal="left" vertical="center" wrapText="1"/>
    </xf>
    <xf numFmtId="0" fontId="8" fillId="0" borderId="0" xfId="0" applyFont="1" applyFill="1" applyBorder="1" applyAlignment="1">
      <alignment wrapText="1"/>
    </xf>
    <xf numFmtId="0" fontId="15" fillId="0" borderId="0" xfId="0" applyFont="1" applyFill="1" applyBorder="1" applyAlignment="1">
      <alignment wrapText="1"/>
    </xf>
    <xf numFmtId="0" fontId="15" fillId="5" borderId="0" xfId="0" applyFont="1" applyFill="1" applyBorder="1" applyAlignment="1">
      <alignment wrapText="1"/>
    </xf>
    <xf numFmtId="0" fontId="3" fillId="5" borderId="0" xfId="0" applyFont="1" applyFill="1" applyBorder="1" applyAlignment="1">
      <alignment wrapText="1"/>
    </xf>
    <xf numFmtId="0" fontId="8" fillId="5" borderId="0" xfId="0" applyFont="1" applyFill="1" applyBorder="1" applyAlignment="1">
      <alignment vertical="center" wrapText="1"/>
    </xf>
    <xf numFmtId="164" fontId="6" fillId="5" borderId="2" xfId="2" applyNumberFormat="1" applyFont="1" applyFill="1" applyBorder="1" applyAlignment="1">
      <alignment horizontal="center" vertical="center" wrapText="1"/>
    </xf>
    <xf numFmtId="0" fontId="6" fillId="5" borderId="2" xfId="2" applyFont="1" applyFill="1" applyBorder="1" applyAlignment="1">
      <alignment horizontal="center" vertical="center" wrapText="1"/>
    </xf>
    <xf numFmtId="0" fontId="6" fillId="0" borderId="2" xfId="2" applyFont="1" applyFill="1" applyBorder="1" applyAlignment="1">
      <alignment vertical="center" wrapText="1"/>
    </xf>
    <xf numFmtId="0" fontId="6" fillId="0" borderId="2" xfId="2" applyFont="1" applyFill="1" applyBorder="1" applyAlignment="1">
      <alignment horizontal="center" vertical="center" wrapText="1"/>
    </xf>
    <xf numFmtId="49" fontId="6" fillId="0" borderId="2" xfId="2" applyNumberFormat="1" applyFont="1" applyFill="1" applyBorder="1" applyAlignment="1">
      <alignment horizontal="center" vertical="center" wrapText="1"/>
    </xf>
    <xf numFmtId="4" fontId="6" fillId="0" borderId="2" xfId="2" applyNumberFormat="1" applyFont="1" applyFill="1" applyBorder="1" applyAlignment="1">
      <alignment horizontal="left" vertical="center" wrapText="1"/>
    </xf>
    <xf numFmtId="4" fontId="7" fillId="0" borderId="2" xfId="0" applyNumberFormat="1"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3" xfId="0" applyFont="1" applyFill="1" applyBorder="1" applyAlignment="1">
      <alignment wrapText="1"/>
    </xf>
    <xf numFmtId="164" fontId="2" fillId="17" borderId="2" xfId="0" applyNumberFormat="1" applyFont="1" applyFill="1" applyBorder="1" applyAlignment="1">
      <alignment horizontal="center" vertical="center" wrapText="1"/>
    </xf>
    <xf numFmtId="164" fontId="2" fillId="17" borderId="2" xfId="0" applyNumberFormat="1" applyFont="1" applyFill="1" applyBorder="1" applyAlignment="1">
      <alignment vertical="center" wrapText="1"/>
    </xf>
    <xf numFmtId="0" fontId="2" fillId="17" borderId="2" xfId="0" applyFont="1" applyFill="1" applyBorder="1" applyAlignment="1">
      <alignment vertical="center" wrapText="1"/>
    </xf>
    <xf numFmtId="0" fontId="2" fillId="17" borderId="2" xfId="0" applyFont="1" applyFill="1" applyBorder="1" applyAlignment="1">
      <alignment horizontal="left" vertical="center" wrapText="1"/>
    </xf>
    <xf numFmtId="0" fontId="2" fillId="17" borderId="2" xfId="0" applyFont="1" applyFill="1" applyBorder="1" applyAlignment="1">
      <alignment horizontal="center" vertical="center" wrapText="1"/>
    </xf>
    <xf numFmtId="164" fontId="2" fillId="17" borderId="2" xfId="2" applyNumberFormat="1" applyFont="1" applyFill="1" applyBorder="1" applyAlignment="1">
      <alignment horizontal="center" vertical="center" wrapText="1"/>
    </xf>
    <xf numFmtId="44" fontId="2" fillId="17" borderId="2" xfId="2" applyNumberFormat="1" applyFont="1" applyFill="1" applyBorder="1" applyAlignment="1">
      <alignment horizontal="center" vertical="center" wrapText="1"/>
    </xf>
    <xf numFmtId="44" fontId="2" fillId="17"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164" fontId="6" fillId="0" borderId="2" xfId="0" applyNumberFormat="1" applyFont="1" applyFill="1" applyBorder="1" applyAlignment="1">
      <alignment horizontal="center" vertical="center" wrapText="1"/>
    </xf>
    <xf numFmtId="166" fontId="6"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center" vertical="center" wrapText="1"/>
    </xf>
    <xf numFmtId="166"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49" fontId="6" fillId="0" borderId="2" xfId="6" applyNumberFormat="1" applyFont="1" applyFill="1" applyBorder="1" applyAlignment="1">
      <alignment horizontal="left" vertical="center" wrapText="1"/>
    </xf>
    <xf numFmtId="0" fontId="16" fillId="0" borderId="0" xfId="0" applyFont="1"/>
    <xf numFmtId="0" fontId="6" fillId="18" borderId="2" xfId="0" applyFont="1" applyFill="1" applyBorder="1" applyAlignment="1">
      <alignment horizontal="left" vertical="center" wrapText="1"/>
    </xf>
    <xf numFmtId="0" fontId="6" fillId="0" borderId="2" xfId="0" applyFont="1" applyFill="1" applyBorder="1" applyAlignment="1">
      <alignment horizontal="left"/>
    </xf>
    <xf numFmtId="0" fontId="17" fillId="18" borderId="2" xfId="0" applyFont="1" applyFill="1" applyBorder="1"/>
    <xf numFmtId="44" fontId="16" fillId="0" borderId="2" xfId="0" applyNumberFormat="1" applyFont="1" applyFill="1" applyBorder="1" applyAlignment="1">
      <alignment vertical="center" wrapText="1"/>
    </xf>
    <xf numFmtId="0" fontId="21" fillId="17" borderId="2" xfId="0" applyFont="1" applyFill="1" applyBorder="1" applyAlignment="1">
      <alignment horizontal="center" vertical="center" wrapText="1"/>
    </xf>
    <xf numFmtId="0" fontId="6" fillId="0" borderId="2" xfId="0" applyFont="1" applyFill="1" applyBorder="1" applyAlignment="1">
      <alignment vertical="center" wrapText="1"/>
    </xf>
    <xf numFmtId="44" fontId="6" fillId="0" borderId="2" xfId="0" applyNumberFormat="1" applyFont="1" applyFill="1" applyBorder="1" applyAlignment="1">
      <alignment horizontal="left" vertical="center" wrapText="1"/>
    </xf>
    <xf numFmtId="0" fontId="17" fillId="18" borderId="2" xfId="0" applyFont="1" applyFill="1" applyBorder="1" applyAlignment="1">
      <alignment horizontal="center" vertical="center"/>
    </xf>
    <xf numFmtId="166" fontId="17" fillId="18" borderId="2"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6" fillId="7" borderId="2" xfId="0" applyFont="1" applyFill="1" applyBorder="1" applyAlignment="1">
      <alignment horizontal="center" vertical="center"/>
    </xf>
    <xf numFmtId="164" fontId="6" fillId="7" borderId="2" xfId="0" applyNumberFormat="1" applyFont="1" applyFill="1" applyBorder="1" applyAlignment="1">
      <alignment horizontal="center" vertical="center" wrapText="1"/>
    </xf>
    <xf numFmtId="0" fontId="6" fillId="7" borderId="2" xfId="0" applyFont="1" applyFill="1" applyBorder="1" applyAlignment="1">
      <alignment horizontal="left" vertical="center" wrapText="1"/>
    </xf>
    <xf numFmtId="0" fontId="6" fillId="7" borderId="2" xfId="0" applyFont="1" applyFill="1" applyBorder="1" applyAlignment="1">
      <alignment horizontal="center" vertical="center" wrapText="1"/>
    </xf>
    <xf numFmtId="0" fontId="6" fillId="7" borderId="2" xfId="0" applyFont="1" applyFill="1" applyBorder="1" applyAlignment="1">
      <alignment vertical="center" wrapText="1"/>
    </xf>
    <xf numFmtId="166" fontId="6" fillId="7" borderId="2" xfId="0" applyNumberFormat="1" applyFont="1" applyFill="1" applyBorder="1" applyAlignment="1">
      <alignment horizontal="center" vertical="center" wrapText="1"/>
    </xf>
    <xf numFmtId="0" fontId="17" fillId="7" borderId="2" xfId="0" applyFont="1" applyFill="1" applyBorder="1"/>
    <xf numFmtId="44" fontId="16" fillId="7" borderId="2" xfId="0" applyNumberFormat="1" applyFont="1" applyFill="1" applyBorder="1" applyAlignment="1">
      <alignment vertical="center" wrapText="1"/>
    </xf>
    <xf numFmtId="0" fontId="6" fillId="7" borderId="2" xfId="3" applyFont="1" applyFill="1" applyBorder="1" applyAlignment="1">
      <alignment horizontal="left" vertical="center" wrapText="1"/>
    </xf>
    <xf numFmtId="167" fontId="6" fillId="7" borderId="2" xfId="3" applyNumberFormat="1" applyFont="1" applyFill="1" applyBorder="1" applyAlignment="1">
      <alignment horizontal="left" vertical="center" wrapText="1"/>
    </xf>
    <xf numFmtId="0" fontId="17" fillId="7" borderId="2" xfId="0" applyFont="1" applyFill="1" applyBorder="1" applyAlignment="1">
      <alignment horizontal="left"/>
    </xf>
    <xf numFmtId="0" fontId="6" fillId="7" borderId="2" xfId="3" applyFont="1" applyFill="1" applyBorder="1" applyAlignment="1">
      <alignment horizontal="center" vertical="center" wrapText="1"/>
    </xf>
    <xf numFmtId="0" fontId="21" fillId="7" borderId="2" xfId="0" applyFont="1" applyFill="1" applyBorder="1" applyAlignment="1">
      <alignment horizontal="center" vertical="center" wrapText="1"/>
    </xf>
    <xf numFmtId="164" fontId="2" fillId="0" borderId="2" xfId="0" applyNumberFormat="1" applyFont="1" applyFill="1" applyBorder="1" applyAlignment="1">
      <alignment vertical="center" wrapText="1"/>
    </xf>
    <xf numFmtId="164" fontId="2" fillId="0" borderId="2" xfId="0" applyNumberFormat="1" applyFont="1" applyFill="1" applyBorder="1" applyAlignment="1">
      <alignment horizontal="center" vertical="center" wrapText="1"/>
    </xf>
    <xf numFmtId="0" fontId="2" fillId="0" borderId="2" xfId="0" applyFont="1" applyFill="1" applyBorder="1" applyAlignment="1">
      <alignment vertical="center" wrapText="1"/>
    </xf>
    <xf numFmtId="0" fontId="2" fillId="0" borderId="2" xfId="0" applyFont="1" applyFill="1" applyBorder="1" applyAlignment="1">
      <alignment horizontal="left" vertical="center" wrapText="1"/>
    </xf>
    <xf numFmtId="0" fontId="2" fillId="0" borderId="2" xfId="0" applyFont="1" applyFill="1" applyBorder="1" applyAlignment="1">
      <alignment horizontal="center" vertical="center" wrapText="1"/>
    </xf>
    <xf numFmtId="164" fontId="2" fillId="0" borderId="2" xfId="2" applyNumberFormat="1" applyFont="1" applyFill="1" applyBorder="1" applyAlignment="1">
      <alignment horizontal="center" vertical="center" wrapText="1"/>
    </xf>
    <xf numFmtId="44" fontId="2" fillId="0" borderId="2" xfId="2" applyNumberFormat="1" applyFont="1" applyFill="1" applyBorder="1" applyAlignment="1">
      <alignment horizontal="center" vertical="center" wrapText="1"/>
    </xf>
    <xf numFmtId="44" fontId="2" fillId="0" borderId="2" xfId="0" applyNumberFormat="1" applyFont="1" applyFill="1" applyBorder="1" applyAlignment="1">
      <alignment horizontal="center" vertical="center" wrapText="1"/>
    </xf>
    <xf numFmtId="0" fontId="0" fillId="0" borderId="0" xfId="0" applyFill="1"/>
    <xf numFmtId="44" fontId="16" fillId="0" borderId="0" xfId="0" applyNumberFormat="1" applyFont="1"/>
    <xf numFmtId="0" fontId="6" fillId="7" borderId="2" xfId="0" applyFont="1" applyFill="1" applyBorder="1" applyAlignment="1">
      <alignment horizontal="left" vertical="center"/>
    </xf>
    <xf numFmtId="164" fontId="6" fillId="7" borderId="2" xfId="0" applyNumberFormat="1" applyFont="1" applyFill="1" applyBorder="1" applyAlignment="1">
      <alignment horizontal="center" vertical="center"/>
    </xf>
    <xf numFmtId="164" fontId="16" fillId="7" borderId="2" xfId="0" applyNumberFormat="1" applyFont="1" applyFill="1" applyBorder="1" applyAlignment="1">
      <alignment horizontal="center" vertical="center" wrapText="1"/>
    </xf>
    <xf numFmtId="0" fontId="16" fillId="7" borderId="2" xfId="0" applyFont="1" applyFill="1" applyBorder="1" applyAlignment="1">
      <alignment horizontal="left" vertical="center"/>
    </xf>
    <xf numFmtId="0" fontId="16" fillId="7" borderId="2" xfId="0" applyFont="1" applyFill="1" applyBorder="1" applyAlignment="1">
      <alignment horizontal="center" vertical="center"/>
    </xf>
    <xf numFmtId="166" fontId="16" fillId="7" borderId="2" xfId="0" applyNumberFormat="1" applyFont="1" applyFill="1" applyBorder="1" applyAlignment="1">
      <alignment horizontal="center" vertical="center" wrapText="1"/>
    </xf>
    <xf numFmtId="164" fontId="16" fillId="7" borderId="2" xfId="0" applyNumberFormat="1" applyFont="1" applyFill="1" applyBorder="1" applyAlignment="1">
      <alignment horizontal="center" vertical="center"/>
    </xf>
    <xf numFmtId="0" fontId="17" fillId="7" borderId="2" xfId="0" applyFont="1" applyFill="1" applyBorder="1" applyAlignment="1">
      <alignment horizontal="center" vertical="center"/>
    </xf>
    <xf numFmtId="166" fontId="17" fillId="7" borderId="2" xfId="0" applyNumberFormat="1" applyFont="1" applyFill="1" applyBorder="1" applyAlignment="1">
      <alignment horizontal="center" vertical="center" wrapText="1"/>
    </xf>
    <xf numFmtId="164" fontId="17" fillId="7" borderId="2" xfId="0" applyNumberFormat="1" applyFont="1" applyFill="1" applyBorder="1" applyAlignment="1">
      <alignment horizontal="center"/>
    </xf>
    <xf numFmtId="0" fontId="6" fillId="7" borderId="2" xfId="7" applyNumberFormat="1" applyFont="1" applyFill="1" applyBorder="1" applyAlignment="1">
      <alignment horizontal="left" vertical="center" wrapText="1"/>
    </xf>
    <xf numFmtId="0" fontId="6" fillId="7" borderId="2" xfId="7" applyNumberFormat="1" applyFont="1" applyFill="1" applyBorder="1" applyAlignment="1">
      <alignment horizontal="center" vertical="center" wrapText="1"/>
    </xf>
    <xf numFmtId="0" fontId="18" fillId="7" borderId="2" xfId="0" applyFont="1" applyFill="1" applyBorder="1" applyAlignment="1">
      <alignment horizontal="left" vertical="center"/>
    </xf>
    <xf numFmtId="0" fontId="6" fillId="7" borderId="2" xfId="2" applyFont="1" applyFill="1" applyBorder="1" applyAlignment="1">
      <alignment horizontal="center" vertical="center" wrapText="1"/>
    </xf>
    <xf numFmtId="164" fontId="17" fillId="7" borderId="2" xfId="0" applyNumberFormat="1" applyFont="1" applyFill="1" applyBorder="1" applyAlignment="1">
      <alignment horizontal="center" vertical="center"/>
    </xf>
    <xf numFmtId="0" fontId="20" fillId="7" borderId="2" xfId="0" applyFont="1" applyFill="1" applyBorder="1" applyAlignment="1">
      <alignment horizontal="left" vertical="center" wrapText="1"/>
    </xf>
    <xf numFmtId="0" fontId="16" fillId="7" borderId="2" xfId="0" applyFont="1" applyFill="1" applyBorder="1" applyAlignment="1">
      <alignment horizontal="left" vertical="center" wrapText="1"/>
    </xf>
    <xf numFmtId="0" fontId="16" fillId="7" borderId="2" xfId="0" applyFont="1" applyFill="1" applyBorder="1" applyAlignment="1">
      <alignment horizontal="center" vertical="center" wrapText="1"/>
    </xf>
    <xf numFmtId="49" fontId="6" fillId="7" borderId="2" xfId="6" applyNumberFormat="1" applyFont="1" applyFill="1" applyBorder="1" applyAlignment="1">
      <alignment horizontal="left" vertical="center" wrapText="1"/>
    </xf>
    <xf numFmtId="164" fontId="6" fillId="9" borderId="2"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9" borderId="2" xfId="0" applyFont="1" applyFill="1" applyBorder="1" applyAlignment="1">
      <alignment vertical="center" wrapText="1"/>
    </xf>
    <xf numFmtId="49" fontId="6" fillId="9" borderId="2" xfId="6" applyNumberFormat="1" applyFont="1" applyFill="1" applyBorder="1" applyAlignment="1">
      <alignment horizontal="center" vertical="center" wrapText="1"/>
    </xf>
    <xf numFmtId="49" fontId="6" fillId="7" borderId="1" xfId="6" applyNumberFormat="1" applyFont="1" applyFill="1" applyBorder="1" applyAlignment="1">
      <alignment horizontal="left" vertical="center" wrapText="1"/>
    </xf>
    <xf numFmtId="0" fontId="6" fillId="9" borderId="2" xfId="0" applyFont="1" applyFill="1" applyBorder="1" applyAlignment="1">
      <alignment horizontal="center" vertical="center" wrapText="1"/>
    </xf>
    <xf numFmtId="49" fontId="6" fillId="0" borderId="2" xfId="6" applyNumberFormat="1" applyFont="1" applyFill="1" applyBorder="1" applyAlignment="1">
      <alignment horizontal="center" vertical="center" wrapText="1"/>
    </xf>
    <xf numFmtId="166" fontId="6" fillId="7" borderId="1" xfId="0" applyNumberFormat="1" applyFont="1" applyFill="1" applyBorder="1" applyAlignment="1">
      <alignment horizontal="center" vertical="center" wrapText="1"/>
    </xf>
    <xf numFmtId="44" fontId="6" fillId="9" borderId="2" xfId="0" applyNumberFormat="1" applyFont="1" applyFill="1" applyBorder="1" applyAlignment="1">
      <alignment horizontal="left" vertical="center" wrapText="1"/>
    </xf>
    <xf numFmtId="164" fontId="16" fillId="7" borderId="1" xfId="0" applyNumberFormat="1" applyFont="1" applyFill="1" applyBorder="1" applyAlignment="1">
      <alignment horizontal="center" vertical="center" wrapText="1"/>
    </xf>
    <xf numFmtId="44" fontId="7" fillId="9" borderId="2" xfId="0" applyNumberFormat="1" applyFont="1" applyFill="1" applyBorder="1" applyAlignment="1">
      <alignment horizontal="left" vertical="center" wrapText="1"/>
    </xf>
    <xf numFmtId="44" fontId="7" fillId="0" borderId="2" xfId="0" applyNumberFormat="1" applyFont="1" applyFill="1" applyBorder="1" applyAlignment="1">
      <alignment horizontal="left" vertical="center" wrapText="1"/>
    </xf>
    <xf numFmtId="164" fontId="2" fillId="19" borderId="8" xfId="0" applyNumberFormat="1" applyFont="1" applyFill="1" applyBorder="1" applyAlignment="1">
      <alignment horizontal="center" vertical="center" wrapText="1"/>
    </xf>
    <xf numFmtId="164" fontId="2" fillId="19" borderId="8" xfId="0" applyNumberFormat="1" applyFont="1" applyFill="1" applyBorder="1" applyAlignment="1">
      <alignment vertical="center" wrapText="1"/>
    </xf>
    <xf numFmtId="0" fontId="2" fillId="19" borderId="5" xfId="0" applyFont="1" applyFill="1" applyBorder="1" applyAlignment="1">
      <alignment vertical="center" wrapText="1"/>
    </xf>
    <xf numFmtId="0" fontId="2" fillId="19" borderId="5" xfId="0" applyFont="1" applyFill="1" applyBorder="1" applyAlignment="1">
      <alignment horizontal="left" vertical="center" wrapText="1"/>
    </xf>
    <xf numFmtId="0" fontId="2" fillId="19" borderId="8" xfId="0" applyFont="1" applyFill="1" applyBorder="1" applyAlignment="1">
      <alignment horizontal="center" vertical="center" wrapText="1"/>
    </xf>
    <xf numFmtId="164" fontId="2" fillId="19" borderId="8" xfId="2" applyNumberFormat="1" applyFont="1" applyFill="1" applyBorder="1" applyAlignment="1">
      <alignment horizontal="center" vertical="center" wrapText="1"/>
    </xf>
    <xf numFmtId="164" fontId="2" fillId="19" borderId="5" xfId="2" applyNumberFormat="1" applyFont="1" applyFill="1" applyBorder="1" applyAlignment="1">
      <alignment horizontal="center" vertical="center" wrapText="1"/>
    </xf>
    <xf numFmtId="44" fontId="2" fillId="19" borderId="5" xfId="2" applyNumberFormat="1" applyFont="1" applyFill="1" applyBorder="1" applyAlignment="1">
      <alignment horizontal="center" vertical="center" wrapText="1"/>
    </xf>
    <xf numFmtId="44" fontId="2" fillId="19" borderId="6" xfId="0" applyNumberFormat="1" applyFont="1" applyFill="1" applyBorder="1" applyAlignment="1">
      <alignment horizontal="center" vertical="center" wrapText="1"/>
    </xf>
    <xf numFmtId="164" fontId="2" fillId="19" borderId="5" xfId="0" applyNumberFormat="1" applyFont="1" applyFill="1" applyBorder="1" applyAlignment="1">
      <alignment horizontal="center" vertical="center" wrapText="1"/>
    </xf>
    <xf numFmtId="164" fontId="2" fillId="19" borderId="5" xfId="0" applyNumberFormat="1" applyFont="1" applyFill="1" applyBorder="1" applyAlignment="1">
      <alignment vertical="center" wrapText="1"/>
    </xf>
    <xf numFmtId="0" fontId="2" fillId="19" borderId="5" xfId="0" applyFont="1" applyFill="1" applyBorder="1" applyAlignment="1">
      <alignment horizontal="center" vertical="center" wrapText="1"/>
    </xf>
    <xf numFmtId="164" fontId="2" fillId="19" borderId="4" xfId="0" applyNumberFormat="1"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1" xfId="0" applyFont="1" applyFill="1" applyBorder="1" applyAlignment="1">
      <alignment horizontal="left" vertical="center" wrapText="1"/>
    </xf>
    <xf numFmtId="0" fontId="7" fillId="21" borderId="1" xfId="0" applyFont="1" applyFill="1" applyBorder="1" applyAlignment="1">
      <alignment horizontal="center" wrapText="1"/>
    </xf>
    <xf numFmtId="0" fontId="8" fillId="21" borderId="1" xfId="0" applyFont="1" applyFill="1" applyBorder="1" applyAlignment="1">
      <alignment horizontal="center" wrapText="1"/>
    </xf>
    <xf numFmtId="0" fontId="8" fillId="22" borderId="1" xfId="2" applyFont="1" applyFill="1" applyBorder="1" applyAlignment="1">
      <alignment horizontal="center" vertical="center" wrapText="1"/>
    </xf>
    <xf numFmtId="0" fontId="7" fillId="21" borderId="1" xfId="0" applyFont="1" applyFill="1" applyBorder="1" applyAlignment="1">
      <alignment wrapText="1"/>
    </xf>
    <xf numFmtId="4" fontId="7" fillId="21" borderId="1" xfId="0" applyNumberFormat="1" applyFont="1" applyFill="1" applyBorder="1" applyAlignment="1">
      <alignment horizontal="left" wrapText="1"/>
    </xf>
    <xf numFmtId="4" fontId="8" fillId="21" borderId="1" xfId="0" quotePrefix="1" applyNumberFormat="1" applyFont="1" applyFill="1" applyBorder="1" applyAlignment="1">
      <alignment horizontal="left" vertical="center" wrapText="1"/>
    </xf>
    <xf numFmtId="0" fontId="8" fillId="22" borderId="1" xfId="0" applyFont="1" applyFill="1" applyBorder="1" applyAlignment="1">
      <alignment horizontal="center" vertical="center" wrapText="1"/>
    </xf>
    <xf numFmtId="0" fontId="8" fillId="22" borderId="1" xfId="0" applyFont="1" applyFill="1" applyBorder="1" applyAlignment="1">
      <alignment horizontal="left" vertical="center" wrapText="1"/>
    </xf>
    <xf numFmtId="0" fontId="7" fillId="22" borderId="1" xfId="0" applyFont="1" applyFill="1" applyBorder="1" applyAlignment="1">
      <alignment horizontal="center" wrapText="1"/>
    </xf>
    <xf numFmtId="0" fontId="8" fillId="22" borderId="1" xfId="0" applyFont="1" applyFill="1" applyBorder="1" applyAlignment="1">
      <alignment horizontal="center" wrapText="1"/>
    </xf>
    <xf numFmtId="0" fontId="7" fillId="22" borderId="1" xfId="0" applyFont="1" applyFill="1" applyBorder="1" applyAlignment="1">
      <alignment wrapText="1"/>
    </xf>
    <xf numFmtId="4" fontId="7" fillId="22" borderId="1" xfId="0" applyNumberFormat="1" applyFont="1" applyFill="1" applyBorder="1" applyAlignment="1">
      <alignment horizontal="left" wrapText="1"/>
    </xf>
    <xf numFmtId="4" fontId="8" fillId="22" borderId="1" xfId="0" quotePrefix="1" applyNumberFormat="1" applyFont="1" applyFill="1" applyBorder="1" applyAlignment="1">
      <alignment horizontal="left" vertical="center" wrapText="1"/>
    </xf>
    <xf numFmtId="164" fontId="8" fillId="21" borderId="1" xfId="2" applyNumberFormat="1" applyFont="1" applyFill="1" applyBorder="1" applyAlignment="1">
      <alignment horizontal="center" vertical="center" wrapText="1"/>
    </xf>
    <xf numFmtId="0" fontId="8" fillId="21" borderId="1" xfId="2" applyFont="1" applyFill="1" applyBorder="1" applyAlignment="1">
      <alignment horizontal="left" vertical="center" wrapText="1"/>
    </xf>
    <xf numFmtId="0" fontId="8" fillId="21" borderId="1" xfId="2" applyFont="1" applyFill="1" applyBorder="1" applyAlignment="1">
      <alignment horizontal="center" vertical="center" wrapText="1"/>
    </xf>
    <xf numFmtId="49" fontId="8" fillId="21" borderId="1" xfId="2" applyNumberFormat="1" applyFont="1" applyFill="1" applyBorder="1" applyAlignment="1">
      <alignment horizontal="center" vertical="center" wrapText="1"/>
    </xf>
    <xf numFmtId="0" fontId="8" fillId="21" borderId="1" xfId="3" applyFont="1" applyFill="1" applyBorder="1" applyAlignment="1">
      <alignment horizontal="center" vertical="center" wrapText="1"/>
    </xf>
    <xf numFmtId="0" fontId="15" fillId="22" borderId="1" xfId="0" applyFont="1" applyFill="1" applyBorder="1" applyAlignment="1">
      <alignment wrapText="1"/>
    </xf>
    <xf numFmtId="4" fontId="8" fillId="21" borderId="1" xfId="2" applyNumberFormat="1" applyFont="1" applyFill="1" applyBorder="1" applyAlignment="1">
      <alignment horizontal="left" vertical="center" wrapText="1"/>
    </xf>
    <xf numFmtId="4" fontId="8" fillId="21" borderId="1" xfId="0" applyNumberFormat="1" applyFont="1" applyFill="1" applyBorder="1" applyAlignment="1">
      <alignment horizontal="left" vertical="center" wrapText="1"/>
    </xf>
    <xf numFmtId="0" fontId="8" fillId="23" borderId="1" xfId="0" applyFont="1" applyFill="1" applyBorder="1" applyAlignment="1">
      <alignment horizontal="center" vertical="center" wrapText="1"/>
    </xf>
    <xf numFmtId="0" fontId="8" fillId="23" borderId="1" xfId="0" applyFont="1" applyFill="1" applyBorder="1" applyAlignment="1">
      <alignment horizontal="left" vertical="center" wrapText="1"/>
    </xf>
    <xf numFmtId="0" fontId="7" fillId="23" borderId="1" xfId="0" applyFont="1" applyFill="1" applyBorder="1" applyAlignment="1">
      <alignment horizontal="center" wrapText="1"/>
    </xf>
    <xf numFmtId="0" fontId="8" fillId="23" borderId="1" xfId="0" applyFont="1" applyFill="1" applyBorder="1" applyAlignment="1">
      <alignment horizontal="center" wrapText="1"/>
    </xf>
    <xf numFmtId="0" fontId="8" fillId="20" borderId="1" xfId="2" applyFont="1" applyFill="1" applyBorder="1" applyAlignment="1">
      <alignment horizontal="center" vertical="center" wrapText="1"/>
    </xf>
    <xf numFmtId="0" fontId="7" fillId="23" borderId="1" xfId="0" applyFont="1" applyFill="1" applyBorder="1" applyAlignment="1">
      <alignment wrapText="1"/>
    </xf>
    <xf numFmtId="4" fontId="7" fillId="23" borderId="1" xfId="0" applyNumberFormat="1" applyFont="1" applyFill="1" applyBorder="1" applyAlignment="1">
      <alignment horizontal="left" wrapText="1"/>
    </xf>
    <xf numFmtId="4" fontId="8" fillId="23" borderId="1" xfId="0" quotePrefix="1" applyNumberFormat="1" applyFont="1" applyFill="1" applyBorder="1" applyAlignment="1">
      <alignment horizontal="left" vertical="center" wrapText="1"/>
    </xf>
    <xf numFmtId="0" fontId="8" fillId="24" borderId="1" xfId="0" applyFont="1" applyFill="1" applyBorder="1" applyAlignment="1">
      <alignment horizontal="center" vertical="center" wrapText="1"/>
    </xf>
    <xf numFmtId="164" fontId="8" fillId="25" borderId="1" xfId="2" applyNumberFormat="1" applyFont="1" applyFill="1" applyBorder="1" applyAlignment="1">
      <alignment horizontal="center" vertical="center" wrapText="1"/>
    </xf>
    <xf numFmtId="0" fontId="8" fillId="24" borderId="1" xfId="0" applyFont="1" applyFill="1" applyBorder="1" applyAlignment="1">
      <alignment horizontal="left" vertical="center" wrapText="1"/>
    </xf>
    <xf numFmtId="0" fontId="8" fillId="24" borderId="1" xfId="0" applyFont="1" applyFill="1" applyBorder="1" applyAlignment="1">
      <alignment horizontal="center" wrapText="1"/>
    </xf>
    <xf numFmtId="0" fontId="8" fillId="25" borderId="1" xfId="2" applyFont="1" applyFill="1" applyBorder="1" applyAlignment="1">
      <alignment horizontal="center" vertical="center" wrapText="1"/>
    </xf>
    <xf numFmtId="0" fontId="7" fillId="24" borderId="1" xfId="0" applyFont="1" applyFill="1" applyBorder="1" applyAlignment="1">
      <alignment wrapText="1"/>
    </xf>
    <xf numFmtId="4" fontId="7" fillId="24" borderId="1" xfId="0" applyNumberFormat="1" applyFont="1" applyFill="1" applyBorder="1" applyAlignment="1">
      <alignment horizontal="left" wrapText="1"/>
    </xf>
    <xf numFmtId="4" fontId="8" fillId="24" borderId="1" xfId="0" quotePrefix="1" applyNumberFormat="1" applyFont="1" applyFill="1" applyBorder="1" applyAlignment="1">
      <alignment horizontal="left" vertical="center" wrapText="1"/>
    </xf>
    <xf numFmtId="0" fontId="7" fillId="24" borderId="1" xfId="0" applyFont="1" applyFill="1" applyBorder="1" applyAlignment="1">
      <alignment horizontal="center" wrapText="1"/>
    </xf>
    <xf numFmtId="164" fontId="8" fillId="24" borderId="1" xfId="2" applyNumberFormat="1" applyFont="1" applyFill="1" applyBorder="1" applyAlignment="1">
      <alignment horizontal="center" vertical="center" wrapText="1"/>
    </xf>
    <xf numFmtId="0" fontId="8" fillId="24" borderId="1" xfId="2" applyFont="1" applyFill="1" applyBorder="1" applyAlignment="1">
      <alignment horizontal="left" vertical="center" wrapText="1"/>
    </xf>
    <xf numFmtId="0" fontId="8" fillId="24" borderId="1" xfId="2" applyFont="1" applyFill="1" applyBorder="1" applyAlignment="1">
      <alignment horizontal="center" vertical="center" wrapText="1"/>
    </xf>
    <xf numFmtId="49" fontId="8" fillId="24" borderId="1" xfId="2" applyNumberFormat="1" applyFont="1" applyFill="1" applyBorder="1" applyAlignment="1">
      <alignment horizontal="center" vertical="center" wrapText="1"/>
    </xf>
    <xf numFmtId="0" fontId="3" fillId="25" borderId="1" xfId="0" applyFont="1" applyFill="1" applyBorder="1" applyAlignment="1">
      <alignment wrapText="1"/>
    </xf>
    <xf numFmtId="4" fontId="8" fillId="24" borderId="1" xfId="2" applyNumberFormat="1" applyFont="1" applyFill="1" applyBorder="1" applyAlignment="1">
      <alignment horizontal="left" vertical="center" wrapText="1"/>
    </xf>
    <xf numFmtId="4" fontId="8" fillId="24" borderId="1" xfId="0" applyNumberFormat="1" applyFont="1" applyFill="1" applyBorder="1" applyAlignment="1">
      <alignment horizontal="left" vertical="center" wrapText="1"/>
    </xf>
    <xf numFmtId="164" fontId="8" fillId="24" borderId="2" xfId="2" applyNumberFormat="1" applyFont="1" applyFill="1" applyBorder="1" applyAlignment="1">
      <alignment horizontal="center" vertical="center" wrapText="1"/>
    </xf>
    <xf numFmtId="0" fontId="8" fillId="24" borderId="2" xfId="2" applyFont="1" applyFill="1" applyBorder="1" applyAlignment="1">
      <alignment horizontal="center" vertical="center" wrapText="1"/>
    </xf>
    <xf numFmtId="0" fontId="8" fillId="25" borderId="2" xfId="2" applyFont="1" applyFill="1" applyBorder="1" applyAlignment="1">
      <alignment vertical="center" wrapText="1"/>
    </xf>
    <xf numFmtId="0" fontId="8" fillId="25" borderId="2" xfId="2" applyFont="1" applyFill="1" applyBorder="1" applyAlignment="1">
      <alignment horizontal="center" vertical="center" wrapText="1"/>
    </xf>
    <xf numFmtId="49" fontId="8" fillId="25" borderId="2" xfId="2" applyNumberFormat="1" applyFont="1" applyFill="1" applyBorder="1" applyAlignment="1">
      <alignment horizontal="center" vertical="center" wrapText="1"/>
    </xf>
    <xf numFmtId="4" fontId="8" fillId="25" borderId="2" xfId="2" applyNumberFormat="1" applyFont="1" applyFill="1" applyBorder="1" applyAlignment="1">
      <alignment horizontal="left" vertical="center" wrapText="1"/>
    </xf>
    <xf numFmtId="4" fontId="8" fillId="25" borderId="2" xfId="0" applyNumberFormat="1" applyFont="1" applyFill="1" applyBorder="1" applyAlignment="1">
      <alignment horizontal="left" vertical="center" wrapText="1"/>
    </xf>
    <xf numFmtId="0" fontId="8" fillId="26" borderId="1" xfId="0" applyFont="1" applyFill="1" applyBorder="1" applyAlignment="1">
      <alignment horizontal="center" vertical="center" wrapText="1"/>
    </xf>
    <xf numFmtId="164" fontId="8" fillId="27" borderId="1" xfId="0" applyNumberFormat="1" applyFont="1" applyFill="1" applyBorder="1" applyAlignment="1">
      <alignment horizontal="center" vertical="center" wrapText="1"/>
    </xf>
    <xf numFmtId="0" fontId="8" fillId="26" borderId="1" xfId="0" applyFont="1" applyFill="1" applyBorder="1" applyAlignment="1">
      <alignment horizontal="left" vertical="center" wrapText="1"/>
    </xf>
    <xf numFmtId="0" fontId="8" fillId="26" borderId="1" xfId="0" applyFont="1" applyFill="1" applyBorder="1" applyAlignment="1">
      <alignment horizontal="center" wrapText="1"/>
    </xf>
    <xf numFmtId="0" fontId="8" fillId="27" borderId="1" xfId="2" applyFont="1" applyFill="1" applyBorder="1" applyAlignment="1">
      <alignment horizontal="center" vertical="center" wrapText="1"/>
    </xf>
    <xf numFmtId="0" fontId="7" fillId="26" borderId="1" xfId="0" applyFont="1" applyFill="1" applyBorder="1" applyAlignment="1">
      <alignment wrapText="1"/>
    </xf>
    <xf numFmtId="4" fontId="7" fillId="26" borderId="1" xfId="0" applyNumberFormat="1" applyFont="1" applyFill="1" applyBorder="1" applyAlignment="1">
      <alignment horizontal="left" wrapText="1"/>
    </xf>
    <xf numFmtId="4" fontId="8" fillId="26" borderId="1" xfId="0" quotePrefix="1" applyNumberFormat="1" applyFont="1" applyFill="1" applyBorder="1" applyAlignment="1">
      <alignment horizontal="left" vertical="center" wrapText="1"/>
    </xf>
    <xf numFmtId="0" fontId="7" fillId="26" borderId="1" xfId="0" applyFont="1" applyFill="1" applyBorder="1" applyAlignment="1">
      <alignment horizontal="center" wrapText="1"/>
    </xf>
    <xf numFmtId="0" fontId="8" fillId="28" borderId="1" xfId="0" applyFont="1" applyFill="1" applyBorder="1" applyAlignment="1">
      <alignment horizontal="center" vertical="center" wrapText="1"/>
    </xf>
    <xf numFmtId="164" fontId="8" fillId="29" borderId="1" xfId="0" applyNumberFormat="1" applyFont="1" applyFill="1" applyBorder="1" applyAlignment="1">
      <alignment horizontal="center" vertical="center" wrapText="1"/>
    </xf>
    <xf numFmtId="0" fontId="8" fillId="28" borderId="1" xfId="0" applyFont="1" applyFill="1" applyBorder="1" applyAlignment="1">
      <alignment horizontal="left" vertical="center" wrapText="1"/>
    </xf>
    <xf numFmtId="0" fontId="7" fillId="28" borderId="1" xfId="0" applyFont="1" applyFill="1" applyBorder="1" applyAlignment="1">
      <alignment horizontal="center" wrapText="1"/>
    </xf>
    <xf numFmtId="0" fontId="8" fillId="28" borderId="1" xfId="0" applyFont="1" applyFill="1" applyBorder="1" applyAlignment="1">
      <alignment horizontal="center" wrapText="1"/>
    </xf>
    <xf numFmtId="0" fontId="8" fillId="29" borderId="1" xfId="2" applyFont="1" applyFill="1" applyBorder="1" applyAlignment="1">
      <alignment horizontal="center" vertical="center" wrapText="1"/>
    </xf>
    <xf numFmtId="0" fontId="7" fillId="28" borderId="1" xfId="0" applyFont="1" applyFill="1" applyBorder="1" applyAlignment="1">
      <alignment wrapText="1"/>
    </xf>
    <xf numFmtId="4" fontId="7" fillId="28" borderId="1" xfId="0" applyNumberFormat="1" applyFont="1" applyFill="1" applyBorder="1" applyAlignment="1">
      <alignment horizontal="left" wrapText="1"/>
    </xf>
    <xf numFmtId="4" fontId="8" fillId="28" borderId="1" xfId="0" quotePrefix="1" applyNumberFormat="1" applyFont="1" applyFill="1" applyBorder="1" applyAlignment="1">
      <alignment horizontal="left" vertical="center" wrapText="1"/>
    </xf>
    <xf numFmtId="0" fontId="8" fillId="30" borderId="1" xfId="0" applyFont="1" applyFill="1" applyBorder="1" applyAlignment="1">
      <alignment horizontal="center" vertical="center" wrapText="1"/>
    </xf>
    <xf numFmtId="164" fontId="8" fillId="30" borderId="1" xfId="0" applyNumberFormat="1" applyFont="1" applyFill="1" applyBorder="1" applyAlignment="1">
      <alignment horizontal="center" vertical="center" wrapText="1"/>
    </xf>
    <xf numFmtId="0" fontId="8" fillId="30" borderId="1" xfId="0" applyFont="1" applyFill="1" applyBorder="1" applyAlignment="1">
      <alignment horizontal="left" vertical="center" wrapText="1"/>
    </xf>
    <xf numFmtId="165" fontId="8" fillId="30" borderId="1" xfId="0" applyNumberFormat="1" applyFont="1" applyFill="1" applyBorder="1" applyAlignment="1">
      <alignment horizontal="center" vertical="center" wrapText="1"/>
    </xf>
    <xf numFmtId="0" fontId="8" fillId="31" borderId="1" xfId="2" applyFont="1" applyFill="1" applyBorder="1" applyAlignment="1">
      <alignment horizontal="center" vertical="center" wrapText="1"/>
    </xf>
    <xf numFmtId="0" fontId="7" fillId="30" borderId="1" xfId="0" applyFont="1" applyFill="1" applyBorder="1" applyAlignment="1">
      <alignment wrapText="1"/>
    </xf>
    <xf numFmtId="4" fontId="7" fillId="30" borderId="1" xfId="0" applyNumberFormat="1" applyFont="1" applyFill="1" applyBorder="1" applyAlignment="1">
      <alignment horizontal="left" wrapText="1"/>
    </xf>
    <xf numFmtId="4" fontId="8" fillId="30" borderId="1" xfId="0" quotePrefix="1" applyNumberFormat="1" applyFont="1" applyFill="1" applyBorder="1" applyAlignment="1">
      <alignment horizontal="left" vertical="center" wrapText="1"/>
    </xf>
    <xf numFmtId="0" fontId="3" fillId="31" borderId="1" xfId="0" applyFont="1" applyFill="1" applyBorder="1" applyAlignment="1">
      <alignment wrapText="1"/>
    </xf>
    <xf numFmtId="4" fontId="8" fillId="30" borderId="1" xfId="0" applyNumberFormat="1"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center" wrapText="1"/>
    </xf>
    <xf numFmtId="0" fontId="6" fillId="5" borderId="1" xfId="0" applyFont="1" applyFill="1" applyBorder="1" applyAlignment="1">
      <alignment wrapText="1"/>
    </xf>
    <xf numFmtId="4" fontId="6" fillId="5" borderId="1" xfId="0" applyNumberFormat="1" applyFont="1" applyFill="1" applyBorder="1" applyAlignment="1">
      <alignment horizontal="left" wrapText="1"/>
    </xf>
    <xf numFmtId="4" fontId="6" fillId="5" borderId="1" xfId="0" quotePrefix="1" applyNumberFormat="1" applyFont="1" applyFill="1" applyBorder="1" applyAlignment="1">
      <alignment horizontal="left" vertical="center" wrapText="1"/>
    </xf>
    <xf numFmtId="0" fontId="6" fillId="5" borderId="7" xfId="0" applyFont="1" applyFill="1" applyBorder="1" applyAlignment="1">
      <alignment horizontal="center" vertical="center" wrapText="1"/>
    </xf>
    <xf numFmtId="0" fontId="6" fillId="5" borderId="7" xfId="0" applyFont="1" applyFill="1" applyBorder="1" applyAlignment="1">
      <alignment horizontal="left" vertical="center" wrapText="1"/>
    </xf>
    <xf numFmtId="0" fontId="6" fillId="5" borderId="7" xfId="0" applyFont="1" applyFill="1" applyBorder="1" applyAlignment="1">
      <alignment horizontal="center" wrapText="1"/>
    </xf>
    <xf numFmtId="0" fontId="6" fillId="0" borderId="7" xfId="2" applyFont="1" applyFill="1" applyBorder="1" applyAlignment="1">
      <alignment horizontal="center" vertical="center" wrapText="1"/>
    </xf>
    <xf numFmtId="0" fontId="6" fillId="5" borderId="7" xfId="0" applyFont="1" applyFill="1" applyBorder="1" applyAlignment="1">
      <alignment wrapText="1"/>
    </xf>
    <xf numFmtId="4" fontId="6" fillId="5" borderId="7" xfId="0" applyNumberFormat="1" applyFont="1" applyFill="1" applyBorder="1" applyAlignment="1">
      <alignment horizontal="left" wrapText="1"/>
    </xf>
    <xf numFmtId="4" fontId="6" fillId="5" borderId="7" xfId="0" quotePrefix="1" applyNumberFormat="1" applyFont="1" applyFill="1" applyBorder="1" applyAlignment="1">
      <alignment horizontal="left" vertical="center" wrapText="1"/>
    </xf>
    <xf numFmtId="4" fontId="6" fillId="0" borderId="2" xfId="0" applyNumberFormat="1" applyFont="1" applyFill="1" applyBorder="1" applyAlignment="1">
      <alignment horizontal="left" vertical="center" wrapText="1"/>
    </xf>
    <xf numFmtId="164" fontId="2" fillId="19" borderId="2" xfId="0" applyNumberFormat="1" applyFont="1" applyFill="1" applyBorder="1" applyAlignment="1">
      <alignment horizontal="center" vertical="center" wrapText="1"/>
    </xf>
    <xf numFmtId="164" fontId="2" fillId="10" borderId="2" xfId="0" applyNumberFormat="1" applyFont="1" applyFill="1" applyBorder="1" applyAlignment="1">
      <alignment horizontal="center" vertical="center" wrapText="1"/>
    </xf>
    <xf numFmtId="164" fontId="2" fillId="19" borderId="1" xfId="0" applyNumberFormat="1" applyFont="1" applyFill="1" applyBorder="1" applyAlignment="1">
      <alignment horizontal="center" vertical="center" wrapText="1"/>
    </xf>
    <xf numFmtId="164" fontId="6" fillId="7" borderId="5" xfId="0" applyNumberFormat="1" applyFont="1" applyFill="1" applyBorder="1" applyAlignment="1">
      <alignment horizontal="center" vertical="center" wrapText="1"/>
    </xf>
    <xf numFmtId="164" fontId="6" fillId="0" borderId="4" xfId="0" applyNumberFormat="1" applyFont="1" applyFill="1" applyBorder="1" applyAlignment="1">
      <alignment horizontal="center" vertical="center" wrapText="1"/>
    </xf>
    <xf numFmtId="0" fontId="2" fillId="19" borderId="2" xfId="0" applyFont="1" applyFill="1" applyBorder="1" applyAlignment="1">
      <alignment horizontal="center" vertical="center" wrapText="1"/>
    </xf>
    <xf numFmtId="0" fontId="2" fillId="19" borderId="2" xfId="0" applyFont="1" applyFill="1" applyBorder="1" applyAlignment="1">
      <alignment vertical="center" wrapText="1"/>
    </xf>
    <xf numFmtId="164" fontId="2" fillId="10" borderId="2" xfId="0" applyNumberFormat="1" applyFont="1" applyFill="1" applyBorder="1" applyAlignment="1">
      <alignment vertical="center" wrapText="1"/>
    </xf>
    <xf numFmtId="0" fontId="6" fillId="7" borderId="5" xfId="0" applyFont="1" applyFill="1" applyBorder="1" applyAlignment="1">
      <alignment horizontal="left" vertical="center" wrapText="1"/>
    </xf>
    <xf numFmtId="164" fontId="2" fillId="19" borderId="1" xfId="0" applyNumberFormat="1" applyFont="1" applyFill="1" applyBorder="1" applyAlignment="1">
      <alignment vertical="center" wrapText="1"/>
    </xf>
    <xf numFmtId="164" fontId="2" fillId="19" borderId="2" xfId="0" applyNumberFormat="1" applyFont="1" applyFill="1" applyBorder="1" applyAlignment="1">
      <alignment vertical="center" wrapText="1"/>
    </xf>
    <xf numFmtId="0" fontId="16" fillId="7" borderId="1" xfId="0" applyFont="1" applyFill="1" applyBorder="1" applyAlignment="1">
      <alignment horizontal="left" vertical="center" wrapText="1"/>
    </xf>
    <xf numFmtId="49" fontId="6" fillId="0" borderId="1" xfId="6" applyNumberFormat="1" applyFont="1" applyFill="1" applyBorder="1" applyAlignment="1">
      <alignment horizontal="left" vertical="center" wrapText="1"/>
    </xf>
    <xf numFmtId="0" fontId="2" fillId="10" borderId="2" xfId="0" applyFont="1" applyFill="1" applyBorder="1" applyAlignment="1">
      <alignment horizontal="center" vertical="center" wrapText="1"/>
    </xf>
    <xf numFmtId="0" fontId="2" fillId="19" borderId="1" xfId="0" applyFont="1" applyFill="1" applyBorder="1" applyAlignment="1">
      <alignment vertical="center" wrapText="1"/>
    </xf>
    <xf numFmtId="0" fontId="18" fillId="7" borderId="1" xfId="0" applyFont="1" applyFill="1" applyBorder="1" applyAlignment="1">
      <alignment horizontal="left" vertical="center" wrapText="1"/>
    </xf>
    <xf numFmtId="0" fontId="2" fillId="19" borderId="2" xfId="0" applyFont="1" applyFill="1" applyBorder="1" applyAlignment="1">
      <alignment horizontal="left" vertical="center" wrapText="1"/>
    </xf>
    <xf numFmtId="0" fontId="2" fillId="19" borderId="1" xfId="0" applyFont="1" applyFill="1" applyBorder="1" applyAlignment="1">
      <alignment horizontal="left" vertical="center" wrapText="1"/>
    </xf>
    <xf numFmtId="0" fontId="13" fillId="9"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2" fillId="19" borderId="1" xfId="0" applyFont="1" applyFill="1" applyBorder="1" applyAlignment="1">
      <alignment horizontal="center" vertical="center" wrapText="1"/>
    </xf>
    <xf numFmtId="164" fontId="2" fillId="19" borderId="2" xfId="2" applyNumberFormat="1" applyFont="1" applyFill="1" applyBorder="1" applyAlignment="1">
      <alignment horizontal="center" vertical="center" wrapText="1"/>
    </xf>
    <xf numFmtId="164" fontId="2" fillId="10" borderId="2" xfId="2" applyNumberFormat="1" applyFont="1" applyFill="1" applyBorder="1" applyAlignment="1">
      <alignment horizontal="center" vertical="center" wrapText="1"/>
    </xf>
    <xf numFmtId="164" fontId="2" fillId="19" borderId="1" xfId="2" applyNumberFormat="1" applyFont="1" applyFill="1" applyBorder="1" applyAlignment="1">
      <alignment horizontal="center" vertical="center" wrapText="1"/>
    </xf>
    <xf numFmtId="166" fontId="16" fillId="7"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66" fontId="16" fillId="7" borderId="5" xfId="0" applyNumberFormat="1" applyFont="1" applyFill="1" applyBorder="1" applyAlignment="1">
      <alignment horizontal="center" vertical="center" wrapText="1"/>
    </xf>
    <xf numFmtId="44" fontId="2" fillId="19" borderId="2" xfId="2" applyNumberFormat="1" applyFont="1" applyFill="1" applyBorder="1" applyAlignment="1">
      <alignment horizontal="center" vertical="center" wrapText="1"/>
    </xf>
    <xf numFmtId="44" fontId="2" fillId="10" borderId="2" xfId="2" applyNumberFormat="1" applyFont="1" applyFill="1" applyBorder="1" applyAlignment="1">
      <alignment horizontal="left" vertical="center" wrapText="1"/>
    </xf>
    <xf numFmtId="44" fontId="2" fillId="19" borderId="1" xfId="2" applyNumberFormat="1" applyFont="1" applyFill="1" applyBorder="1" applyAlignment="1">
      <alignment horizontal="center" vertical="center" wrapText="1"/>
    </xf>
    <xf numFmtId="44" fontId="16" fillId="0" borderId="1" xfId="0" applyNumberFormat="1" applyFont="1" applyFill="1" applyBorder="1" applyAlignment="1">
      <alignment vertical="center" wrapText="1"/>
    </xf>
    <xf numFmtId="44" fontId="2" fillId="19" borderId="2" xfId="0" applyNumberFormat="1" applyFont="1" applyFill="1" applyBorder="1" applyAlignment="1">
      <alignment horizontal="center" vertical="center" wrapText="1"/>
    </xf>
    <xf numFmtId="44" fontId="2" fillId="10" borderId="2" xfId="0" applyNumberFormat="1" applyFont="1" applyFill="1" applyBorder="1" applyAlignment="1">
      <alignment horizontal="left" vertical="center" wrapText="1"/>
    </xf>
    <xf numFmtId="164" fontId="16" fillId="7" borderId="6" xfId="0" applyNumberFormat="1" applyFont="1" applyFill="1" applyBorder="1" applyAlignment="1">
      <alignment horizontal="center" vertical="center" wrapText="1"/>
    </xf>
    <xf numFmtId="44" fontId="2" fillId="19" borderId="1" xfId="0" applyNumberFormat="1" applyFont="1" applyFill="1" applyBorder="1" applyAlignment="1">
      <alignment horizontal="center" vertical="center" wrapText="1"/>
    </xf>
    <xf numFmtId="0" fontId="3" fillId="0" borderId="2" xfId="0" applyFont="1" applyFill="1" applyBorder="1" applyAlignment="1">
      <alignment vertical="center" wrapText="1"/>
    </xf>
    <xf numFmtId="164" fontId="6" fillId="9" borderId="5" xfId="0" applyNumberFormat="1" applyFont="1" applyFill="1" applyBorder="1" applyAlignment="1">
      <alignment horizontal="center" vertical="center" wrapText="1"/>
    </xf>
    <xf numFmtId="0" fontId="6" fillId="9" borderId="5" xfId="0" applyFont="1" applyFill="1" applyBorder="1" applyAlignment="1">
      <alignment vertical="center" wrapText="1"/>
    </xf>
    <xf numFmtId="0" fontId="16" fillId="7" borderId="5" xfId="0" applyFont="1" applyFill="1" applyBorder="1" applyAlignment="1">
      <alignment horizontal="left" vertical="center" wrapText="1"/>
    </xf>
    <xf numFmtId="49" fontId="6" fillId="9" borderId="5" xfId="6" applyNumberFormat="1" applyFont="1" applyFill="1" applyBorder="1" applyAlignment="1">
      <alignment horizontal="center" vertical="center" wrapText="1"/>
    </xf>
    <xf numFmtId="0" fontId="6" fillId="9" borderId="5"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0" borderId="1" xfId="0" applyFont="1" applyFill="1" applyBorder="1" applyAlignment="1">
      <alignment horizontal="center" vertical="center" wrapText="1"/>
    </xf>
    <xf numFmtId="166" fontId="16" fillId="0" borderId="1" xfId="0" applyNumberFormat="1" applyFont="1" applyFill="1" applyBorder="1" applyAlignment="1">
      <alignment horizontal="center" vertical="center" wrapText="1"/>
    </xf>
    <xf numFmtId="166" fontId="6" fillId="7" borderId="5" xfId="0" applyNumberFormat="1" applyFont="1" applyFill="1" applyBorder="1" applyAlignment="1">
      <alignment horizontal="center" vertical="center" wrapText="1"/>
    </xf>
    <xf numFmtId="44" fontId="6" fillId="9" borderId="5" xfId="0" applyNumberFormat="1" applyFont="1" applyFill="1" applyBorder="1" applyAlignment="1">
      <alignment horizontal="left" vertical="center" wrapText="1"/>
    </xf>
    <xf numFmtId="164" fontId="16" fillId="7" borderId="5" xfId="0" applyNumberFormat="1" applyFont="1" applyFill="1" applyBorder="1" applyAlignment="1">
      <alignment horizontal="center" vertical="center" wrapText="1"/>
    </xf>
    <xf numFmtId="44" fontId="7" fillId="9" borderId="6" xfId="0" applyNumberFormat="1" applyFont="1" applyFill="1" applyBorder="1" applyAlignment="1">
      <alignment horizontal="left" vertical="center" wrapText="1"/>
    </xf>
    <xf numFmtId="0" fontId="3" fillId="0" borderId="9" xfId="0" applyFont="1" applyFill="1" applyBorder="1" applyAlignment="1">
      <alignment vertical="center" wrapText="1"/>
    </xf>
    <xf numFmtId="0" fontId="3" fillId="0" borderId="9" xfId="0" applyFont="1" applyFill="1" applyBorder="1" applyAlignment="1">
      <alignment wrapText="1"/>
    </xf>
    <xf numFmtId="0" fontId="21" fillId="17" borderId="9" xfId="0" applyFont="1" applyFill="1" applyBorder="1" applyAlignment="1">
      <alignment horizontal="center" vertical="center" wrapText="1"/>
    </xf>
    <xf numFmtId="0" fontId="8" fillId="5" borderId="9" xfId="0" applyFont="1" applyFill="1" applyBorder="1" applyAlignment="1">
      <alignment wrapText="1"/>
    </xf>
    <xf numFmtId="44" fontId="7" fillId="0" borderId="9" xfId="0" applyNumberFormat="1" applyFont="1" applyFill="1" applyBorder="1" applyAlignment="1">
      <alignment vertical="center" wrapText="1"/>
    </xf>
    <xf numFmtId="164" fontId="2" fillId="19" borderId="10" xfId="0" applyNumberFormat="1" applyFont="1" applyFill="1" applyBorder="1" applyAlignment="1">
      <alignment horizontal="center" vertical="center" wrapText="1"/>
    </xf>
    <xf numFmtId="164" fontId="2" fillId="19" borderId="11" xfId="0" applyNumberFormat="1" applyFont="1" applyFill="1" applyBorder="1" applyAlignment="1">
      <alignment horizontal="center" vertical="center" wrapText="1"/>
    </xf>
    <xf numFmtId="164" fontId="2" fillId="19" borderId="11" xfId="0" applyNumberFormat="1" applyFont="1" applyFill="1" applyBorder="1" applyAlignment="1">
      <alignment vertical="center" wrapText="1"/>
    </xf>
    <xf numFmtId="0" fontId="2" fillId="19" borderId="11" xfId="0" applyFont="1" applyFill="1" applyBorder="1" applyAlignment="1">
      <alignment vertical="center" wrapText="1"/>
    </xf>
    <xf numFmtId="0" fontId="2" fillId="19" borderId="11" xfId="0" applyFont="1" applyFill="1" applyBorder="1" applyAlignment="1">
      <alignment horizontal="left" vertical="center" wrapText="1"/>
    </xf>
    <xf numFmtId="0" fontId="2" fillId="19" borderId="11" xfId="0" applyFont="1" applyFill="1" applyBorder="1" applyAlignment="1">
      <alignment horizontal="center" vertical="center" wrapText="1"/>
    </xf>
    <xf numFmtId="164" fontId="2" fillId="19" borderId="11" xfId="2" applyNumberFormat="1" applyFont="1" applyFill="1" applyBorder="1" applyAlignment="1">
      <alignment horizontal="center" vertical="center" wrapText="1"/>
    </xf>
    <xf numFmtId="44" fontId="2" fillId="19" borderId="11" xfId="2" applyNumberFormat="1" applyFont="1" applyFill="1" applyBorder="1" applyAlignment="1">
      <alignment horizontal="center" vertical="center" wrapText="1"/>
    </xf>
    <xf numFmtId="44" fontId="2" fillId="19" borderId="12" xfId="0" applyNumberFormat="1" applyFont="1" applyFill="1" applyBorder="1" applyAlignment="1">
      <alignment horizontal="center" vertical="center" wrapText="1"/>
    </xf>
    <xf numFmtId="164" fontId="2" fillId="32" borderId="4" xfId="0" applyNumberFormat="1" applyFont="1" applyFill="1" applyBorder="1" applyAlignment="1">
      <alignment horizontal="center" vertical="center" wrapText="1"/>
    </xf>
    <xf numFmtId="0" fontId="2" fillId="32" borderId="5" xfId="0" applyFont="1" applyFill="1" applyBorder="1" applyAlignment="1">
      <alignment horizontal="center" vertical="center" wrapText="1"/>
    </xf>
    <xf numFmtId="0" fontId="2" fillId="32" borderId="5" xfId="0" applyFont="1" applyFill="1" applyBorder="1" applyAlignment="1">
      <alignment vertical="center" wrapText="1"/>
    </xf>
    <xf numFmtId="0" fontId="2" fillId="32" borderId="5" xfId="0" applyFont="1" applyFill="1" applyBorder="1" applyAlignment="1">
      <alignment horizontal="left" vertical="center" wrapText="1"/>
    </xf>
    <xf numFmtId="164" fontId="2" fillId="32" borderId="5" xfId="2" applyNumberFormat="1" applyFont="1" applyFill="1" applyBorder="1" applyAlignment="1">
      <alignment horizontal="center" vertical="center" wrapText="1"/>
    </xf>
    <xf numFmtId="44" fontId="2" fillId="32" borderId="5" xfId="2" applyNumberFormat="1" applyFont="1" applyFill="1" applyBorder="1" applyAlignment="1">
      <alignment horizontal="center" vertical="center" wrapText="1"/>
    </xf>
    <xf numFmtId="44" fontId="2" fillId="32" borderId="6" xfId="0" applyNumberFormat="1" applyFont="1" applyFill="1" applyBorder="1" applyAlignment="1">
      <alignment horizontal="center" vertical="center" wrapText="1"/>
    </xf>
    <xf numFmtId="164" fontId="2" fillId="33" borderId="4" xfId="0" applyNumberFormat="1" applyFont="1" applyFill="1" applyBorder="1" applyAlignment="1">
      <alignment horizontal="center" vertical="center" wrapText="1"/>
    </xf>
    <xf numFmtId="0" fontId="2" fillId="33" borderId="5" xfId="0" applyFont="1" applyFill="1" applyBorder="1" applyAlignment="1">
      <alignment horizontal="center" vertical="center" wrapText="1"/>
    </xf>
    <xf numFmtId="0" fontId="2" fillId="33" borderId="5" xfId="0" applyFont="1" applyFill="1" applyBorder="1" applyAlignment="1">
      <alignment vertical="center" wrapText="1"/>
    </xf>
    <xf numFmtId="0" fontId="2" fillId="33" borderId="5" xfId="0" applyFont="1" applyFill="1" applyBorder="1" applyAlignment="1">
      <alignment horizontal="left" vertical="center" wrapText="1"/>
    </xf>
    <xf numFmtId="164" fontId="2" fillId="33" borderId="5" xfId="2" applyNumberFormat="1" applyFont="1" applyFill="1" applyBorder="1" applyAlignment="1">
      <alignment horizontal="center" vertical="center" wrapText="1"/>
    </xf>
    <xf numFmtId="44" fontId="2" fillId="33" borderId="5" xfId="2" applyNumberFormat="1" applyFont="1" applyFill="1" applyBorder="1" applyAlignment="1">
      <alignment horizontal="center" vertical="center" wrapText="1"/>
    </xf>
    <xf numFmtId="4" fontId="3" fillId="0" borderId="0" xfId="0" applyNumberFormat="1" applyFont="1" applyFill="1" applyBorder="1" applyAlignment="1">
      <alignment horizontal="right" wrapText="1"/>
    </xf>
    <xf numFmtId="164" fontId="2" fillId="19" borderId="6" xfId="0" applyNumberFormat="1" applyFont="1" applyFill="1" applyBorder="1" applyAlignment="1">
      <alignment horizontal="right" vertical="center" wrapText="1"/>
    </xf>
    <xf numFmtId="164" fontId="6" fillId="0" borderId="2" xfId="0" applyNumberFormat="1" applyFont="1" applyFill="1" applyBorder="1" applyAlignment="1">
      <alignment horizontal="right" vertical="center" wrapText="1"/>
    </xf>
    <xf numFmtId="164" fontId="7" fillId="0" borderId="2" xfId="0" applyNumberFormat="1" applyFont="1" applyFill="1" applyBorder="1" applyAlignment="1">
      <alignment horizontal="right" vertical="center" wrapText="1"/>
    </xf>
    <xf numFmtId="164" fontId="2" fillId="12" borderId="6" xfId="0" applyNumberFormat="1" applyFont="1" applyFill="1" applyBorder="1" applyAlignment="1">
      <alignment horizontal="right" vertical="center" wrapText="1"/>
    </xf>
    <xf numFmtId="164" fontId="11" fillId="0" borderId="0" xfId="0" applyNumberFormat="1" applyFont="1" applyFill="1" applyBorder="1" applyAlignment="1">
      <alignment horizontal="right" vertical="center" wrapText="1"/>
    </xf>
    <xf numFmtId="164" fontId="7" fillId="0" borderId="0" xfId="0" applyNumberFormat="1" applyFont="1" applyFill="1" applyBorder="1" applyAlignment="1">
      <alignment horizontal="right" vertical="center" wrapText="1"/>
    </xf>
    <xf numFmtId="164" fontId="3" fillId="0" borderId="0" xfId="0" applyNumberFormat="1" applyFont="1" applyFill="1" applyBorder="1" applyAlignment="1">
      <alignment horizontal="right" wrapText="1"/>
    </xf>
    <xf numFmtId="0" fontId="21" fillId="0" borderId="2" xfId="0" applyFont="1" applyFill="1" applyBorder="1" applyAlignment="1">
      <alignment horizontal="center" vertical="center" wrapText="1"/>
    </xf>
    <xf numFmtId="0" fontId="3" fillId="0" borderId="0" xfId="0" applyFont="1" applyFill="1" applyBorder="1" applyAlignment="1">
      <alignment horizontal="center" wrapText="1"/>
    </xf>
    <xf numFmtId="0" fontId="7" fillId="0" borderId="0" xfId="0" applyFont="1" applyFill="1" applyBorder="1" applyAlignment="1">
      <alignment horizontal="center" vertical="center" wrapText="1"/>
    </xf>
    <xf numFmtId="164" fontId="6" fillId="34" borderId="1" xfId="0" applyNumberFormat="1" applyFont="1" applyFill="1" applyBorder="1" applyAlignment="1">
      <alignment horizontal="center" vertical="center" wrapText="1"/>
    </xf>
    <xf numFmtId="165" fontId="6" fillId="34" borderId="1" xfId="0" applyNumberFormat="1" applyFont="1" applyFill="1" applyBorder="1" applyAlignment="1">
      <alignment vertical="center" wrapText="1"/>
    </xf>
    <xf numFmtId="49" fontId="6" fillId="34" borderId="1" xfId="0" applyNumberFormat="1" applyFont="1" applyFill="1" applyBorder="1" applyAlignment="1">
      <alignment horizontal="center" vertical="center" wrapText="1"/>
    </xf>
    <xf numFmtId="165" fontId="6" fillId="34" borderId="1" xfId="0" applyNumberFormat="1"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 xfId="4" applyFont="1" applyFill="1" applyBorder="1" applyAlignment="1">
      <alignment vertical="center" wrapText="1"/>
    </xf>
    <xf numFmtId="0" fontId="6" fillId="34" borderId="1" xfId="4" applyFont="1" applyFill="1" applyBorder="1" applyAlignment="1">
      <alignment horizontal="center" vertical="center" wrapText="1"/>
    </xf>
    <xf numFmtId="0" fontId="7" fillId="34" borderId="1" xfId="4" applyFont="1" applyFill="1" applyBorder="1" applyAlignment="1">
      <alignment horizontal="center" vertical="center" wrapText="1"/>
    </xf>
    <xf numFmtId="11" fontId="6" fillId="34" borderId="1" xfId="4" applyNumberFormat="1" applyFont="1" applyFill="1" applyBorder="1" applyAlignment="1">
      <alignment horizontal="center" vertical="center" wrapText="1"/>
    </xf>
    <xf numFmtId="0" fontId="6" fillId="34" borderId="1" xfId="0" applyFont="1" applyFill="1" applyBorder="1" applyAlignment="1">
      <alignment vertical="center" wrapText="1"/>
    </xf>
    <xf numFmtId="0" fontId="6" fillId="34" borderId="1" xfId="3" applyFont="1" applyFill="1" applyBorder="1" applyAlignment="1">
      <alignment horizontal="center" vertical="center" wrapText="1"/>
    </xf>
    <xf numFmtId="44" fontId="6" fillId="34" borderId="1" xfId="0" applyNumberFormat="1" applyFont="1" applyFill="1" applyBorder="1" applyAlignment="1">
      <alignment horizontal="left" vertical="center" wrapText="1"/>
    </xf>
    <xf numFmtId="44" fontId="7" fillId="34" borderId="1" xfId="0" applyNumberFormat="1" applyFont="1" applyFill="1" applyBorder="1" applyAlignment="1">
      <alignment horizontal="left" vertical="center" wrapText="1"/>
    </xf>
    <xf numFmtId="164" fontId="2" fillId="19" borderId="5" xfId="2" applyNumberFormat="1" applyFont="1" applyFill="1" applyBorder="1" applyAlignment="1">
      <alignment horizontal="right" vertical="center" wrapText="1"/>
    </xf>
    <xf numFmtId="164" fontId="6" fillId="7" borderId="2" xfId="0" applyNumberFormat="1" applyFont="1" applyFill="1" applyBorder="1" applyAlignment="1">
      <alignment horizontal="right" vertical="center" wrapText="1"/>
    </xf>
    <xf numFmtId="164" fontId="17" fillId="7" borderId="2" xfId="0" applyNumberFormat="1" applyFont="1" applyFill="1" applyBorder="1" applyAlignment="1">
      <alignment horizontal="right" vertical="center"/>
    </xf>
    <xf numFmtId="164" fontId="6" fillId="9" borderId="2" xfId="0" applyNumberFormat="1" applyFont="1" applyFill="1" applyBorder="1" applyAlignment="1">
      <alignment horizontal="right" vertical="center" wrapText="1"/>
    </xf>
    <xf numFmtId="164" fontId="17" fillId="7" borderId="2" xfId="0" applyNumberFormat="1" applyFont="1" applyFill="1" applyBorder="1" applyAlignment="1">
      <alignment horizontal="right"/>
    </xf>
    <xf numFmtId="164" fontId="16" fillId="7" borderId="2" xfId="0" applyNumberFormat="1" applyFont="1" applyFill="1" applyBorder="1" applyAlignment="1">
      <alignment horizontal="right" vertical="center"/>
    </xf>
    <xf numFmtId="164" fontId="2" fillId="12" borderId="5" xfId="2" applyNumberFormat="1" applyFont="1" applyFill="1" applyBorder="1" applyAlignment="1">
      <alignment horizontal="right" vertical="center" wrapText="1"/>
    </xf>
    <xf numFmtId="164" fontId="6" fillId="0" borderId="2" xfId="2" applyNumberFormat="1" applyFont="1" applyFill="1" applyBorder="1" applyAlignment="1">
      <alignment horizontal="right" vertical="center" wrapText="1"/>
    </xf>
    <xf numFmtId="0" fontId="21" fillId="7" borderId="9" xfId="0" applyFont="1" applyFill="1" applyBorder="1" applyAlignment="1">
      <alignment horizontal="center" vertical="center" wrapText="1"/>
    </xf>
    <xf numFmtId="164" fontId="6" fillId="0" borderId="13" xfId="3" applyNumberFormat="1" applyFont="1" applyFill="1" applyBorder="1" applyAlignment="1">
      <alignment horizontal="center" vertical="center" wrapText="1"/>
    </xf>
    <xf numFmtId="164" fontId="6" fillId="0" borderId="2" xfId="3" applyNumberFormat="1" applyFont="1" applyFill="1" applyBorder="1" applyAlignment="1">
      <alignment horizontal="center" vertical="center" wrapText="1"/>
    </xf>
    <xf numFmtId="0" fontId="6" fillId="0" borderId="2" xfId="3" applyFont="1" applyFill="1" applyBorder="1" applyAlignment="1">
      <alignment vertical="center" wrapText="1"/>
    </xf>
    <xf numFmtId="0" fontId="7" fillId="0" borderId="2" xfId="3" applyFont="1" applyFill="1" applyBorder="1" applyAlignment="1">
      <alignment horizontal="center" vertical="center" wrapText="1"/>
    </xf>
    <xf numFmtId="0" fontId="6" fillId="0" borderId="2" xfId="3" applyFont="1" applyFill="1" applyBorder="1" applyAlignment="1">
      <alignment horizontal="center" vertical="center" wrapText="1"/>
    </xf>
    <xf numFmtId="164" fontId="6" fillId="0" borderId="2" xfId="3" applyNumberFormat="1" applyFont="1" applyFill="1" applyBorder="1" applyAlignment="1">
      <alignment horizontal="right" vertical="center" wrapText="1"/>
    </xf>
    <xf numFmtId="164" fontId="7" fillId="0" borderId="14" xfId="0" applyNumberFormat="1" applyFont="1" applyFill="1" applyBorder="1" applyAlignment="1">
      <alignment horizontal="right" vertical="center" wrapText="1"/>
    </xf>
    <xf numFmtId="0" fontId="7" fillId="0" borderId="2" xfId="3" applyFont="1" applyFill="1" applyBorder="1" applyAlignment="1">
      <alignment vertical="center" wrapText="1"/>
    </xf>
    <xf numFmtId="164" fontId="6" fillId="4" borderId="13" xfId="2" applyNumberFormat="1" applyFont="1" applyFill="1" applyBorder="1" applyAlignment="1">
      <alignment horizontal="center" vertical="center" wrapText="1"/>
    </xf>
    <xf numFmtId="164" fontId="6" fillId="4" borderId="2" xfId="2" applyNumberFormat="1" applyFont="1" applyFill="1" applyBorder="1" applyAlignment="1">
      <alignment horizontal="center" vertical="center" wrapText="1"/>
    </xf>
    <xf numFmtId="0" fontId="6" fillId="4" borderId="2" xfId="3" applyFont="1" applyFill="1" applyBorder="1" applyAlignment="1">
      <alignment vertical="center" wrapText="1"/>
    </xf>
    <xf numFmtId="0" fontId="6" fillId="4" borderId="2" xfId="3" applyFont="1" applyFill="1" applyBorder="1" applyAlignment="1">
      <alignment horizontal="center" vertical="center" wrapText="1"/>
    </xf>
    <xf numFmtId="0" fontId="6" fillId="4" borderId="2" xfId="2" applyFont="1" applyFill="1" applyBorder="1" applyAlignment="1">
      <alignment horizontal="center" vertical="center" wrapText="1"/>
    </xf>
    <xf numFmtId="0" fontId="7" fillId="4" borderId="2" xfId="0" applyFont="1" applyFill="1" applyBorder="1" applyAlignment="1">
      <alignment horizontal="center" vertical="center" wrapText="1"/>
    </xf>
    <xf numFmtId="164" fontId="7" fillId="4" borderId="2" xfId="0" applyNumberFormat="1" applyFont="1" applyFill="1" applyBorder="1" applyAlignment="1">
      <alignment horizontal="right" vertical="center" wrapText="1"/>
    </xf>
    <xf numFmtId="164" fontId="7" fillId="4" borderId="14" xfId="0" applyNumberFormat="1" applyFont="1" applyFill="1" applyBorder="1" applyAlignment="1">
      <alignment horizontal="right" vertical="center" wrapText="1"/>
    </xf>
    <xf numFmtId="164" fontId="6" fillId="0" borderId="13" xfId="2" applyNumberFormat="1" applyFont="1" applyFill="1" applyBorder="1" applyAlignment="1">
      <alignment horizontal="center" vertical="center" wrapText="1"/>
    </xf>
    <xf numFmtId="0" fontId="7" fillId="4" borderId="2" xfId="3" applyFont="1" applyFill="1" applyBorder="1" applyAlignment="1">
      <alignment vertical="center" wrapText="1"/>
    </xf>
    <xf numFmtId="0" fontId="7" fillId="4" borderId="2" xfId="2" applyFont="1" applyFill="1" applyBorder="1" applyAlignment="1">
      <alignment horizontal="center" vertical="center" wrapText="1"/>
    </xf>
    <xf numFmtId="0" fontId="6" fillId="4" borderId="2" xfId="0" applyFont="1" applyFill="1" applyBorder="1" applyAlignment="1">
      <alignment horizontal="center" vertical="center" wrapText="1"/>
    </xf>
    <xf numFmtId="164" fontId="6" fillId="4" borderId="2" xfId="2" applyNumberFormat="1" applyFont="1" applyFill="1" applyBorder="1" applyAlignment="1">
      <alignment horizontal="right" vertical="center" wrapText="1"/>
    </xf>
    <xf numFmtId="0" fontId="6" fillId="4" borderId="2" xfId="3" applyNumberFormat="1" applyFont="1" applyFill="1" applyBorder="1" applyAlignment="1">
      <alignment vertical="center" wrapText="1"/>
    </xf>
    <xf numFmtId="165" fontId="6" fillId="4" borderId="2" xfId="2" applyNumberFormat="1" applyFont="1" applyFill="1" applyBorder="1" applyAlignment="1">
      <alignment horizontal="center" vertical="center" wrapText="1"/>
    </xf>
    <xf numFmtId="164" fontId="7" fillId="4" borderId="13" xfId="2" applyNumberFormat="1" applyFont="1" applyFill="1" applyBorder="1" applyAlignment="1">
      <alignment horizontal="center" vertical="center" wrapText="1"/>
    </xf>
    <xf numFmtId="164" fontId="7" fillId="4" borderId="2" xfId="2" applyNumberFormat="1" applyFont="1" applyFill="1" applyBorder="1" applyAlignment="1">
      <alignment horizontal="center" vertical="center" wrapText="1"/>
    </xf>
    <xf numFmtId="0" fontId="7" fillId="4" borderId="2" xfId="3" applyNumberFormat="1" applyFont="1" applyFill="1" applyBorder="1" applyAlignment="1">
      <alignment vertical="center" wrapText="1"/>
    </xf>
    <xf numFmtId="165" fontId="7" fillId="4" borderId="2" xfId="2" applyNumberFormat="1" applyFont="1" applyFill="1" applyBorder="1" applyAlignment="1">
      <alignment horizontal="center" vertical="center" wrapText="1"/>
    </xf>
    <xf numFmtId="164" fontId="7" fillId="4" borderId="2" xfId="2" applyNumberFormat="1" applyFont="1" applyFill="1" applyBorder="1" applyAlignment="1">
      <alignment horizontal="right" vertical="center" wrapText="1"/>
    </xf>
    <xf numFmtId="164" fontId="6" fillId="0" borderId="2" xfId="2"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7" fillId="0" borderId="2" xfId="0" applyFont="1" applyFill="1" applyBorder="1" applyAlignment="1">
      <alignment vertical="center" wrapText="1"/>
    </xf>
    <xf numFmtId="0"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2" fillId="0" borderId="2" xfId="2" applyFont="1" applyFill="1" applyBorder="1" applyAlignment="1">
      <alignment vertical="center" wrapText="1"/>
    </xf>
    <xf numFmtId="0" fontId="7" fillId="0" borderId="2" xfId="2" applyFont="1" applyFill="1" applyBorder="1" applyAlignment="1">
      <alignment horizontal="center" vertical="center" wrapText="1"/>
    </xf>
    <xf numFmtId="0" fontId="6" fillId="0" borderId="2" xfId="3" applyNumberFormat="1" applyFont="1" applyFill="1" applyBorder="1" applyAlignment="1">
      <alignment vertical="center" wrapText="1"/>
    </xf>
    <xf numFmtId="165" fontId="6" fillId="0" borderId="2" xfId="2" applyNumberFormat="1" applyFont="1" applyFill="1" applyBorder="1" applyAlignment="1">
      <alignment horizontal="center" vertical="center" wrapText="1"/>
    </xf>
    <xf numFmtId="49" fontId="7" fillId="0" borderId="2" xfId="2" applyNumberFormat="1" applyFont="1" applyFill="1" applyBorder="1" applyAlignment="1">
      <alignment horizontal="center" vertical="center" wrapText="1"/>
    </xf>
    <xf numFmtId="0" fontId="6" fillId="0" borderId="2" xfId="2" applyNumberFormat="1" applyFont="1" applyFill="1" applyBorder="1" applyAlignment="1">
      <alignment horizontal="center" vertical="center" wrapText="1"/>
    </xf>
    <xf numFmtId="0" fontId="6" fillId="5" borderId="2" xfId="2" applyFont="1" applyFill="1" applyBorder="1" applyAlignment="1">
      <alignment vertical="center" wrapText="1"/>
    </xf>
    <xf numFmtId="49" fontId="6" fillId="5" borderId="2" xfId="2" applyNumberFormat="1" applyFont="1" applyFill="1" applyBorder="1" applyAlignment="1">
      <alignment horizontal="center" vertical="center" wrapText="1"/>
    </xf>
    <xf numFmtId="49" fontId="6" fillId="0" borderId="2" xfId="3" applyNumberFormat="1" applyFont="1" applyFill="1" applyBorder="1" applyAlignment="1">
      <alignment horizontal="center" vertical="center" wrapText="1"/>
    </xf>
    <xf numFmtId="164" fontId="7" fillId="0" borderId="2" xfId="2" applyNumberFormat="1" applyFont="1" applyFill="1" applyBorder="1" applyAlignment="1">
      <alignment horizontal="right" vertical="center" wrapText="1"/>
    </xf>
    <xf numFmtId="0" fontId="8" fillId="21" borderId="13" xfId="0" applyFont="1" applyFill="1" applyBorder="1" applyAlignment="1">
      <alignment horizontal="center" vertical="center" wrapText="1"/>
    </xf>
    <xf numFmtId="0" fontId="8" fillId="21" borderId="2" xfId="0" applyFont="1" applyFill="1" applyBorder="1" applyAlignment="1">
      <alignment horizontal="center" vertical="center" wrapText="1"/>
    </xf>
    <xf numFmtId="0" fontId="8" fillId="21" borderId="2" xfId="0" applyFont="1" applyFill="1" applyBorder="1" applyAlignment="1">
      <alignment horizontal="left" vertical="center" wrapText="1"/>
    </xf>
    <xf numFmtId="0" fontId="7" fillId="21" borderId="2" xfId="0" applyFont="1" applyFill="1" applyBorder="1" applyAlignment="1">
      <alignment horizontal="center" wrapText="1"/>
    </xf>
    <xf numFmtId="0" fontId="8" fillId="21" borderId="2" xfId="0" applyFont="1" applyFill="1" applyBorder="1" applyAlignment="1">
      <alignment horizontal="center" wrapText="1"/>
    </xf>
    <xf numFmtId="0" fontId="8" fillId="22" borderId="2" xfId="2" applyFont="1" applyFill="1" applyBorder="1" applyAlignment="1">
      <alignment horizontal="center" vertical="center" wrapText="1"/>
    </xf>
    <xf numFmtId="0" fontId="7" fillId="21" borderId="2" xfId="0" applyFont="1" applyFill="1" applyBorder="1" applyAlignment="1">
      <alignment wrapText="1"/>
    </xf>
    <xf numFmtId="164" fontId="7" fillId="21" borderId="2" xfId="0" applyNumberFormat="1" applyFont="1" applyFill="1" applyBorder="1" applyAlignment="1">
      <alignment horizontal="right" wrapText="1"/>
    </xf>
    <xf numFmtId="164" fontId="8" fillId="21" borderId="14" xfId="0" quotePrefix="1" applyNumberFormat="1" applyFont="1" applyFill="1" applyBorder="1" applyAlignment="1">
      <alignment horizontal="right" vertical="center" wrapText="1"/>
    </xf>
    <xf numFmtId="0" fontId="8" fillId="22" borderId="13" xfId="0" applyFont="1" applyFill="1" applyBorder="1" applyAlignment="1">
      <alignment horizontal="center" vertical="center" wrapText="1"/>
    </xf>
    <xf numFmtId="0" fontId="8" fillId="22" borderId="2" xfId="0" applyFont="1" applyFill="1" applyBorder="1" applyAlignment="1">
      <alignment horizontal="left" vertical="center" wrapText="1"/>
    </xf>
    <xf numFmtId="0" fontId="7" fillId="22" borderId="2" xfId="0" applyFont="1" applyFill="1" applyBorder="1" applyAlignment="1">
      <alignment horizontal="center" wrapText="1"/>
    </xf>
    <xf numFmtId="0" fontId="8" fillId="22" borderId="2" xfId="0" applyFont="1" applyFill="1" applyBorder="1" applyAlignment="1">
      <alignment horizontal="center" vertical="center" wrapText="1"/>
    </xf>
    <xf numFmtId="0" fontId="8" fillId="22" borderId="2" xfId="0" applyFont="1" applyFill="1" applyBorder="1" applyAlignment="1">
      <alignment horizontal="center" wrapText="1"/>
    </xf>
    <xf numFmtId="0" fontId="7" fillId="22" borderId="2" xfId="0" applyFont="1" applyFill="1" applyBorder="1" applyAlignment="1">
      <alignment wrapText="1"/>
    </xf>
    <xf numFmtId="164" fontId="7" fillId="22" borderId="2" xfId="0" applyNumberFormat="1" applyFont="1" applyFill="1" applyBorder="1" applyAlignment="1">
      <alignment horizontal="right" wrapText="1"/>
    </xf>
    <xf numFmtId="164" fontId="8" fillId="22" borderId="14" xfId="0" quotePrefix="1" applyNumberFormat="1" applyFont="1" applyFill="1" applyBorder="1" applyAlignment="1">
      <alignment horizontal="right" vertical="center" wrapText="1"/>
    </xf>
    <xf numFmtId="164" fontId="8" fillId="21" borderId="13" xfId="2" applyNumberFormat="1" applyFont="1" applyFill="1" applyBorder="1" applyAlignment="1">
      <alignment horizontal="center" vertical="center" wrapText="1"/>
    </xf>
    <xf numFmtId="164" fontId="8" fillId="21" borderId="2" xfId="2" applyNumberFormat="1" applyFont="1" applyFill="1" applyBorder="1" applyAlignment="1">
      <alignment horizontal="center" vertical="center" wrapText="1"/>
    </xf>
    <xf numFmtId="0" fontId="8" fillId="21" borderId="2" xfId="2" applyFont="1" applyFill="1" applyBorder="1" applyAlignment="1">
      <alignment horizontal="left" vertical="center" wrapText="1"/>
    </xf>
    <xf numFmtId="0" fontId="8" fillId="21" borderId="2" xfId="2" applyFont="1" applyFill="1" applyBorder="1" applyAlignment="1">
      <alignment horizontal="center" vertical="center" wrapText="1"/>
    </xf>
    <xf numFmtId="49" fontId="8" fillId="21" borderId="2" xfId="2" applyNumberFormat="1" applyFont="1" applyFill="1" applyBorder="1" applyAlignment="1">
      <alignment horizontal="center" vertical="center" wrapText="1"/>
    </xf>
    <xf numFmtId="0" fontId="8" fillId="21" borderId="2" xfId="3" applyFont="1" applyFill="1" applyBorder="1" applyAlignment="1">
      <alignment horizontal="center" vertical="center" wrapText="1"/>
    </xf>
    <xf numFmtId="0" fontId="15" fillId="22" borderId="2" xfId="0" applyFont="1" applyFill="1" applyBorder="1" applyAlignment="1">
      <alignment wrapText="1"/>
    </xf>
    <xf numFmtId="164" fontId="8" fillId="21" borderId="2" xfId="2" applyNumberFormat="1" applyFont="1" applyFill="1" applyBorder="1" applyAlignment="1">
      <alignment horizontal="right" vertical="center" wrapText="1"/>
    </xf>
    <xf numFmtId="164" fontId="8" fillId="21" borderId="14" xfId="0" applyNumberFormat="1" applyFont="1" applyFill="1" applyBorder="1" applyAlignment="1">
      <alignment horizontal="right" vertical="center" wrapText="1"/>
    </xf>
    <xf numFmtId="164" fontId="6" fillId="0" borderId="13" xfId="0" applyNumberFormat="1" applyFont="1" applyFill="1" applyBorder="1" applyAlignment="1">
      <alignment horizontal="center" vertical="center" wrapText="1"/>
    </xf>
    <xf numFmtId="8" fontId="6" fillId="0" borderId="2" xfId="0" applyNumberFormat="1" applyFont="1" applyFill="1" applyBorder="1" applyAlignment="1">
      <alignment horizontal="center" vertical="center" wrapText="1"/>
    </xf>
    <xf numFmtId="164" fontId="6" fillId="4" borderId="13" xfId="0" applyNumberFormat="1" applyFont="1" applyFill="1" applyBorder="1" applyAlignment="1">
      <alignment horizontal="center" vertical="center" wrapText="1"/>
    </xf>
    <xf numFmtId="0" fontId="6" fillId="4" borderId="2" xfId="0" applyFont="1" applyFill="1" applyBorder="1" applyAlignment="1">
      <alignment vertical="center" wrapText="1"/>
    </xf>
    <xf numFmtId="8" fontId="6" fillId="4" borderId="2" xfId="0" applyNumberFormat="1" applyFont="1" applyFill="1" applyBorder="1" applyAlignment="1">
      <alignment horizontal="center" vertical="center" wrapText="1"/>
    </xf>
    <xf numFmtId="164" fontId="6" fillId="4" borderId="2" xfId="0" applyNumberFormat="1" applyFont="1" applyFill="1" applyBorder="1" applyAlignment="1">
      <alignment horizontal="right" vertical="center" wrapText="1"/>
    </xf>
    <xf numFmtId="164" fontId="6" fillId="7" borderId="13" xfId="0" applyNumberFormat="1" applyFont="1" applyFill="1" applyBorder="1" applyAlignment="1">
      <alignment horizontal="center" vertical="center" wrapText="1"/>
    </xf>
    <xf numFmtId="165" fontId="7" fillId="7" borderId="2" xfId="3" applyNumberFormat="1" applyFont="1" applyFill="1" applyBorder="1" applyAlignment="1">
      <alignment vertical="center" wrapText="1"/>
    </xf>
    <xf numFmtId="165" fontId="6" fillId="7" borderId="2" xfId="3"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164" fontId="7" fillId="7" borderId="14" xfId="0" applyNumberFormat="1" applyFont="1" applyFill="1" applyBorder="1" applyAlignment="1">
      <alignment horizontal="right" vertical="center" wrapText="1"/>
    </xf>
    <xf numFmtId="0" fontId="8" fillId="23" borderId="13" xfId="0" applyFont="1" applyFill="1" applyBorder="1" applyAlignment="1">
      <alignment horizontal="center" vertical="center" wrapText="1"/>
    </xf>
    <xf numFmtId="0" fontId="8" fillId="23" borderId="2" xfId="0" applyFont="1" applyFill="1" applyBorder="1" applyAlignment="1">
      <alignment horizontal="center" vertical="center" wrapText="1"/>
    </xf>
    <xf numFmtId="0" fontId="8" fillId="23" borderId="2" xfId="0" applyFont="1" applyFill="1" applyBorder="1" applyAlignment="1">
      <alignment horizontal="left" vertical="center" wrapText="1"/>
    </xf>
    <xf numFmtId="0" fontId="7" fillId="23" borderId="2" xfId="0" applyFont="1" applyFill="1" applyBorder="1" applyAlignment="1">
      <alignment horizontal="center" wrapText="1"/>
    </xf>
    <xf numFmtId="0" fontId="8" fillId="23" borderId="2" xfId="0" applyFont="1" applyFill="1" applyBorder="1" applyAlignment="1">
      <alignment horizontal="center" wrapText="1"/>
    </xf>
    <xf numFmtId="0" fontId="8" fillId="20" borderId="2" xfId="2" applyFont="1" applyFill="1" applyBorder="1" applyAlignment="1">
      <alignment horizontal="center" vertical="center" wrapText="1"/>
    </xf>
    <xf numFmtId="0" fontId="7" fillId="23" borderId="2" xfId="0" applyFont="1" applyFill="1" applyBorder="1" applyAlignment="1">
      <alignment wrapText="1"/>
    </xf>
    <xf numFmtId="164" fontId="7" fillId="23" borderId="2" xfId="0" applyNumberFormat="1" applyFont="1" applyFill="1" applyBorder="1" applyAlignment="1">
      <alignment horizontal="right" wrapText="1"/>
    </xf>
    <xf numFmtId="164" fontId="8" fillId="23" borderId="14" xfId="0" quotePrefix="1" applyNumberFormat="1" applyFont="1" applyFill="1" applyBorder="1" applyAlignment="1">
      <alignment horizontal="right" vertical="center" wrapText="1"/>
    </xf>
    <xf numFmtId="164" fontId="6" fillId="9" borderId="13" xfId="2" applyNumberFormat="1" applyFont="1" applyFill="1" applyBorder="1" applyAlignment="1">
      <alignment horizontal="center" vertical="center" wrapText="1"/>
    </xf>
    <xf numFmtId="164" fontId="6" fillId="9" borderId="2" xfId="2" applyNumberFormat="1" applyFont="1" applyFill="1" applyBorder="1" applyAlignment="1">
      <alignment horizontal="center" vertical="center" wrapText="1"/>
    </xf>
    <xf numFmtId="0" fontId="6" fillId="9" borderId="2" xfId="2" applyFont="1" applyFill="1" applyBorder="1" applyAlignment="1">
      <alignment vertical="center" wrapText="1"/>
    </xf>
    <xf numFmtId="0" fontId="6" fillId="9" borderId="2" xfId="2" applyFont="1" applyFill="1" applyBorder="1" applyAlignment="1">
      <alignment horizontal="center" vertical="center" wrapText="1"/>
    </xf>
    <xf numFmtId="164" fontId="6" fillId="9" borderId="2" xfId="2" applyNumberFormat="1" applyFont="1" applyFill="1" applyBorder="1" applyAlignment="1">
      <alignment horizontal="right" vertical="center" wrapText="1"/>
    </xf>
    <xf numFmtId="164" fontId="7" fillId="9" borderId="14" xfId="0" applyNumberFormat="1" applyFont="1" applyFill="1" applyBorder="1" applyAlignment="1">
      <alignment horizontal="right" vertical="center" wrapText="1"/>
    </xf>
    <xf numFmtId="164" fontId="6" fillId="7" borderId="13" xfId="2" applyNumberFormat="1" applyFont="1" applyFill="1" applyBorder="1" applyAlignment="1">
      <alignment horizontal="center" vertical="center" wrapText="1"/>
    </xf>
    <xf numFmtId="164" fontId="6" fillId="7" borderId="2" xfId="2" applyNumberFormat="1" applyFont="1" applyFill="1" applyBorder="1" applyAlignment="1">
      <alignment horizontal="center" vertical="center" wrapText="1"/>
    </xf>
    <xf numFmtId="0" fontId="6" fillId="7" borderId="2" xfId="2" applyFont="1" applyFill="1" applyBorder="1" applyAlignment="1">
      <alignment vertical="center" wrapText="1"/>
    </xf>
    <xf numFmtId="49" fontId="6" fillId="7" borderId="2" xfId="3" applyNumberFormat="1" applyFont="1" applyFill="1" applyBorder="1" applyAlignment="1">
      <alignment horizontal="center" vertical="center" wrapText="1"/>
    </xf>
    <xf numFmtId="164" fontId="6" fillId="7" borderId="2" xfId="2" applyNumberFormat="1" applyFont="1" applyFill="1" applyBorder="1" applyAlignment="1">
      <alignment horizontal="right" vertical="center" wrapText="1"/>
    </xf>
    <xf numFmtId="164" fontId="6" fillId="5" borderId="13" xfId="3" applyNumberFormat="1" applyFont="1" applyFill="1" applyBorder="1" applyAlignment="1">
      <alignment horizontal="center" vertical="center" wrapText="1"/>
    </xf>
    <xf numFmtId="164" fontId="6" fillId="5" borderId="2" xfId="3" applyNumberFormat="1" applyFont="1" applyFill="1" applyBorder="1" applyAlignment="1">
      <alignment horizontal="center" vertical="center" wrapText="1"/>
    </xf>
    <xf numFmtId="0" fontId="6" fillId="5" borderId="2" xfId="3" applyFont="1" applyFill="1" applyBorder="1" applyAlignment="1">
      <alignment vertical="center" wrapText="1"/>
    </xf>
    <xf numFmtId="0" fontId="6" fillId="5" borderId="2" xfId="3" applyFont="1" applyFill="1" applyBorder="1" applyAlignment="1">
      <alignment horizontal="center" vertical="center" wrapText="1"/>
    </xf>
    <xf numFmtId="49" fontId="6" fillId="5" borderId="2" xfId="3" applyNumberFormat="1" applyFont="1" applyFill="1" applyBorder="1" applyAlignment="1">
      <alignment horizontal="center" vertical="center" wrapText="1"/>
    </xf>
    <xf numFmtId="164" fontId="6" fillId="5" borderId="2" xfId="2" applyNumberFormat="1" applyFont="1" applyFill="1" applyBorder="1" applyAlignment="1">
      <alignment horizontal="right" vertical="center" wrapText="1"/>
    </xf>
    <xf numFmtId="0" fontId="6" fillId="0" borderId="2" xfId="6" applyNumberFormat="1" applyFont="1" applyFill="1" applyBorder="1" applyAlignment="1">
      <alignment vertical="center" wrapText="1"/>
    </xf>
    <xf numFmtId="164" fontId="6" fillId="5" borderId="13" xfId="2" applyNumberFormat="1" applyFont="1" applyFill="1" applyBorder="1" applyAlignment="1">
      <alignment horizontal="center" vertical="center" wrapText="1"/>
    </xf>
    <xf numFmtId="164" fontId="7" fillId="5" borderId="14" xfId="0" applyNumberFormat="1" applyFont="1" applyFill="1" applyBorder="1" applyAlignment="1">
      <alignment horizontal="right" vertical="center" wrapText="1"/>
    </xf>
    <xf numFmtId="165" fontId="6" fillId="0" borderId="2" xfId="2" applyNumberFormat="1" applyFont="1" applyFill="1" applyBorder="1" applyAlignment="1">
      <alignment vertical="center" wrapText="1"/>
    </xf>
    <xf numFmtId="49" fontId="6" fillId="9" borderId="2" xfId="2" applyNumberFormat="1" applyFont="1" applyFill="1" applyBorder="1" applyAlignment="1">
      <alignment horizontal="center" vertical="center" wrapText="1"/>
    </xf>
    <xf numFmtId="0" fontId="6" fillId="0" borderId="2" xfId="0" applyFont="1" applyFill="1" applyBorder="1" applyAlignment="1" applyProtection="1">
      <alignment vertical="center" wrapText="1"/>
      <protection locked="0"/>
    </xf>
    <xf numFmtId="0" fontId="6" fillId="0" borderId="2" xfId="2" applyFont="1" applyFill="1" applyBorder="1" applyAlignment="1" applyProtection="1">
      <alignment vertical="center" wrapText="1"/>
      <protection locked="0"/>
    </xf>
    <xf numFmtId="0" fontId="6" fillId="0" borderId="2" xfId="2" applyFont="1" applyFill="1" applyBorder="1" applyAlignment="1" applyProtection="1">
      <alignment horizontal="center" vertical="center" wrapText="1"/>
      <protection locked="0"/>
    </xf>
    <xf numFmtId="165" fontId="6" fillId="0" borderId="2" xfId="3" applyNumberFormat="1" applyFont="1" applyFill="1" applyBorder="1" applyAlignment="1">
      <alignment vertical="center" wrapText="1"/>
    </xf>
    <xf numFmtId="44" fontId="6" fillId="0" borderId="2" xfId="2"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65" fontId="6" fillId="0" borderId="2" xfId="3" applyNumberFormat="1" applyFont="1" applyFill="1" applyBorder="1" applyAlignment="1">
      <alignment horizontal="center" vertical="center" wrapText="1"/>
    </xf>
    <xf numFmtId="165" fontId="6" fillId="0" borderId="2" xfId="0" applyNumberFormat="1" applyFont="1" applyFill="1" applyBorder="1" applyAlignment="1">
      <alignment vertical="center" wrapText="1"/>
    </xf>
    <xf numFmtId="165" fontId="6" fillId="0" borderId="2" xfId="0" applyNumberFormat="1" applyFont="1" applyFill="1" applyBorder="1" applyAlignment="1">
      <alignment horizontal="center" vertical="center" wrapText="1"/>
    </xf>
    <xf numFmtId="0" fontId="8" fillId="24" borderId="13" xfId="0" applyFont="1" applyFill="1" applyBorder="1" applyAlignment="1">
      <alignment horizontal="center" vertical="center" wrapText="1"/>
    </xf>
    <xf numFmtId="164" fontId="8" fillId="25" borderId="2" xfId="2" applyNumberFormat="1" applyFont="1" applyFill="1" applyBorder="1" applyAlignment="1">
      <alignment horizontal="center" vertical="center" wrapText="1"/>
    </xf>
    <xf numFmtId="0" fontId="8" fillId="24" borderId="2" xfId="0" applyFont="1" applyFill="1" applyBorder="1" applyAlignment="1">
      <alignment horizontal="left" vertical="center" wrapText="1"/>
    </xf>
    <xf numFmtId="0" fontId="8" fillId="24" borderId="2" xfId="0" applyFont="1" applyFill="1" applyBorder="1" applyAlignment="1">
      <alignment horizontal="center" wrapText="1"/>
    </xf>
    <xf numFmtId="0" fontId="8" fillId="24" borderId="2" xfId="0" applyFont="1" applyFill="1" applyBorder="1" applyAlignment="1">
      <alignment horizontal="center" vertical="center" wrapText="1"/>
    </xf>
    <xf numFmtId="0" fontId="7" fillId="24" borderId="2" xfId="0" applyFont="1" applyFill="1" applyBorder="1" applyAlignment="1">
      <alignment wrapText="1"/>
    </xf>
    <xf numFmtId="164" fontId="7" fillId="24" borderId="2" xfId="0" applyNumberFormat="1" applyFont="1" applyFill="1" applyBorder="1" applyAlignment="1">
      <alignment horizontal="right" wrapText="1"/>
    </xf>
    <xf numFmtId="164" fontId="8" fillId="24" borderId="14" xfId="0" quotePrefix="1" applyNumberFormat="1" applyFont="1" applyFill="1" applyBorder="1" applyAlignment="1">
      <alignment horizontal="right" vertical="center" wrapText="1"/>
    </xf>
    <xf numFmtId="0" fontId="7" fillId="24" borderId="2" xfId="0" applyFont="1" applyFill="1" applyBorder="1" applyAlignment="1">
      <alignment horizontal="center" wrapText="1"/>
    </xf>
    <xf numFmtId="164" fontId="8" fillId="24" borderId="13" xfId="2" applyNumberFormat="1" applyFont="1" applyFill="1" applyBorder="1" applyAlignment="1">
      <alignment horizontal="center" vertical="center" wrapText="1"/>
    </xf>
    <xf numFmtId="0" fontId="8" fillId="24" borderId="2" xfId="2" applyFont="1" applyFill="1" applyBorder="1" applyAlignment="1">
      <alignment horizontal="left" vertical="center" wrapText="1"/>
    </xf>
    <xf numFmtId="49" fontId="8" fillId="24" borderId="2" xfId="2" applyNumberFormat="1" applyFont="1" applyFill="1" applyBorder="1" applyAlignment="1">
      <alignment horizontal="center" vertical="center" wrapText="1"/>
    </xf>
    <xf numFmtId="0" fontId="3" fillId="25" borderId="2" xfId="0" applyFont="1" applyFill="1" applyBorder="1" applyAlignment="1">
      <alignment wrapText="1"/>
    </xf>
    <xf numFmtId="164" fontId="8" fillId="24" borderId="2" xfId="2" applyNumberFormat="1" applyFont="1" applyFill="1" applyBorder="1" applyAlignment="1">
      <alignment horizontal="right" vertical="center" wrapText="1"/>
    </xf>
    <xf numFmtId="164" fontId="8" fillId="24" borderId="14" xfId="0" applyNumberFormat="1" applyFont="1" applyFill="1" applyBorder="1" applyAlignment="1">
      <alignment horizontal="right" vertical="center" wrapText="1"/>
    </xf>
    <xf numFmtId="164" fontId="16" fillId="7" borderId="14" xfId="0" applyNumberFormat="1" applyFont="1" applyFill="1" applyBorder="1" applyAlignment="1">
      <alignment horizontal="right" vertical="center" wrapText="1"/>
    </xf>
    <xf numFmtId="164" fontId="16" fillId="0" borderId="14" xfId="0" applyNumberFormat="1" applyFont="1" applyFill="1" applyBorder="1" applyAlignment="1">
      <alignment horizontal="right" vertical="center" wrapText="1"/>
    </xf>
    <xf numFmtId="164" fontId="6" fillId="0" borderId="14" xfId="0" applyNumberFormat="1" applyFont="1" applyFill="1" applyBorder="1" applyAlignment="1">
      <alignment horizontal="right" vertical="center" wrapText="1"/>
    </xf>
    <xf numFmtId="0" fontId="13" fillId="9" borderId="2" xfId="0" applyFont="1" applyFill="1" applyBorder="1" applyAlignment="1">
      <alignment horizontal="center" vertical="center" wrapText="1"/>
    </xf>
    <xf numFmtId="0" fontId="6" fillId="7" borderId="13" xfId="0" applyFont="1" applyFill="1" applyBorder="1" applyAlignment="1">
      <alignment horizontal="center" vertical="center"/>
    </xf>
    <xf numFmtId="0" fontId="8" fillId="26" borderId="13" xfId="0" applyFont="1" applyFill="1" applyBorder="1" applyAlignment="1">
      <alignment horizontal="center" vertical="center" wrapText="1"/>
    </xf>
    <xf numFmtId="164" fontId="8" fillId="27" borderId="2" xfId="0" applyNumberFormat="1" applyFont="1" applyFill="1" applyBorder="1" applyAlignment="1">
      <alignment horizontal="center" vertical="center" wrapText="1"/>
    </xf>
    <xf numFmtId="0" fontId="8" fillId="26" borderId="2" xfId="0" applyFont="1" applyFill="1" applyBorder="1" applyAlignment="1">
      <alignment horizontal="left" vertical="center" wrapText="1"/>
    </xf>
    <xf numFmtId="0" fontId="7" fillId="26" borderId="2" xfId="0" applyFont="1" applyFill="1" applyBorder="1" applyAlignment="1">
      <alignment horizontal="center" wrapText="1"/>
    </xf>
    <xf numFmtId="0" fontId="8" fillId="26" borderId="2" xfId="0" applyFont="1" applyFill="1" applyBorder="1" applyAlignment="1">
      <alignment horizontal="center" vertical="center" wrapText="1"/>
    </xf>
    <xf numFmtId="0" fontId="8" fillId="26" borderId="2" xfId="0" applyFont="1" applyFill="1" applyBorder="1" applyAlignment="1">
      <alignment horizontal="center" wrapText="1"/>
    </xf>
    <xf numFmtId="0" fontId="8" fillId="27" borderId="2" xfId="2" applyFont="1" applyFill="1" applyBorder="1" applyAlignment="1">
      <alignment horizontal="center" vertical="center" wrapText="1"/>
    </xf>
    <xf numFmtId="0" fontId="7" fillId="26" borderId="2" xfId="0" applyFont="1" applyFill="1" applyBorder="1" applyAlignment="1">
      <alignment wrapText="1"/>
    </xf>
    <xf numFmtId="164" fontId="7" fillId="26" borderId="2" xfId="0" applyNumberFormat="1" applyFont="1" applyFill="1" applyBorder="1" applyAlignment="1">
      <alignment horizontal="right" wrapText="1"/>
    </xf>
    <xf numFmtId="164" fontId="8" fillId="26" borderId="14" xfId="0" quotePrefix="1" applyNumberFormat="1" applyFont="1" applyFill="1" applyBorder="1" applyAlignment="1">
      <alignment horizontal="right" vertical="center" wrapText="1"/>
    </xf>
    <xf numFmtId="0" fontId="6" fillId="5" borderId="2" xfId="0" applyFont="1" applyFill="1" applyBorder="1" applyAlignment="1">
      <alignment horizontal="center" vertical="center" wrapText="1"/>
    </xf>
    <xf numFmtId="49" fontId="6" fillId="5" borderId="2" xfId="0" applyNumberFormat="1" applyFont="1" applyFill="1" applyBorder="1" applyAlignment="1">
      <alignment horizontal="center" vertical="center" wrapText="1"/>
    </xf>
    <xf numFmtId="164" fontId="7" fillId="0" borderId="2" xfId="4" applyNumberFormat="1" applyFont="1" applyFill="1" applyBorder="1" applyAlignment="1">
      <alignment horizontal="right" vertical="center" wrapText="1"/>
    </xf>
    <xf numFmtId="0" fontId="8" fillId="28" borderId="13" xfId="0" applyFont="1" applyFill="1" applyBorder="1" applyAlignment="1">
      <alignment horizontal="center" vertical="center" wrapText="1"/>
    </xf>
    <xf numFmtId="164" fontId="8" fillId="29" borderId="2" xfId="0" applyNumberFormat="1" applyFont="1" applyFill="1" applyBorder="1" applyAlignment="1">
      <alignment horizontal="center" vertical="center" wrapText="1"/>
    </xf>
    <xf numFmtId="0" fontId="8" fillId="28" borderId="2" xfId="0" applyFont="1" applyFill="1" applyBorder="1" applyAlignment="1">
      <alignment horizontal="left" vertical="center" wrapText="1"/>
    </xf>
    <xf numFmtId="0" fontId="7" fillId="28" borderId="2" xfId="0" applyFont="1" applyFill="1" applyBorder="1" applyAlignment="1">
      <alignment horizontal="center" wrapText="1"/>
    </xf>
    <xf numFmtId="0" fontId="8" fillId="28" borderId="2" xfId="0" applyFont="1" applyFill="1" applyBorder="1" applyAlignment="1">
      <alignment horizontal="center" vertical="center" wrapText="1"/>
    </xf>
    <xf numFmtId="0" fontId="8" fillId="28" borderId="2" xfId="0" applyFont="1" applyFill="1" applyBorder="1" applyAlignment="1">
      <alignment horizontal="center" wrapText="1"/>
    </xf>
    <xf numFmtId="0" fontId="8" fillId="29" borderId="2" xfId="2" applyFont="1" applyFill="1" applyBorder="1" applyAlignment="1">
      <alignment horizontal="center" vertical="center" wrapText="1"/>
    </xf>
    <xf numFmtId="0" fontId="7" fillId="28" borderId="2" xfId="0" applyFont="1" applyFill="1" applyBorder="1" applyAlignment="1">
      <alignment wrapText="1"/>
    </xf>
    <xf numFmtId="164" fontId="7" fillId="28" borderId="2" xfId="0" applyNumberFormat="1" applyFont="1" applyFill="1" applyBorder="1" applyAlignment="1">
      <alignment horizontal="right" wrapText="1"/>
    </xf>
    <xf numFmtId="164" fontId="8" fillId="28" borderId="14" xfId="0" quotePrefix="1" applyNumberFormat="1" applyFont="1" applyFill="1" applyBorder="1" applyAlignment="1">
      <alignment horizontal="right" vertical="center" wrapText="1"/>
    </xf>
    <xf numFmtId="164" fontId="6" fillId="14" borderId="13" xfId="0" applyNumberFormat="1" applyFont="1" applyFill="1" applyBorder="1" applyAlignment="1">
      <alignment horizontal="center" vertical="center" wrapText="1"/>
    </xf>
    <xf numFmtId="0" fontId="6" fillId="14" borderId="2" xfId="0" applyFont="1" applyFill="1" applyBorder="1" applyAlignment="1">
      <alignment vertical="center" wrapText="1"/>
    </xf>
    <xf numFmtId="0" fontId="6" fillId="14" borderId="2" xfId="0" applyFont="1" applyFill="1" applyBorder="1" applyAlignment="1">
      <alignment horizontal="center" vertical="center" wrapText="1"/>
    </xf>
    <xf numFmtId="49" fontId="6" fillId="14" borderId="2" xfId="0" applyNumberFormat="1" applyFont="1" applyFill="1" applyBorder="1" applyAlignment="1">
      <alignment horizontal="center" vertical="center" wrapText="1"/>
    </xf>
    <xf numFmtId="0" fontId="6" fillId="14" borderId="2" xfId="0" applyFont="1" applyFill="1" applyBorder="1" applyAlignment="1" applyProtection="1">
      <alignment horizontal="center" vertical="center" wrapText="1"/>
      <protection locked="0"/>
    </xf>
    <xf numFmtId="164" fontId="6" fillId="14" borderId="2" xfId="0" applyNumberFormat="1" applyFont="1" applyFill="1" applyBorder="1" applyAlignment="1">
      <alignment horizontal="right" vertical="center" wrapText="1"/>
    </xf>
    <xf numFmtId="164" fontId="6" fillId="14" borderId="14" xfId="0" applyNumberFormat="1" applyFont="1" applyFill="1" applyBorder="1" applyAlignment="1">
      <alignment horizontal="right" vertical="center" wrapText="1"/>
    </xf>
    <xf numFmtId="164" fontId="6" fillId="9" borderId="13" xfId="0" applyNumberFormat="1" applyFont="1" applyFill="1" applyBorder="1" applyAlignment="1">
      <alignment horizontal="center" vertical="center" wrapText="1"/>
    </xf>
    <xf numFmtId="165" fontId="6" fillId="9" borderId="2" xfId="0" applyNumberFormat="1" applyFont="1" applyFill="1" applyBorder="1" applyAlignment="1">
      <alignment vertical="center" wrapText="1"/>
    </xf>
    <xf numFmtId="165" fontId="6" fillId="9" borderId="2" xfId="0" applyNumberFormat="1" applyFont="1" applyFill="1" applyBorder="1" applyAlignment="1">
      <alignment horizontal="center" vertical="center" wrapText="1"/>
    </xf>
    <xf numFmtId="0" fontId="7" fillId="9" borderId="2" xfId="0" applyFont="1" applyFill="1" applyBorder="1" applyAlignment="1">
      <alignment horizontal="center" vertical="center" wrapText="1"/>
    </xf>
    <xf numFmtId="165" fontId="6" fillId="0" borderId="2" xfId="0" applyNumberFormat="1" applyFont="1" applyFill="1" applyBorder="1" applyAlignment="1">
      <alignment horizontal="left" vertical="center" wrapText="1"/>
    </xf>
    <xf numFmtId="44" fontId="6"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164" fontId="6" fillId="34" borderId="13" xfId="0" applyNumberFormat="1" applyFont="1" applyFill="1" applyBorder="1" applyAlignment="1">
      <alignment horizontal="center" vertical="center" wrapText="1"/>
    </xf>
    <xf numFmtId="164" fontId="6" fillId="34" borderId="2" xfId="0" applyNumberFormat="1" applyFont="1" applyFill="1" applyBorder="1" applyAlignment="1">
      <alignment horizontal="center" vertical="center" wrapText="1"/>
    </xf>
    <xf numFmtId="165" fontId="6" fillId="34" borderId="2" xfId="0" applyNumberFormat="1" applyFont="1" applyFill="1" applyBorder="1" applyAlignment="1">
      <alignment vertical="center" wrapText="1"/>
    </xf>
    <xf numFmtId="49" fontId="6" fillId="34" borderId="2" xfId="0" applyNumberFormat="1" applyFont="1" applyFill="1" applyBorder="1" applyAlignment="1">
      <alignment horizontal="center" vertical="center" wrapText="1"/>
    </xf>
    <xf numFmtId="165" fontId="6" fillId="34" borderId="2" xfId="0" applyNumberFormat="1" applyFont="1" applyFill="1" applyBorder="1" applyAlignment="1">
      <alignment horizontal="center" vertical="center" wrapText="1"/>
    </xf>
    <xf numFmtId="0" fontId="6" fillId="34" borderId="2" xfId="0" applyFont="1" applyFill="1" applyBorder="1" applyAlignment="1">
      <alignment horizontal="center" vertical="center" wrapText="1"/>
    </xf>
    <xf numFmtId="164" fontId="6" fillId="34" borderId="2" xfId="0" applyNumberFormat="1" applyFont="1" applyFill="1" applyBorder="1" applyAlignment="1">
      <alignment horizontal="right" vertical="center" wrapText="1"/>
    </xf>
    <xf numFmtId="164" fontId="7" fillId="34" borderId="14" xfId="0" applyNumberFormat="1" applyFont="1" applyFill="1" applyBorder="1" applyAlignment="1">
      <alignment horizontal="right" vertical="center" wrapText="1"/>
    </xf>
    <xf numFmtId="0" fontId="6" fillId="34" borderId="2" xfId="0" applyFont="1" applyFill="1" applyBorder="1" applyAlignment="1">
      <alignment vertical="center" wrapText="1"/>
    </xf>
    <xf numFmtId="0" fontId="6" fillId="34" borderId="2" xfId="3" applyFont="1" applyFill="1" applyBorder="1" applyAlignment="1">
      <alignment horizontal="center" vertical="center" wrapText="1"/>
    </xf>
    <xf numFmtId="164" fontId="8" fillId="30" borderId="2" xfId="0" applyNumberFormat="1" applyFont="1" applyFill="1" applyBorder="1" applyAlignment="1">
      <alignment horizontal="center" vertical="center" wrapText="1"/>
    </xf>
    <xf numFmtId="0" fontId="8" fillId="30" borderId="2" xfId="0" applyFont="1" applyFill="1" applyBorder="1" applyAlignment="1">
      <alignment horizontal="left" vertical="center" wrapText="1"/>
    </xf>
    <xf numFmtId="165" fontId="8" fillId="30" borderId="2" xfId="0" applyNumberFormat="1" applyFont="1" applyFill="1" applyBorder="1" applyAlignment="1">
      <alignment horizontal="center" vertical="center" wrapText="1"/>
    </xf>
    <xf numFmtId="0" fontId="8" fillId="30" borderId="2" xfId="0" applyFont="1" applyFill="1" applyBorder="1" applyAlignment="1">
      <alignment horizontal="center" vertical="center" wrapText="1"/>
    </xf>
    <xf numFmtId="0" fontId="8" fillId="31" borderId="2" xfId="2" applyFont="1" applyFill="1" applyBorder="1" applyAlignment="1">
      <alignment horizontal="center" vertical="center" wrapText="1"/>
    </xf>
    <xf numFmtId="164" fontId="8" fillId="30" borderId="13" xfId="0" applyNumberFormat="1" applyFont="1" applyFill="1" applyBorder="1" applyAlignment="1">
      <alignment horizontal="center" vertical="center" wrapText="1"/>
    </xf>
    <xf numFmtId="0" fontId="3" fillId="31" borderId="2" xfId="0" applyFont="1" applyFill="1" applyBorder="1" applyAlignment="1">
      <alignment wrapText="1"/>
    </xf>
    <xf numFmtId="164" fontId="8" fillId="30" borderId="2" xfId="0" applyNumberFormat="1" applyFont="1" applyFill="1" applyBorder="1" applyAlignment="1">
      <alignment horizontal="right" vertical="center" wrapText="1"/>
    </xf>
    <xf numFmtId="164" fontId="8" fillId="30" borderId="14" xfId="0" applyNumberFormat="1" applyFont="1" applyFill="1" applyBorder="1" applyAlignment="1">
      <alignment horizontal="right" vertical="center" wrapText="1"/>
    </xf>
    <xf numFmtId="0" fontId="6" fillId="34" borderId="2" xfId="4" applyFont="1" applyFill="1" applyBorder="1" applyAlignment="1">
      <alignment vertical="center" wrapText="1"/>
    </xf>
    <xf numFmtId="0" fontId="6" fillId="34" borderId="2" xfId="4" applyFont="1" applyFill="1" applyBorder="1" applyAlignment="1">
      <alignment horizontal="center" vertical="center" wrapText="1"/>
    </xf>
    <xf numFmtId="0" fontId="7" fillId="34" borderId="2" xfId="4" applyFont="1" applyFill="1" applyBorder="1" applyAlignment="1">
      <alignment horizontal="center" vertical="center" wrapText="1"/>
    </xf>
    <xf numFmtId="164" fontId="7" fillId="34" borderId="2" xfId="0" applyNumberFormat="1" applyFont="1" applyFill="1" applyBorder="1" applyAlignment="1">
      <alignment horizontal="right" vertical="center" wrapText="1"/>
    </xf>
    <xf numFmtId="11" fontId="6" fillId="34" borderId="2" xfId="4" applyNumberFormat="1"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2" xfId="0" applyFont="1" applyFill="1" applyBorder="1" applyAlignment="1">
      <alignment horizontal="left" vertical="center" wrapText="1"/>
    </xf>
    <xf numFmtId="0" fontId="6" fillId="5" borderId="2" xfId="0" applyFont="1" applyFill="1" applyBorder="1" applyAlignment="1">
      <alignment horizontal="center" wrapText="1"/>
    </xf>
    <xf numFmtId="0" fontId="6" fillId="5" borderId="2" xfId="0" applyFont="1" applyFill="1" applyBorder="1" applyAlignment="1">
      <alignment wrapText="1"/>
    </xf>
    <xf numFmtId="164" fontId="6" fillId="5" borderId="2" xfId="0" applyNumberFormat="1" applyFont="1" applyFill="1" applyBorder="1" applyAlignment="1">
      <alignment horizontal="right" wrapText="1"/>
    </xf>
    <xf numFmtId="164" fontId="6" fillId="5" borderId="14" xfId="0" quotePrefix="1" applyNumberFormat="1" applyFont="1" applyFill="1" applyBorder="1" applyAlignment="1">
      <alignment horizontal="right" vertical="center" wrapText="1"/>
    </xf>
    <xf numFmtId="164" fontId="6" fillId="5" borderId="15" xfId="2" applyNumberFormat="1" applyFont="1" applyFill="1" applyBorder="1" applyAlignment="1">
      <alignment horizontal="center" vertical="center" wrapText="1"/>
    </xf>
    <xf numFmtId="0" fontId="6" fillId="5" borderId="16" xfId="2" applyFont="1" applyFill="1" applyBorder="1" applyAlignment="1">
      <alignment horizontal="center" vertical="center" wrapText="1"/>
    </xf>
    <xf numFmtId="0" fontId="6" fillId="0" borderId="16" xfId="2" applyFont="1" applyFill="1" applyBorder="1" applyAlignment="1">
      <alignment vertical="center" wrapText="1"/>
    </xf>
    <xf numFmtId="0" fontId="6" fillId="0" borderId="16" xfId="2"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164" fontId="6" fillId="0" borderId="16" xfId="2" applyNumberFormat="1" applyFont="1" applyFill="1" applyBorder="1" applyAlignment="1">
      <alignment horizontal="right" vertical="center" wrapText="1"/>
    </xf>
    <xf numFmtId="164" fontId="7" fillId="0" borderId="17" xfId="0" applyNumberFormat="1" applyFont="1" applyFill="1" applyBorder="1" applyAlignment="1">
      <alignment horizontal="right" vertical="center" wrapText="1"/>
    </xf>
    <xf numFmtId="164" fontId="6" fillId="0" borderId="18" xfId="3" applyNumberFormat="1" applyFont="1" applyFill="1" applyBorder="1" applyAlignment="1">
      <alignment horizontal="center" vertical="center" wrapText="1"/>
    </xf>
    <xf numFmtId="164" fontId="6" fillId="0" borderId="19" xfId="3" applyNumberFormat="1" applyFont="1" applyFill="1" applyBorder="1" applyAlignment="1">
      <alignment horizontal="center" vertical="center" wrapText="1"/>
    </xf>
    <xf numFmtId="0" fontId="6" fillId="0" borderId="19" xfId="3" applyFont="1" applyFill="1" applyBorder="1" applyAlignment="1">
      <alignment vertical="center" wrapText="1"/>
    </xf>
    <xf numFmtId="0" fontId="7" fillId="0" borderId="19" xfId="3" applyFont="1" applyFill="1" applyBorder="1" applyAlignment="1">
      <alignment horizontal="center" vertical="center" wrapText="1"/>
    </xf>
    <xf numFmtId="0" fontId="6" fillId="0" borderId="19" xfId="3" applyFont="1" applyFill="1" applyBorder="1" applyAlignment="1">
      <alignment horizontal="center" vertical="center" wrapText="1"/>
    </xf>
    <xf numFmtId="164" fontId="6" fillId="0" borderId="19" xfId="3" applyNumberFormat="1" applyFont="1" applyFill="1" applyBorder="1" applyAlignment="1">
      <alignment horizontal="right" vertical="center" wrapText="1"/>
    </xf>
    <xf numFmtId="164" fontId="7" fillId="0" borderId="20" xfId="0" applyNumberFormat="1" applyFont="1" applyFill="1" applyBorder="1" applyAlignment="1">
      <alignment horizontal="right" vertical="center" wrapText="1"/>
    </xf>
    <xf numFmtId="164" fontId="2" fillId="3" borderId="21" xfId="2" applyNumberFormat="1" applyFont="1" applyFill="1" applyBorder="1" applyAlignment="1">
      <alignment horizontal="center" vertical="center" wrapText="1"/>
    </xf>
    <xf numFmtId="164" fontId="2" fillId="3" borderId="8" xfId="2" applyNumberFormat="1" applyFont="1" applyFill="1" applyBorder="1" applyAlignment="1">
      <alignment horizontal="center" vertical="center" wrapText="1"/>
    </xf>
    <xf numFmtId="164" fontId="2" fillId="3" borderId="8" xfId="2" applyNumberFormat="1" applyFont="1" applyFill="1" applyBorder="1" applyAlignment="1">
      <alignment vertical="center" wrapText="1"/>
    </xf>
    <xf numFmtId="0" fontId="2" fillId="3" borderId="8" xfId="0" applyFont="1" applyFill="1" applyBorder="1" applyAlignment="1">
      <alignment horizontal="center" vertical="center" wrapText="1"/>
    </xf>
    <xf numFmtId="0" fontId="2" fillId="3" borderId="8" xfId="2" applyFont="1" applyFill="1" applyBorder="1" applyAlignment="1">
      <alignment horizontal="center" vertical="center" wrapText="1"/>
    </xf>
    <xf numFmtId="4" fontId="2" fillId="3" borderId="8" xfId="2" applyNumberFormat="1" applyFont="1" applyFill="1" applyBorder="1" applyAlignment="1">
      <alignment horizontal="right" vertical="center" wrapText="1"/>
    </xf>
    <xf numFmtId="164" fontId="2" fillId="3" borderId="22" xfId="0"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vertical="center" wrapText="1"/>
    </xf>
    <xf numFmtId="4" fontId="2" fillId="2" borderId="5" xfId="0" applyNumberFormat="1" applyFont="1" applyFill="1" applyBorder="1" applyAlignment="1">
      <alignment horizontal="right" vertical="center" wrapText="1"/>
    </xf>
    <xf numFmtId="164" fontId="2" fillId="2" borderId="6" xfId="0" applyNumberFormat="1" applyFont="1" applyFill="1" applyBorder="1" applyAlignment="1">
      <alignment horizontal="right" vertical="center" wrapText="1"/>
    </xf>
    <xf numFmtId="164" fontId="8" fillId="0" borderId="23" xfId="2" applyNumberFormat="1" applyFont="1" applyFill="1" applyBorder="1" applyAlignment="1">
      <alignment horizontal="center" vertical="center" wrapText="1"/>
    </xf>
    <xf numFmtId="164" fontId="8" fillId="0" borderId="24" xfId="2" applyNumberFormat="1" applyFont="1" applyFill="1" applyBorder="1" applyAlignment="1">
      <alignment horizontal="center" vertical="center" wrapText="1"/>
    </xf>
    <xf numFmtId="0" fontId="8" fillId="0" borderId="24" xfId="3" applyNumberFormat="1" applyFont="1" applyFill="1" applyBorder="1" applyAlignment="1">
      <alignment vertical="center" wrapText="1"/>
    </xf>
    <xf numFmtId="0" fontId="8" fillId="0" borderId="24" xfId="2" applyFont="1" applyFill="1" applyBorder="1" applyAlignment="1">
      <alignment horizontal="center" vertical="center" wrapText="1"/>
    </xf>
    <xf numFmtId="0" fontId="8" fillId="0" borderId="24" xfId="0" applyFont="1" applyFill="1" applyBorder="1" applyAlignment="1">
      <alignment horizontal="center" vertical="center" wrapText="1"/>
    </xf>
    <xf numFmtId="164" fontId="8" fillId="0" borderId="24" xfId="2" applyNumberFormat="1" applyFont="1" applyFill="1" applyBorder="1" applyAlignment="1">
      <alignment horizontal="right" vertical="center" wrapText="1"/>
    </xf>
    <xf numFmtId="164" fontId="8" fillId="0" borderId="25" xfId="0" applyNumberFormat="1" applyFont="1" applyFill="1" applyBorder="1" applyAlignment="1">
      <alignment horizontal="right" vertical="center" wrapText="1"/>
    </xf>
    <xf numFmtId="164" fontId="6" fillId="0" borderId="18" xfId="2" applyNumberFormat="1" applyFont="1" applyFill="1" applyBorder="1" applyAlignment="1">
      <alignment horizontal="center" vertical="center" wrapText="1"/>
    </xf>
    <xf numFmtId="164" fontId="6" fillId="0" borderId="19" xfId="2" applyNumberFormat="1" applyFont="1" applyFill="1" applyBorder="1" applyAlignment="1">
      <alignment horizontal="center" vertical="center" wrapText="1"/>
    </xf>
    <xf numFmtId="0" fontId="6" fillId="0" borderId="19" xfId="2" applyFont="1" applyFill="1" applyBorder="1" applyAlignment="1">
      <alignment vertical="center" wrapText="1"/>
    </xf>
    <xf numFmtId="0" fontId="7" fillId="0" borderId="19" xfId="2" applyFont="1" applyFill="1" applyBorder="1" applyAlignment="1">
      <alignment horizontal="center" vertical="center" wrapText="1"/>
    </xf>
    <xf numFmtId="0" fontId="6" fillId="0" borderId="19" xfId="2" applyFont="1" applyFill="1" applyBorder="1" applyAlignment="1">
      <alignment horizontal="center" vertical="center" wrapText="1"/>
    </xf>
    <xf numFmtId="164" fontId="6" fillId="0" borderId="19" xfId="2" applyNumberFormat="1" applyFont="1" applyFill="1" applyBorder="1" applyAlignment="1">
      <alignment horizontal="right" vertical="center" wrapText="1"/>
    </xf>
    <xf numFmtId="164" fontId="2" fillId="3" borderId="4" xfId="2" applyNumberFormat="1" applyFont="1" applyFill="1" applyBorder="1" applyAlignment="1">
      <alignment horizontal="center" vertical="center" wrapText="1"/>
    </xf>
    <xf numFmtId="164" fontId="2" fillId="3" borderId="5" xfId="2" applyNumberFormat="1" applyFont="1" applyFill="1" applyBorder="1" applyAlignment="1">
      <alignment horizontal="center" vertical="center" wrapText="1"/>
    </xf>
    <xf numFmtId="164" fontId="2" fillId="3" borderId="5" xfId="2" applyNumberFormat="1" applyFont="1" applyFill="1" applyBorder="1" applyAlignment="1">
      <alignment vertical="center" wrapText="1"/>
    </xf>
    <xf numFmtId="0" fontId="2" fillId="3" borderId="5" xfId="0" applyFont="1" applyFill="1" applyBorder="1" applyAlignment="1">
      <alignment horizontal="center" vertical="center" wrapText="1"/>
    </xf>
    <xf numFmtId="0" fontId="2" fillId="3" borderId="5" xfId="2" applyFont="1" applyFill="1" applyBorder="1" applyAlignment="1">
      <alignment horizontal="center" vertical="center" wrapText="1"/>
    </xf>
    <xf numFmtId="164" fontId="2" fillId="3" borderId="5" xfId="2" applyNumberFormat="1" applyFont="1" applyFill="1" applyBorder="1" applyAlignment="1">
      <alignment horizontal="right" vertical="center" wrapText="1"/>
    </xf>
    <xf numFmtId="164" fontId="2" fillId="3" borderId="6" xfId="0" applyNumberFormat="1" applyFont="1" applyFill="1" applyBorder="1" applyAlignment="1">
      <alignment horizontal="right" vertical="center" wrapText="1"/>
    </xf>
    <xf numFmtId="164" fontId="6" fillId="0" borderId="23" xfId="2" applyNumberFormat="1" applyFont="1" applyFill="1" applyBorder="1" applyAlignment="1">
      <alignment horizontal="center" vertical="center" wrapText="1"/>
    </xf>
    <xf numFmtId="164" fontId="6" fillId="0" borderId="24" xfId="2" applyNumberFormat="1" applyFont="1" applyFill="1" applyBorder="1" applyAlignment="1">
      <alignment horizontal="center" vertical="center" wrapText="1"/>
    </xf>
    <xf numFmtId="0" fontId="6" fillId="0" borderId="24" xfId="3" applyNumberFormat="1" applyFont="1" applyFill="1" applyBorder="1" applyAlignment="1">
      <alignment vertical="center" wrapText="1"/>
    </xf>
    <xf numFmtId="165" fontId="6" fillId="0" borderId="24" xfId="2" applyNumberFormat="1" applyFont="1" applyFill="1" applyBorder="1" applyAlignment="1">
      <alignment horizontal="center" vertical="center" wrapText="1"/>
    </xf>
    <xf numFmtId="49" fontId="6" fillId="0" borderId="24" xfId="2" applyNumberFormat="1" applyFont="1" applyFill="1" applyBorder="1" applyAlignment="1">
      <alignment horizontal="center" vertical="center" wrapText="1"/>
    </xf>
    <xf numFmtId="0" fontId="7" fillId="0" borderId="24" xfId="2" applyFont="1" applyFill="1" applyBorder="1" applyAlignment="1">
      <alignment horizontal="center" vertical="center" wrapText="1"/>
    </xf>
    <xf numFmtId="0" fontId="6" fillId="0" borderId="24" xfId="2" applyFont="1" applyFill="1" applyBorder="1" applyAlignment="1">
      <alignment horizontal="center" vertical="center" wrapText="1"/>
    </xf>
    <xf numFmtId="0" fontId="6" fillId="0" borderId="24" xfId="0" applyFont="1" applyFill="1" applyBorder="1" applyAlignment="1">
      <alignment horizontal="center" vertical="center" wrapText="1"/>
    </xf>
    <xf numFmtId="164" fontId="6" fillId="0" borderId="24" xfId="2" applyNumberFormat="1" applyFont="1" applyFill="1" applyBorder="1" applyAlignment="1">
      <alignment horizontal="right" vertical="center" wrapText="1"/>
    </xf>
    <xf numFmtId="164" fontId="7" fillId="0" borderId="25" xfId="0" applyNumberFormat="1" applyFont="1" applyFill="1" applyBorder="1" applyAlignment="1">
      <alignment horizontal="right" vertical="center" wrapText="1"/>
    </xf>
    <xf numFmtId="0" fontId="6" fillId="0" borderId="24" xfId="3" applyFont="1" applyFill="1" applyBorder="1" applyAlignment="1">
      <alignment vertical="center" wrapText="1"/>
    </xf>
    <xf numFmtId="0" fontId="6" fillId="0" borderId="24" xfId="3" applyFont="1" applyFill="1" applyBorder="1" applyAlignment="1">
      <alignment horizontal="center" vertical="center" wrapText="1"/>
    </xf>
    <xf numFmtId="164" fontId="6" fillId="4" borderId="18" xfId="2" applyNumberFormat="1" applyFont="1" applyFill="1" applyBorder="1" applyAlignment="1">
      <alignment horizontal="center" vertical="center" wrapText="1"/>
    </xf>
    <xf numFmtId="164" fontId="6" fillId="4" borderId="19" xfId="2" applyNumberFormat="1" applyFont="1" applyFill="1" applyBorder="1" applyAlignment="1">
      <alignment horizontal="center" vertical="center" wrapText="1"/>
    </xf>
    <xf numFmtId="0" fontId="6" fillId="4" borderId="19" xfId="2" applyFont="1" applyFill="1" applyBorder="1" applyAlignment="1">
      <alignment vertical="center" wrapText="1"/>
    </xf>
    <xf numFmtId="0" fontId="6" fillId="4" borderId="19" xfId="2" applyFont="1" applyFill="1" applyBorder="1" applyAlignment="1">
      <alignment horizontal="center" vertical="center" wrapText="1"/>
    </xf>
    <xf numFmtId="0" fontId="7" fillId="4" borderId="19" xfId="0" applyFont="1" applyFill="1" applyBorder="1" applyAlignment="1">
      <alignment horizontal="center" vertical="center" wrapText="1"/>
    </xf>
    <xf numFmtId="164" fontId="6" fillId="4" borderId="19" xfId="2" applyNumberFormat="1" applyFont="1" applyFill="1" applyBorder="1" applyAlignment="1">
      <alignment horizontal="right" vertical="center" wrapText="1"/>
    </xf>
    <xf numFmtId="164" fontId="7" fillId="4" borderId="20" xfId="0" applyNumberFormat="1" applyFont="1" applyFill="1" applyBorder="1" applyAlignment="1">
      <alignment horizontal="right" vertical="center" wrapText="1"/>
    </xf>
    <xf numFmtId="0" fontId="6" fillId="0" borderId="24" xfId="2" applyFont="1" applyFill="1" applyBorder="1" applyAlignment="1">
      <alignment vertical="center" wrapText="1"/>
    </xf>
    <xf numFmtId="0" fontId="7" fillId="0" borderId="19" xfId="0" applyFont="1" applyFill="1" applyBorder="1" applyAlignment="1">
      <alignment horizontal="center" vertical="center" wrapText="1"/>
    </xf>
    <xf numFmtId="0" fontId="7" fillId="0" borderId="19" xfId="3" applyFont="1" applyFill="1" applyBorder="1" applyAlignment="1">
      <alignment vertical="center" wrapText="1"/>
    </xf>
    <xf numFmtId="49" fontId="6" fillId="0" borderId="24" xfId="3" applyNumberFormat="1" applyFont="1" applyFill="1" applyBorder="1" applyAlignment="1">
      <alignment horizontal="center" vertical="center" wrapText="1"/>
    </xf>
    <xf numFmtId="0" fontId="8" fillId="21" borderId="18" xfId="0" applyFont="1" applyFill="1" applyBorder="1" applyAlignment="1">
      <alignment horizontal="center" vertical="center" wrapText="1"/>
    </xf>
    <xf numFmtId="0" fontId="8" fillId="21" borderId="19" xfId="0" applyFont="1" applyFill="1" applyBorder="1" applyAlignment="1">
      <alignment horizontal="center" vertical="center" wrapText="1"/>
    </xf>
    <xf numFmtId="0" fontId="8" fillId="21" borderId="19" xfId="0" applyFont="1" applyFill="1" applyBorder="1" applyAlignment="1">
      <alignment horizontal="left" vertical="center" wrapText="1"/>
    </xf>
    <xf numFmtId="0" fontId="7" fillId="21" borderId="19" xfId="0" applyFont="1" applyFill="1" applyBorder="1" applyAlignment="1">
      <alignment horizontal="center" wrapText="1"/>
    </xf>
    <xf numFmtId="0" fontId="8" fillId="21" borderId="19" xfId="0" applyFont="1" applyFill="1" applyBorder="1" applyAlignment="1">
      <alignment horizontal="center" wrapText="1"/>
    </xf>
    <xf numFmtId="0" fontId="8" fillId="22" borderId="19" xfId="2" applyFont="1" applyFill="1" applyBorder="1" applyAlignment="1">
      <alignment horizontal="center" vertical="center" wrapText="1"/>
    </xf>
    <xf numFmtId="0" fontId="7" fillId="21" borderId="19" xfId="0" applyFont="1" applyFill="1" applyBorder="1" applyAlignment="1">
      <alignment wrapText="1"/>
    </xf>
    <xf numFmtId="164" fontId="7" fillId="21" borderId="19" xfId="0" applyNumberFormat="1" applyFont="1" applyFill="1" applyBorder="1" applyAlignment="1">
      <alignment horizontal="right" wrapText="1"/>
    </xf>
    <xf numFmtId="164" fontId="8" fillId="21" borderId="20" xfId="0" quotePrefix="1" applyNumberFormat="1" applyFont="1" applyFill="1" applyBorder="1" applyAlignment="1">
      <alignment horizontal="right" vertical="center" wrapText="1"/>
    </xf>
    <xf numFmtId="164" fontId="6" fillId="0" borderId="18" xfId="0" applyNumberFormat="1" applyFont="1" applyFill="1" applyBorder="1" applyAlignment="1">
      <alignment horizontal="center" vertical="center" wrapText="1"/>
    </xf>
    <xf numFmtId="0" fontId="6" fillId="0" borderId="19" xfId="0" applyFont="1" applyFill="1" applyBorder="1" applyAlignment="1">
      <alignment horizontal="center" vertical="center" wrapText="1"/>
    </xf>
    <xf numFmtId="8" fontId="6" fillId="0" borderId="19" xfId="0" applyNumberFormat="1" applyFont="1" applyFill="1" applyBorder="1" applyAlignment="1">
      <alignment horizontal="center" vertical="center" wrapText="1"/>
    </xf>
    <xf numFmtId="164" fontId="6" fillId="0" borderId="19" xfId="0" applyNumberFormat="1" applyFont="1" applyFill="1" applyBorder="1" applyAlignment="1">
      <alignment horizontal="right" vertical="center" wrapText="1"/>
    </xf>
    <xf numFmtId="164" fontId="2" fillId="6" borderId="4" xfId="0" applyNumberFormat="1" applyFont="1" applyFill="1" applyBorder="1" applyAlignment="1">
      <alignment horizontal="center" vertical="center" wrapText="1"/>
    </xf>
    <xf numFmtId="164" fontId="2" fillId="6" borderId="5" xfId="0" applyNumberFormat="1" applyFont="1" applyFill="1" applyBorder="1" applyAlignment="1">
      <alignment horizontal="center" vertical="center" wrapText="1"/>
    </xf>
    <xf numFmtId="164" fontId="2" fillId="6" borderId="5" xfId="0" applyNumberFormat="1" applyFont="1" applyFill="1" applyBorder="1" applyAlignment="1">
      <alignment vertical="center" wrapText="1"/>
    </xf>
    <xf numFmtId="0" fontId="2" fillId="6" borderId="5" xfId="0" applyFont="1" applyFill="1" applyBorder="1" applyAlignment="1">
      <alignment horizontal="center" vertical="center" wrapText="1"/>
    </xf>
    <xf numFmtId="164" fontId="2" fillId="6" borderId="5" xfId="2" applyNumberFormat="1" applyFont="1" applyFill="1" applyBorder="1" applyAlignment="1">
      <alignment horizontal="center" vertical="center" wrapText="1"/>
    </xf>
    <xf numFmtId="164" fontId="2" fillId="6" borderId="5" xfId="2" applyNumberFormat="1" applyFont="1" applyFill="1" applyBorder="1" applyAlignment="1">
      <alignment horizontal="right" vertical="center" wrapText="1"/>
    </xf>
    <xf numFmtId="164" fontId="2" fillId="6" borderId="6" xfId="0" applyNumberFormat="1" applyFont="1" applyFill="1" applyBorder="1" applyAlignment="1">
      <alignment horizontal="right" vertical="center" wrapText="1"/>
    </xf>
    <xf numFmtId="164" fontId="6" fillId="7" borderId="23" xfId="0" applyNumberFormat="1" applyFont="1" applyFill="1" applyBorder="1" applyAlignment="1">
      <alignment horizontal="center" vertical="center" wrapText="1"/>
    </xf>
    <xf numFmtId="0" fontId="6" fillId="7" borderId="24" xfId="3" applyFont="1" applyFill="1" applyBorder="1" applyAlignment="1">
      <alignment horizontal="center" vertical="center" wrapText="1"/>
    </xf>
    <xf numFmtId="0" fontId="6" fillId="7" borderId="24" xfId="0" applyFont="1" applyFill="1" applyBorder="1" applyAlignment="1">
      <alignment vertical="center" wrapText="1"/>
    </xf>
    <xf numFmtId="0" fontId="6" fillId="7" borderId="24" xfId="0" applyFont="1" applyFill="1" applyBorder="1" applyAlignment="1">
      <alignment horizontal="center" vertical="center" wrapText="1"/>
    </xf>
    <xf numFmtId="164" fontId="6" fillId="7" borderId="24" xfId="0" applyNumberFormat="1" applyFont="1" applyFill="1" applyBorder="1" applyAlignment="1">
      <alignment horizontal="right" vertical="center" wrapText="1"/>
    </xf>
    <xf numFmtId="164" fontId="7" fillId="7" borderId="25" xfId="0" applyNumberFormat="1" applyFont="1" applyFill="1" applyBorder="1" applyAlignment="1">
      <alignment horizontal="right" vertical="center" wrapText="1"/>
    </xf>
    <xf numFmtId="164" fontId="6" fillId="7" borderId="18" xfId="0" applyNumberFormat="1" applyFont="1" applyFill="1" applyBorder="1" applyAlignment="1">
      <alignment horizontal="center" vertical="center" wrapText="1"/>
    </xf>
    <xf numFmtId="0" fontId="6" fillId="7" borderId="19" xfId="0" applyFont="1" applyFill="1" applyBorder="1" applyAlignment="1">
      <alignment horizontal="center" vertical="center" wrapText="1"/>
    </xf>
    <xf numFmtId="164" fontId="6" fillId="7" borderId="19" xfId="0" applyNumberFormat="1" applyFont="1" applyFill="1" applyBorder="1" applyAlignment="1">
      <alignment horizontal="right"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vertical="center" wrapText="1"/>
    </xf>
    <xf numFmtId="164" fontId="6" fillId="7" borderId="26" xfId="0" applyNumberFormat="1"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27" xfId="0" applyFont="1" applyFill="1" applyBorder="1" applyAlignment="1">
      <alignment vertical="center" wrapText="1"/>
    </xf>
    <xf numFmtId="0" fontId="7" fillId="7" borderId="27" xfId="0" applyFont="1" applyFill="1" applyBorder="1" applyAlignment="1">
      <alignment horizontal="center" vertical="center" wrapText="1"/>
    </xf>
    <xf numFmtId="164" fontId="6" fillId="7" borderId="27" xfId="0" applyNumberFormat="1" applyFont="1" applyFill="1" applyBorder="1" applyAlignment="1">
      <alignment horizontal="right" vertical="center" wrapText="1"/>
    </xf>
    <xf numFmtId="164" fontId="7" fillId="7" borderId="28" xfId="0" applyNumberFormat="1" applyFont="1" applyFill="1" applyBorder="1" applyAlignment="1">
      <alignment horizontal="right" vertical="center" wrapText="1"/>
    </xf>
    <xf numFmtId="0" fontId="6" fillId="0" borderId="19" xfId="0" applyFont="1" applyFill="1" applyBorder="1" applyAlignment="1">
      <alignment vertical="center" wrapText="1"/>
    </xf>
    <xf numFmtId="0" fontId="2" fillId="6" borderId="5" xfId="4" applyFont="1" applyFill="1" applyBorder="1" applyAlignment="1">
      <alignment horizontal="center" vertical="center" wrapText="1"/>
    </xf>
    <xf numFmtId="164" fontId="6" fillId="0" borderId="23" xfId="0" applyNumberFormat="1" applyFont="1" applyFill="1" applyBorder="1" applyAlignment="1">
      <alignment horizontal="center" vertical="center" wrapText="1"/>
    </xf>
    <xf numFmtId="0" fontId="6" fillId="0" borderId="24" xfId="0" applyFont="1" applyFill="1" applyBorder="1" applyAlignment="1">
      <alignment vertical="center" wrapText="1"/>
    </xf>
    <xf numFmtId="164" fontId="6" fillId="0" borderId="24" xfId="0" applyNumberFormat="1" applyFont="1" applyFill="1" applyBorder="1" applyAlignment="1">
      <alignment horizontal="right" vertical="center" wrapText="1"/>
    </xf>
    <xf numFmtId="0" fontId="8" fillId="23" borderId="18" xfId="0" applyFont="1" applyFill="1" applyBorder="1" applyAlignment="1">
      <alignment horizontal="center" vertical="center" wrapText="1"/>
    </xf>
    <xf numFmtId="0" fontId="8" fillId="23" borderId="19" xfId="0" applyFont="1" applyFill="1" applyBorder="1" applyAlignment="1">
      <alignment horizontal="center" vertical="center" wrapText="1"/>
    </xf>
    <xf numFmtId="0" fontId="8" fillId="23" borderId="19" xfId="0" applyFont="1" applyFill="1" applyBorder="1" applyAlignment="1">
      <alignment horizontal="left" vertical="center" wrapText="1"/>
    </xf>
    <xf numFmtId="0" fontId="7" fillId="23" borderId="19" xfId="0" applyFont="1" applyFill="1" applyBorder="1" applyAlignment="1">
      <alignment horizontal="center" wrapText="1"/>
    </xf>
    <xf numFmtId="0" fontId="8" fillId="23" borderId="19" xfId="0" applyFont="1" applyFill="1" applyBorder="1" applyAlignment="1">
      <alignment horizontal="center" wrapText="1"/>
    </xf>
    <xf numFmtId="0" fontId="8" fillId="20" borderId="19" xfId="2" applyFont="1" applyFill="1" applyBorder="1" applyAlignment="1">
      <alignment horizontal="center" vertical="center" wrapText="1"/>
    </xf>
    <xf numFmtId="0" fontId="7" fillId="23" borderId="19" xfId="0" applyFont="1" applyFill="1" applyBorder="1" applyAlignment="1">
      <alignment wrapText="1"/>
    </xf>
    <xf numFmtId="164" fontId="7" fillId="23" borderId="19" xfId="0" applyNumberFormat="1" applyFont="1" applyFill="1" applyBorder="1" applyAlignment="1">
      <alignment horizontal="right" wrapText="1"/>
    </xf>
    <xf numFmtId="164" fontId="8" fillId="23" borderId="20" xfId="0" quotePrefix="1" applyNumberFormat="1" applyFont="1" applyFill="1" applyBorder="1" applyAlignment="1">
      <alignment horizontal="right" vertical="center" wrapText="1"/>
    </xf>
    <xf numFmtId="164" fontId="2" fillId="6" borderId="5" xfId="2" applyNumberFormat="1" applyFont="1" applyFill="1" applyBorder="1" applyAlignment="1">
      <alignment horizontal="left" vertical="center" wrapText="1"/>
    </xf>
    <xf numFmtId="44" fontId="2" fillId="6" borderId="6" xfId="0" applyNumberFormat="1" applyFont="1" applyFill="1" applyBorder="1" applyAlignment="1">
      <alignment horizontal="left" vertical="center" wrapText="1"/>
    </xf>
    <xf numFmtId="164" fontId="2" fillId="8" borderId="4" xfId="2" applyNumberFormat="1" applyFont="1" applyFill="1" applyBorder="1" applyAlignment="1">
      <alignment horizontal="center" vertical="center" wrapText="1"/>
    </xf>
    <xf numFmtId="164" fontId="2" fillId="8" borderId="5" xfId="2" applyNumberFormat="1" applyFont="1" applyFill="1" applyBorder="1" applyAlignment="1">
      <alignment horizontal="center" vertical="center" wrapText="1"/>
    </xf>
    <xf numFmtId="164" fontId="2" fillId="8" borderId="5" xfId="2" applyNumberFormat="1" applyFont="1" applyFill="1" applyBorder="1" applyAlignment="1">
      <alignment vertical="center" wrapText="1"/>
    </xf>
    <xf numFmtId="0" fontId="2" fillId="8" borderId="5" xfId="0" applyFont="1" applyFill="1" applyBorder="1" applyAlignment="1">
      <alignment horizontal="center" vertical="center" wrapText="1"/>
    </xf>
    <xf numFmtId="0" fontId="2" fillId="8" borderId="5" xfId="4" applyFont="1" applyFill="1" applyBorder="1" applyAlignment="1">
      <alignment horizontal="center" vertical="center" wrapText="1"/>
    </xf>
    <xf numFmtId="0" fontId="11" fillId="8" borderId="5" xfId="4" applyFont="1" applyFill="1" applyBorder="1" applyAlignment="1">
      <alignment horizontal="center" vertical="center" wrapText="1"/>
    </xf>
    <xf numFmtId="164" fontId="2" fillId="8" borderId="5" xfId="5" applyNumberFormat="1" applyFont="1" applyFill="1" applyBorder="1" applyAlignment="1">
      <alignment horizontal="right" vertical="center" wrapText="1"/>
    </xf>
    <xf numFmtId="164" fontId="2" fillId="8" borderId="6" xfId="0" applyNumberFormat="1" applyFont="1" applyFill="1" applyBorder="1" applyAlignment="1">
      <alignment horizontal="right" vertical="center" wrapText="1"/>
    </xf>
    <xf numFmtId="164" fontId="6" fillId="9" borderId="26" xfId="2" applyNumberFormat="1" applyFont="1" applyFill="1" applyBorder="1" applyAlignment="1">
      <alignment horizontal="center" vertical="center" wrapText="1"/>
    </xf>
    <xf numFmtId="164" fontId="6" fillId="9" borderId="27" xfId="2" applyNumberFormat="1" applyFont="1" applyFill="1" applyBorder="1" applyAlignment="1">
      <alignment horizontal="center" vertical="center" wrapText="1"/>
    </xf>
    <xf numFmtId="0" fontId="6" fillId="9" borderId="27" xfId="2" applyFont="1" applyFill="1" applyBorder="1" applyAlignment="1">
      <alignment vertical="center" wrapText="1"/>
    </xf>
    <xf numFmtId="0" fontId="6" fillId="9" borderId="27" xfId="2" applyFont="1" applyFill="1" applyBorder="1" applyAlignment="1">
      <alignment horizontal="center" vertical="center" wrapText="1"/>
    </xf>
    <xf numFmtId="164" fontId="6" fillId="9" borderId="27" xfId="2" applyNumberFormat="1" applyFont="1" applyFill="1" applyBorder="1" applyAlignment="1">
      <alignment horizontal="right" vertical="center" wrapText="1"/>
    </xf>
    <xf numFmtId="164" fontId="7" fillId="9" borderId="28" xfId="0" applyNumberFormat="1" applyFont="1" applyFill="1" applyBorder="1" applyAlignment="1">
      <alignment horizontal="right" vertical="center" wrapText="1"/>
    </xf>
    <xf numFmtId="49" fontId="6" fillId="0" borderId="19" xfId="2" applyNumberFormat="1" applyFont="1" applyFill="1" applyBorder="1" applyAlignment="1">
      <alignment horizontal="center" vertical="center" wrapText="1"/>
    </xf>
    <xf numFmtId="0" fontId="2" fillId="8" borderId="5" xfId="2" applyFont="1" applyFill="1" applyBorder="1" applyAlignment="1">
      <alignment horizontal="center" vertical="center" wrapText="1"/>
    </xf>
    <xf numFmtId="164" fontId="2" fillId="8" borderId="5" xfId="2" applyNumberFormat="1" applyFont="1" applyFill="1" applyBorder="1" applyAlignment="1">
      <alignment horizontal="right" vertical="center" wrapText="1"/>
    </xf>
    <xf numFmtId="0" fontId="2" fillId="8" borderId="5" xfId="2" applyFont="1" applyFill="1" applyBorder="1" applyAlignment="1">
      <alignment vertical="center" wrapText="1"/>
    </xf>
    <xf numFmtId="164" fontId="6" fillId="0" borderId="26" xfId="2" applyNumberFormat="1" applyFont="1" applyFill="1" applyBorder="1" applyAlignment="1">
      <alignment horizontal="center" vertical="center" wrapText="1"/>
    </xf>
    <xf numFmtId="0" fontId="6" fillId="0" borderId="27" xfId="2" applyFont="1" applyFill="1" applyBorder="1" applyAlignment="1">
      <alignment horizontal="center" vertical="center" wrapText="1"/>
    </xf>
    <xf numFmtId="0" fontId="6" fillId="0" borderId="27" xfId="2" applyFont="1" applyFill="1" applyBorder="1" applyAlignment="1">
      <alignment vertical="center" wrapText="1"/>
    </xf>
    <xf numFmtId="49" fontId="6" fillId="0" borderId="27" xfId="2" applyNumberFormat="1" applyFont="1" applyFill="1" applyBorder="1" applyAlignment="1">
      <alignment horizontal="center" vertical="center" wrapText="1"/>
    </xf>
    <xf numFmtId="164" fontId="6" fillId="0" borderId="27" xfId="2" applyNumberFormat="1" applyFont="1" applyFill="1" applyBorder="1" applyAlignment="1">
      <alignment horizontal="right" vertical="center" wrapText="1"/>
    </xf>
    <xf numFmtId="164" fontId="7" fillId="0" borderId="28" xfId="0" applyNumberFormat="1" applyFont="1" applyFill="1" applyBorder="1" applyAlignment="1">
      <alignment horizontal="right" vertical="center" wrapText="1"/>
    </xf>
    <xf numFmtId="164" fontId="7" fillId="0" borderId="19" xfId="2" applyNumberFormat="1" applyFont="1" applyFill="1" applyBorder="1" applyAlignment="1">
      <alignment horizontal="right" vertical="center" wrapText="1"/>
    </xf>
    <xf numFmtId="164" fontId="7" fillId="0" borderId="24" xfId="2" applyNumberFormat="1" applyFont="1" applyFill="1" applyBorder="1" applyAlignment="1">
      <alignment horizontal="right" vertical="center" wrapText="1"/>
    </xf>
    <xf numFmtId="164" fontId="6" fillId="0" borderId="27" xfId="2"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44" fontId="6" fillId="0" borderId="24" xfId="2" applyNumberFormat="1" applyFont="1" applyFill="1" applyBorder="1" applyAlignment="1">
      <alignment horizontal="center" vertical="center" wrapText="1"/>
    </xf>
    <xf numFmtId="164" fontId="6" fillId="0" borderId="24" xfId="1" applyNumberFormat="1" applyFont="1" applyFill="1" applyBorder="1" applyAlignment="1">
      <alignment horizontal="right" vertical="center" wrapText="1"/>
    </xf>
    <xf numFmtId="164" fontId="8" fillId="5" borderId="18" xfId="2" applyNumberFormat="1" applyFont="1" applyFill="1" applyBorder="1" applyAlignment="1">
      <alignment horizontal="center" vertical="center" wrapText="1"/>
    </xf>
    <xf numFmtId="0" fontId="8" fillId="5" borderId="19" xfId="2" applyFont="1" applyFill="1" applyBorder="1" applyAlignment="1">
      <alignment horizontal="center" vertical="center" wrapText="1"/>
    </xf>
    <xf numFmtId="0" fontId="8" fillId="0" borderId="19" xfId="2" applyFont="1" applyFill="1" applyBorder="1" applyAlignment="1">
      <alignment vertical="center" wrapText="1"/>
    </xf>
    <xf numFmtId="0" fontId="8" fillId="0" borderId="19" xfId="2" applyFont="1" applyFill="1" applyBorder="1" applyAlignment="1">
      <alignment horizontal="center" vertical="center" wrapText="1"/>
    </xf>
    <xf numFmtId="49" fontId="8" fillId="0" borderId="19" xfId="2" applyNumberFormat="1" applyFont="1" applyFill="1" applyBorder="1" applyAlignment="1">
      <alignment horizontal="center" vertical="center" wrapText="1"/>
    </xf>
    <xf numFmtId="164" fontId="8" fillId="0" borderId="19" xfId="2" applyNumberFormat="1" applyFont="1" applyFill="1" applyBorder="1" applyAlignment="1">
      <alignment horizontal="right" vertical="center" wrapText="1"/>
    </xf>
    <xf numFmtId="164" fontId="8" fillId="0" borderId="20" xfId="0" applyNumberFormat="1" applyFont="1" applyFill="1" applyBorder="1" applyAlignment="1">
      <alignment horizontal="right" vertical="center" wrapText="1"/>
    </xf>
    <xf numFmtId="165" fontId="6" fillId="0" borderId="19" xfId="2" applyNumberFormat="1" applyFont="1" applyFill="1" applyBorder="1" applyAlignment="1">
      <alignment horizontal="center" vertical="center" wrapText="1"/>
    </xf>
    <xf numFmtId="165" fontId="6" fillId="0" borderId="24" xfId="0" applyNumberFormat="1" applyFont="1" applyFill="1" applyBorder="1" applyAlignment="1">
      <alignment vertical="center" wrapText="1"/>
    </xf>
    <xf numFmtId="165" fontId="6" fillId="0" borderId="24" xfId="0" applyNumberFormat="1" applyFont="1" applyFill="1" applyBorder="1" applyAlignment="1">
      <alignment horizontal="center" vertical="center" wrapText="1"/>
    </xf>
    <xf numFmtId="164" fontId="7" fillId="0" borderId="24" xfId="0" applyNumberFormat="1" applyFont="1" applyFill="1" applyBorder="1" applyAlignment="1">
      <alignment horizontal="right" vertical="center" wrapText="1"/>
    </xf>
    <xf numFmtId="165" fontId="6" fillId="0" borderId="19" xfId="0" applyNumberFormat="1" applyFont="1" applyFill="1" applyBorder="1" applyAlignment="1">
      <alignment vertical="center" wrapText="1"/>
    </xf>
    <xf numFmtId="165" fontId="6" fillId="0" borderId="19" xfId="0" applyNumberFormat="1" applyFont="1" applyFill="1" applyBorder="1" applyAlignment="1">
      <alignment horizontal="center" vertical="center" wrapText="1"/>
    </xf>
    <xf numFmtId="0" fontId="8" fillId="24" borderId="18" xfId="0" applyFont="1" applyFill="1" applyBorder="1" applyAlignment="1">
      <alignment horizontal="center" vertical="center" wrapText="1"/>
    </xf>
    <xf numFmtId="164" fontId="8" fillId="25" borderId="19" xfId="2" applyNumberFormat="1" applyFont="1" applyFill="1" applyBorder="1" applyAlignment="1">
      <alignment horizontal="center" vertical="center" wrapText="1"/>
    </xf>
    <xf numFmtId="0" fontId="8" fillId="24" borderId="19" xfId="0" applyFont="1" applyFill="1" applyBorder="1" applyAlignment="1">
      <alignment horizontal="left" vertical="center" wrapText="1"/>
    </xf>
    <xf numFmtId="0" fontId="8" fillId="24" borderId="19" xfId="0" applyFont="1" applyFill="1" applyBorder="1" applyAlignment="1">
      <alignment horizontal="center" wrapText="1"/>
    </xf>
    <xf numFmtId="0" fontId="8" fillId="24" borderId="19" xfId="0" applyFont="1" applyFill="1" applyBorder="1" applyAlignment="1">
      <alignment horizontal="center" vertical="center" wrapText="1"/>
    </xf>
    <xf numFmtId="0" fontId="8" fillId="25" borderId="19" xfId="2" applyFont="1" applyFill="1" applyBorder="1" applyAlignment="1">
      <alignment horizontal="center" vertical="center" wrapText="1"/>
    </xf>
    <xf numFmtId="0" fontId="7" fillId="24" borderId="19" xfId="0" applyFont="1" applyFill="1" applyBorder="1" applyAlignment="1">
      <alignment wrapText="1"/>
    </xf>
    <xf numFmtId="164" fontId="7" fillId="24" borderId="19" xfId="0" applyNumberFormat="1" applyFont="1" applyFill="1" applyBorder="1" applyAlignment="1">
      <alignment horizontal="right" wrapText="1"/>
    </xf>
    <xf numFmtId="164" fontId="8" fillId="24" borderId="20" xfId="0" quotePrefix="1" applyNumberFormat="1" applyFont="1" applyFill="1" applyBorder="1" applyAlignment="1">
      <alignment horizontal="right" vertical="center" wrapText="1"/>
    </xf>
    <xf numFmtId="44" fontId="2" fillId="8" borderId="6" xfId="0" applyNumberFormat="1" applyFont="1" applyFill="1" applyBorder="1" applyAlignment="1">
      <alignment horizontal="left" vertical="center" wrapText="1"/>
    </xf>
    <xf numFmtId="164" fontId="8" fillId="24" borderId="23" xfId="2" applyNumberFormat="1" applyFont="1" applyFill="1" applyBorder="1" applyAlignment="1">
      <alignment horizontal="center" vertical="center" wrapText="1"/>
    </xf>
    <xf numFmtId="0" fontId="8" fillId="24" borderId="24" xfId="2" applyFont="1" applyFill="1" applyBorder="1" applyAlignment="1">
      <alignment horizontal="center" vertical="center" wrapText="1"/>
    </xf>
    <xf numFmtId="0" fontId="8" fillId="25" borderId="24" xfId="2" applyFont="1" applyFill="1" applyBorder="1" applyAlignment="1">
      <alignment vertical="center" wrapText="1"/>
    </xf>
    <xf numFmtId="0" fontId="8" fillId="25" borderId="24" xfId="2" applyFont="1" applyFill="1" applyBorder="1" applyAlignment="1">
      <alignment horizontal="center" vertical="center" wrapText="1"/>
    </xf>
    <xf numFmtId="49" fontId="8" fillId="25" borderId="24" xfId="2" applyNumberFormat="1" applyFont="1" applyFill="1" applyBorder="1" applyAlignment="1">
      <alignment horizontal="center" vertical="center" wrapText="1"/>
    </xf>
    <xf numFmtId="164" fontId="8" fillId="25" borderId="24" xfId="2" applyNumberFormat="1" applyFont="1" applyFill="1" applyBorder="1" applyAlignment="1">
      <alignment horizontal="right" vertical="center" wrapText="1"/>
    </xf>
    <xf numFmtId="164" fontId="8" fillId="25" borderId="25" xfId="0" applyNumberFormat="1" applyFont="1" applyFill="1" applyBorder="1" applyAlignment="1">
      <alignment horizontal="right" vertical="center" wrapText="1"/>
    </xf>
    <xf numFmtId="164" fontId="6" fillId="7" borderId="19" xfId="0" applyNumberFormat="1" applyFont="1" applyFill="1" applyBorder="1" applyAlignment="1">
      <alignment horizontal="center" vertical="center" wrapText="1"/>
    </xf>
    <xf numFmtId="0" fontId="6" fillId="7" borderId="19" xfId="0" applyFont="1" applyFill="1" applyBorder="1" applyAlignment="1">
      <alignment horizontal="left" vertical="center" wrapText="1"/>
    </xf>
    <xf numFmtId="164" fontId="16" fillId="7" borderId="20" xfId="0" applyNumberFormat="1" applyFont="1" applyFill="1" applyBorder="1" applyAlignment="1">
      <alignment horizontal="right" vertical="center" wrapText="1"/>
    </xf>
    <xf numFmtId="164" fontId="6" fillId="7" borderId="24" xfId="0" applyNumberFormat="1" applyFont="1" applyFill="1" applyBorder="1" applyAlignment="1">
      <alignment horizontal="center" vertical="center" wrapText="1"/>
    </xf>
    <xf numFmtId="0" fontId="6" fillId="7" borderId="24" xfId="0" applyFont="1" applyFill="1" applyBorder="1" applyAlignment="1">
      <alignment horizontal="left" vertical="center" wrapText="1"/>
    </xf>
    <xf numFmtId="164" fontId="16" fillId="7" borderId="25" xfId="0" applyNumberFormat="1" applyFont="1" applyFill="1" applyBorder="1" applyAlignment="1">
      <alignment horizontal="right" vertical="center" wrapText="1"/>
    </xf>
    <xf numFmtId="0" fontId="6" fillId="7" borderId="19" xfId="2" applyFont="1" applyFill="1" applyBorder="1" applyAlignment="1">
      <alignment horizontal="center" vertical="center" wrapText="1"/>
    </xf>
    <xf numFmtId="166" fontId="17" fillId="7" borderId="24" xfId="0" applyNumberFormat="1" applyFont="1" applyFill="1" applyBorder="1" applyAlignment="1">
      <alignment horizontal="center" vertical="center" wrapText="1"/>
    </xf>
    <xf numFmtId="164" fontId="17" fillId="7" borderId="24" xfId="0" applyNumberFormat="1" applyFont="1" applyFill="1" applyBorder="1" applyAlignment="1">
      <alignment horizontal="right" vertical="center"/>
    </xf>
    <xf numFmtId="0" fontId="20" fillId="7" borderId="19" xfId="0" applyFont="1" applyFill="1" applyBorder="1" applyAlignment="1">
      <alignment horizontal="left" vertical="center" wrapText="1"/>
    </xf>
    <xf numFmtId="0" fontId="16" fillId="7" borderId="19" xfId="0" applyFont="1" applyFill="1" applyBorder="1" applyAlignment="1">
      <alignment horizontal="left" vertical="center" wrapText="1"/>
    </xf>
    <xf numFmtId="0" fontId="16" fillId="7" borderId="19" xfId="0" applyFont="1" applyFill="1" applyBorder="1" applyAlignment="1">
      <alignment horizontal="center" vertical="center" wrapText="1"/>
    </xf>
    <xf numFmtId="166" fontId="16" fillId="7" borderId="19" xfId="0" applyNumberFormat="1" applyFont="1" applyFill="1" applyBorder="1" applyAlignment="1">
      <alignment horizontal="center" vertical="center" wrapText="1"/>
    </xf>
    <xf numFmtId="164" fontId="16" fillId="7" borderId="19" xfId="0" applyNumberFormat="1" applyFont="1" applyFill="1" applyBorder="1" applyAlignment="1">
      <alignment horizontal="right" vertical="center" wrapText="1"/>
    </xf>
    <xf numFmtId="0" fontId="16" fillId="7" borderId="24" xfId="0" applyFont="1" applyFill="1" applyBorder="1" applyAlignment="1">
      <alignment horizontal="left" vertical="center" wrapText="1"/>
    </xf>
    <xf numFmtId="0" fontId="16" fillId="7" borderId="24" xfId="0" applyFont="1" applyFill="1" applyBorder="1" applyAlignment="1">
      <alignment horizontal="center" vertical="center" wrapText="1"/>
    </xf>
    <xf numFmtId="166" fontId="16" fillId="7" borderId="24" xfId="0" applyNumberFormat="1" applyFont="1" applyFill="1" applyBorder="1" applyAlignment="1">
      <alignment horizontal="center" vertical="center" wrapText="1"/>
    </xf>
    <xf numFmtId="164" fontId="16" fillId="7" borderId="24" xfId="0" applyNumberFormat="1" applyFont="1" applyFill="1" applyBorder="1" applyAlignment="1">
      <alignment horizontal="right" vertical="center" wrapText="1"/>
    </xf>
    <xf numFmtId="166" fontId="6" fillId="7" borderId="19" xfId="0" applyNumberFormat="1" applyFont="1" applyFill="1" applyBorder="1" applyAlignment="1">
      <alignment horizontal="center" vertical="center" wrapText="1"/>
    </xf>
    <xf numFmtId="164" fontId="6" fillId="7" borderId="27" xfId="0" applyNumberFormat="1" applyFont="1" applyFill="1" applyBorder="1" applyAlignment="1">
      <alignment horizontal="center" vertical="center" wrapText="1"/>
    </xf>
    <xf numFmtId="0" fontId="6" fillId="7" borderId="27" xfId="0" applyFont="1" applyFill="1" applyBorder="1" applyAlignment="1">
      <alignment horizontal="left" vertical="center" wrapText="1"/>
    </xf>
    <xf numFmtId="166" fontId="6" fillId="7" borderId="27" xfId="0" applyNumberFormat="1" applyFont="1" applyFill="1" applyBorder="1" applyAlignment="1">
      <alignment horizontal="center" vertical="center" wrapText="1"/>
    </xf>
    <xf numFmtId="164" fontId="16" fillId="7" borderId="28" xfId="0" applyNumberFormat="1" applyFont="1" applyFill="1" applyBorder="1" applyAlignment="1">
      <alignment horizontal="right" vertical="center" wrapText="1"/>
    </xf>
    <xf numFmtId="164" fontId="6" fillId="0" borderId="19" xfId="0" applyNumberFormat="1" applyFont="1" applyFill="1" applyBorder="1" applyAlignment="1">
      <alignment horizontal="center" vertical="center" wrapText="1"/>
    </xf>
    <xf numFmtId="0" fontId="6" fillId="0" borderId="19" xfId="0" applyFont="1" applyFill="1" applyBorder="1" applyAlignment="1">
      <alignment horizontal="left" vertical="center" wrapText="1"/>
    </xf>
    <xf numFmtId="166" fontId="16" fillId="0" borderId="19" xfId="0" applyNumberFormat="1" applyFont="1" applyFill="1" applyBorder="1" applyAlignment="1">
      <alignment horizontal="center" vertical="center" wrapText="1"/>
    </xf>
    <xf numFmtId="164" fontId="16" fillId="0" borderId="20" xfId="0" applyNumberFormat="1" applyFont="1" applyFill="1" applyBorder="1" applyAlignment="1">
      <alignment horizontal="right" vertical="center" wrapText="1"/>
    </xf>
    <xf numFmtId="164" fontId="6" fillId="0" borderId="26" xfId="0" applyNumberFormat="1" applyFont="1" applyFill="1" applyBorder="1" applyAlignment="1">
      <alignment horizontal="center" vertical="center" wrapText="1"/>
    </xf>
    <xf numFmtId="164" fontId="6" fillId="0" borderId="27" xfId="0" applyNumberFormat="1" applyFont="1" applyFill="1" applyBorder="1" applyAlignment="1">
      <alignment horizontal="center" vertical="center" wrapText="1"/>
    </xf>
    <xf numFmtId="0" fontId="6" fillId="0" borderId="27" xfId="0" applyFont="1" applyFill="1" applyBorder="1" applyAlignment="1">
      <alignment vertical="center" wrapText="1"/>
    </xf>
    <xf numFmtId="0" fontId="6" fillId="0" borderId="27" xfId="0" applyFont="1" applyFill="1" applyBorder="1" applyAlignment="1">
      <alignment horizontal="left" vertical="center" wrapText="1"/>
    </xf>
    <xf numFmtId="0" fontId="6" fillId="0" borderId="27" xfId="0" applyFont="1" applyFill="1" applyBorder="1" applyAlignment="1">
      <alignment horizontal="center" vertical="center" wrapText="1"/>
    </xf>
    <xf numFmtId="164" fontId="6" fillId="0" borderId="27" xfId="0" applyNumberFormat="1" applyFont="1" applyFill="1" applyBorder="1" applyAlignment="1">
      <alignment horizontal="right" vertical="center" wrapText="1"/>
    </xf>
    <xf numFmtId="164" fontId="16" fillId="0" borderId="28" xfId="0" applyNumberFormat="1" applyFont="1" applyFill="1" applyBorder="1" applyAlignment="1">
      <alignment horizontal="right" vertical="center" wrapText="1"/>
    </xf>
    <xf numFmtId="0" fontId="16" fillId="0" borderId="27" xfId="0" applyFont="1" applyFill="1" applyBorder="1" applyAlignment="1">
      <alignment horizontal="center" vertical="center" wrapText="1"/>
    </xf>
    <xf numFmtId="49" fontId="6" fillId="0" borderId="19" xfId="6" applyNumberFormat="1" applyFont="1" applyFill="1" applyBorder="1" applyAlignment="1">
      <alignment horizontal="left" vertical="center" wrapText="1"/>
    </xf>
    <xf numFmtId="164" fontId="2" fillId="10" borderId="4" xfId="0" applyNumberFormat="1" applyFont="1" applyFill="1" applyBorder="1" applyAlignment="1">
      <alignment horizontal="center" vertical="center" wrapText="1"/>
    </xf>
    <xf numFmtId="164" fontId="2" fillId="10" borderId="5" xfId="0" applyNumberFormat="1" applyFont="1" applyFill="1" applyBorder="1" applyAlignment="1">
      <alignment horizontal="center" vertical="center" wrapText="1"/>
    </xf>
    <xf numFmtId="164" fontId="2" fillId="10" borderId="5" xfId="0" applyNumberFormat="1" applyFont="1" applyFill="1" applyBorder="1" applyAlignment="1">
      <alignment vertical="center" wrapText="1"/>
    </xf>
    <xf numFmtId="0" fontId="2" fillId="10" borderId="5" xfId="0" applyFont="1" applyFill="1" applyBorder="1" applyAlignment="1">
      <alignment horizontal="center" vertical="center" wrapText="1"/>
    </xf>
    <xf numFmtId="164" fontId="2" fillId="10" borderId="5" xfId="2" applyNumberFormat="1" applyFont="1" applyFill="1" applyBorder="1" applyAlignment="1">
      <alignment horizontal="center" vertical="center" wrapText="1"/>
    </xf>
    <xf numFmtId="164" fontId="2" fillId="10" borderId="5" xfId="2" applyNumberFormat="1" applyFont="1" applyFill="1" applyBorder="1" applyAlignment="1">
      <alignment horizontal="right" vertical="center" wrapText="1"/>
    </xf>
    <xf numFmtId="164" fontId="2" fillId="10" borderId="6" xfId="0" applyNumberFormat="1" applyFont="1" applyFill="1" applyBorder="1" applyAlignment="1">
      <alignment horizontal="right" vertical="center" wrapText="1"/>
    </xf>
    <xf numFmtId="0" fontId="18" fillId="7" borderId="24" xfId="0" applyFont="1" applyFill="1" applyBorder="1" applyAlignment="1">
      <alignment horizontal="left" vertical="center" wrapText="1"/>
    </xf>
    <xf numFmtId="166" fontId="6" fillId="7" borderId="24" xfId="0" applyNumberFormat="1" applyFont="1" applyFill="1" applyBorder="1" applyAlignment="1">
      <alignment horizontal="center" vertical="center" wrapText="1"/>
    </xf>
    <xf numFmtId="49" fontId="6" fillId="7" borderId="19" xfId="6" applyNumberFormat="1" applyFont="1" applyFill="1" applyBorder="1" applyAlignment="1">
      <alignment horizontal="left" vertical="center" wrapText="1"/>
    </xf>
    <xf numFmtId="0" fontId="6" fillId="7" borderId="24" xfId="0" applyFont="1" applyFill="1" applyBorder="1" applyAlignment="1">
      <alignment horizontal="center" vertical="center"/>
    </xf>
    <xf numFmtId="164" fontId="6" fillId="0" borderId="24" xfId="0" applyNumberFormat="1" applyFont="1" applyFill="1" applyBorder="1" applyAlignment="1">
      <alignment horizontal="center" vertical="center" wrapText="1"/>
    </xf>
    <xf numFmtId="49" fontId="6" fillId="0" borderId="24" xfId="6" applyNumberFormat="1" applyFont="1" applyFill="1" applyBorder="1" applyAlignment="1">
      <alignment horizontal="center" vertical="center" wrapText="1"/>
    </xf>
    <xf numFmtId="0" fontId="6" fillId="0" borderId="24" xfId="0" applyFont="1" applyFill="1" applyBorder="1" applyAlignment="1">
      <alignment horizontal="left" vertical="center" wrapText="1"/>
    </xf>
    <xf numFmtId="166" fontId="16" fillId="0" borderId="24" xfId="0" applyNumberFormat="1" applyFont="1" applyFill="1" applyBorder="1" applyAlignment="1">
      <alignment horizontal="center" vertical="center" wrapText="1"/>
    </xf>
    <xf numFmtId="164" fontId="16" fillId="0" borderId="25" xfId="0" applyNumberFormat="1" applyFont="1" applyFill="1" applyBorder="1" applyAlignment="1">
      <alignment horizontal="right" vertical="center" wrapText="1"/>
    </xf>
    <xf numFmtId="0" fontId="6" fillId="7" borderId="18" xfId="0" applyFont="1" applyFill="1" applyBorder="1" applyAlignment="1">
      <alignment horizontal="center" vertical="center"/>
    </xf>
    <xf numFmtId="0" fontId="6" fillId="7" borderId="19" xfId="0" applyFont="1" applyFill="1" applyBorder="1" applyAlignment="1">
      <alignment horizontal="left" vertical="center"/>
    </xf>
    <xf numFmtId="0" fontId="6" fillId="7" borderId="19" xfId="0" applyFont="1" applyFill="1" applyBorder="1" applyAlignment="1">
      <alignment horizontal="center" vertical="center"/>
    </xf>
    <xf numFmtId="164" fontId="6" fillId="7" borderId="19" xfId="0" applyNumberFormat="1" applyFont="1" applyFill="1" applyBorder="1" applyAlignment="1">
      <alignment horizontal="right" vertical="center"/>
    </xf>
    <xf numFmtId="164" fontId="2" fillId="11" borderId="4" xfId="0" applyNumberFormat="1" applyFont="1" applyFill="1" applyBorder="1" applyAlignment="1">
      <alignment horizontal="center" vertical="center" wrapText="1"/>
    </xf>
    <xf numFmtId="164" fontId="2" fillId="11" borderId="5" xfId="0" applyNumberFormat="1" applyFont="1" applyFill="1" applyBorder="1" applyAlignment="1">
      <alignment horizontal="center" vertical="center" wrapText="1"/>
    </xf>
    <xf numFmtId="164" fontId="2" fillId="11" borderId="5" xfId="0" applyNumberFormat="1" applyFont="1" applyFill="1" applyBorder="1" applyAlignment="1">
      <alignment vertical="center" wrapText="1"/>
    </xf>
    <xf numFmtId="0" fontId="2" fillId="11" borderId="5" xfId="0" applyFont="1" applyFill="1" applyBorder="1" applyAlignment="1">
      <alignment horizontal="center" vertical="center" wrapText="1"/>
    </xf>
    <xf numFmtId="164" fontId="2" fillId="11" borderId="5" xfId="2" applyNumberFormat="1" applyFont="1" applyFill="1" applyBorder="1" applyAlignment="1">
      <alignment horizontal="center" vertical="center" wrapText="1"/>
    </xf>
    <xf numFmtId="164" fontId="2" fillId="11" borderId="5" xfId="2" applyNumberFormat="1" applyFont="1" applyFill="1" applyBorder="1" applyAlignment="1">
      <alignment horizontal="right" vertical="center" wrapText="1"/>
    </xf>
    <xf numFmtId="164" fontId="2" fillId="11" borderId="6" xfId="0" applyNumberFormat="1" applyFont="1" applyFill="1" applyBorder="1" applyAlignment="1">
      <alignment horizontal="right" vertical="center" wrapText="1"/>
    </xf>
    <xf numFmtId="0" fontId="8" fillId="26" borderId="18" xfId="0" applyFont="1" applyFill="1" applyBorder="1" applyAlignment="1">
      <alignment horizontal="center" vertical="center" wrapText="1"/>
    </xf>
    <xf numFmtId="164" fontId="8" fillId="27" borderId="19" xfId="0" applyNumberFormat="1" applyFont="1" applyFill="1" applyBorder="1" applyAlignment="1">
      <alignment horizontal="center" vertical="center" wrapText="1"/>
    </xf>
    <xf numFmtId="0" fontId="8" fillId="26" borderId="19" xfId="0" applyFont="1" applyFill="1" applyBorder="1" applyAlignment="1">
      <alignment horizontal="left" vertical="center" wrapText="1"/>
    </xf>
    <xf numFmtId="0" fontId="7" fillId="26" borderId="19" xfId="0" applyFont="1" applyFill="1" applyBorder="1" applyAlignment="1">
      <alignment horizontal="center" wrapText="1"/>
    </xf>
    <xf numFmtId="0" fontId="8" fillId="26" borderId="19" xfId="0" applyFont="1" applyFill="1" applyBorder="1" applyAlignment="1">
      <alignment horizontal="center" vertical="center" wrapText="1"/>
    </xf>
    <xf numFmtId="0" fontId="8" fillId="26" borderId="19" xfId="0" applyFont="1" applyFill="1" applyBorder="1" applyAlignment="1">
      <alignment horizontal="center" wrapText="1"/>
    </xf>
    <xf numFmtId="0" fontId="8" fillId="27" borderId="19" xfId="2" applyFont="1" applyFill="1" applyBorder="1" applyAlignment="1">
      <alignment horizontal="center" vertical="center" wrapText="1"/>
    </xf>
    <xf numFmtId="0" fontId="7" fillId="26" borderId="19" xfId="0" applyFont="1" applyFill="1" applyBorder="1" applyAlignment="1">
      <alignment wrapText="1"/>
    </xf>
    <xf numFmtId="164" fontId="7" fillId="26" borderId="19" xfId="0" applyNumberFormat="1" applyFont="1" applyFill="1" applyBorder="1" applyAlignment="1">
      <alignment horizontal="right" wrapText="1"/>
    </xf>
    <xf numFmtId="164" fontId="8" fillId="26" borderId="20" xfId="0" quotePrefix="1" applyNumberFormat="1" applyFont="1" applyFill="1" applyBorder="1" applyAlignment="1">
      <alignment horizontal="right" vertical="center" wrapText="1"/>
    </xf>
    <xf numFmtId="164" fontId="2" fillId="11" borderId="5" xfId="2" applyNumberFormat="1" applyFont="1" applyFill="1" applyBorder="1" applyAlignment="1">
      <alignment horizontal="left" vertical="center" wrapText="1"/>
    </xf>
    <xf numFmtId="44" fontId="2" fillId="11" borderId="6" xfId="0" applyNumberFormat="1" applyFont="1" applyFill="1" applyBorder="1" applyAlignment="1">
      <alignment horizontal="left" vertical="center" wrapText="1"/>
    </xf>
    <xf numFmtId="49" fontId="6" fillId="0" borderId="19" xfId="0"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49" fontId="6" fillId="5" borderId="24" xfId="0" applyNumberFormat="1" applyFont="1" applyFill="1" applyBorder="1" applyAlignment="1">
      <alignment horizontal="center" vertical="center" wrapText="1"/>
    </xf>
    <xf numFmtId="0" fontId="6" fillId="5" borderId="19" xfId="0" applyFont="1" applyFill="1" applyBorder="1" applyAlignment="1">
      <alignment horizontal="center" vertical="center" wrapText="1"/>
    </xf>
    <xf numFmtId="49" fontId="6" fillId="5" borderId="19" xfId="0" applyNumberFormat="1" applyFont="1" applyFill="1" applyBorder="1" applyAlignment="1">
      <alignment horizontal="center" vertical="center" wrapText="1"/>
    </xf>
    <xf numFmtId="0" fontId="6" fillId="5" borderId="27" xfId="0" applyFont="1" applyFill="1" applyBorder="1" applyAlignment="1">
      <alignment horizontal="center" vertical="center" wrapText="1"/>
    </xf>
    <xf numFmtId="49" fontId="6" fillId="5" borderId="27" xfId="0" applyNumberFormat="1" applyFont="1" applyFill="1" applyBorder="1" applyAlignment="1">
      <alignment horizontal="center" vertical="center" wrapText="1"/>
    </xf>
    <xf numFmtId="0" fontId="8" fillId="28" borderId="18" xfId="0" applyFont="1" applyFill="1" applyBorder="1" applyAlignment="1">
      <alignment horizontal="center" vertical="center" wrapText="1"/>
    </xf>
    <xf numFmtId="164" fontId="8" fillId="29" borderId="19" xfId="0" applyNumberFormat="1" applyFont="1" applyFill="1" applyBorder="1" applyAlignment="1">
      <alignment horizontal="center" vertical="center" wrapText="1"/>
    </xf>
    <xf numFmtId="0" fontId="8" fillId="28" borderId="19" xfId="0" applyFont="1" applyFill="1" applyBorder="1" applyAlignment="1">
      <alignment horizontal="left" vertical="center" wrapText="1"/>
    </xf>
    <xf numFmtId="0" fontId="7" fillId="28" borderId="19" xfId="0" applyFont="1" applyFill="1" applyBorder="1" applyAlignment="1">
      <alignment horizontal="center" wrapText="1"/>
    </xf>
    <xf numFmtId="0" fontId="8" fillId="28" borderId="19" xfId="0" applyFont="1" applyFill="1" applyBorder="1" applyAlignment="1">
      <alignment horizontal="center" vertical="center" wrapText="1"/>
    </xf>
    <xf numFmtId="0" fontId="8" fillId="28" borderId="19" xfId="0" applyFont="1" applyFill="1" applyBorder="1" applyAlignment="1">
      <alignment horizontal="center" wrapText="1"/>
    </xf>
    <xf numFmtId="0" fontId="8" fillId="29" borderId="19" xfId="2" applyFont="1" applyFill="1" applyBorder="1" applyAlignment="1">
      <alignment horizontal="center" vertical="center" wrapText="1"/>
    </xf>
    <xf numFmtId="0" fontId="7" fillId="28" borderId="19" xfId="0" applyFont="1" applyFill="1" applyBorder="1" applyAlignment="1">
      <alignment wrapText="1"/>
    </xf>
    <xf numFmtId="164" fontId="7" fillId="28" borderId="19" xfId="0" applyNumberFormat="1" applyFont="1" applyFill="1" applyBorder="1" applyAlignment="1">
      <alignment horizontal="right" wrapText="1"/>
    </xf>
    <xf numFmtId="164" fontId="8" fillId="28" borderId="20" xfId="0" quotePrefix="1" applyNumberFormat="1" applyFont="1" applyFill="1" applyBorder="1" applyAlignment="1">
      <alignment horizontal="right" vertical="center" wrapText="1"/>
    </xf>
    <xf numFmtId="164" fontId="2" fillId="12" borderId="5" xfId="2" applyNumberFormat="1" applyFont="1" applyFill="1" applyBorder="1" applyAlignment="1">
      <alignment horizontal="left" vertical="center" wrapText="1"/>
    </xf>
    <xf numFmtId="44" fontId="2" fillId="12" borderId="6" xfId="0" applyNumberFormat="1" applyFont="1" applyFill="1" applyBorder="1" applyAlignment="1">
      <alignment horizontal="left" vertical="center" wrapText="1"/>
    </xf>
    <xf numFmtId="0" fontId="8" fillId="28" borderId="23" xfId="0" applyFont="1" applyFill="1" applyBorder="1" applyAlignment="1">
      <alignment horizontal="center" vertical="center" wrapText="1"/>
    </xf>
    <xf numFmtId="164" fontId="8" fillId="29" borderId="24" xfId="0" applyNumberFormat="1" applyFont="1" applyFill="1" applyBorder="1" applyAlignment="1">
      <alignment horizontal="center" vertical="center" wrapText="1"/>
    </xf>
    <xf numFmtId="0" fontId="8" fillId="28" borderId="24" xfId="0" applyFont="1" applyFill="1" applyBorder="1" applyAlignment="1">
      <alignment horizontal="left" vertical="center" wrapText="1"/>
    </xf>
    <xf numFmtId="0" fontId="7" fillId="28" borderId="24" xfId="0" applyFont="1" applyFill="1" applyBorder="1" applyAlignment="1">
      <alignment horizontal="center" wrapText="1"/>
    </xf>
    <xf numFmtId="0" fontId="8" fillId="28" borderId="24" xfId="0" applyFont="1" applyFill="1" applyBorder="1" applyAlignment="1">
      <alignment horizontal="center" vertical="center" wrapText="1"/>
    </xf>
    <xf numFmtId="0" fontId="8" fillId="28" borderId="24" xfId="0" applyFont="1" applyFill="1" applyBorder="1" applyAlignment="1">
      <alignment horizontal="center" wrapText="1"/>
    </xf>
    <xf numFmtId="0" fontId="8" fillId="29" borderId="24" xfId="2" applyFont="1" applyFill="1" applyBorder="1" applyAlignment="1">
      <alignment horizontal="center" vertical="center" wrapText="1"/>
    </xf>
    <xf numFmtId="0" fontId="7" fillId="28" borderId="24" xfId="0" applyFont="1" applyFill="1" applyBorder="1" applyAlignment="1">
      <alignment wrapText="1"/>
    </xf>
    <xf numFmtId="164" fontId="7" fillId="28" borderId="24" xfId="0" applyNumberFormat="1" applyFont="1" applyFill="1" applyBorder="1" applyAlignment="1">
      <alignment horizontal="right" wrapText="1"/>
    </xf>
    <xf numFmtId="164" fontId="8" fillId="28" borderId="25" xfId="0" quotePrefix="1" applyNumberFormat="1" applyFont="1" applyFill="1" applyBorder="1" applyAlignment="1">
      <alignment horizontal="right" vertical="center" wrapText="1"/>
    </xf>
    <xf numFmtId="164" fontId="2" fillId="13" borderId="4" xfId="0" applyNumberFormat="1" applyFont="1" applyFill="1" applyBorder="1" applyAlignment="1">
      <alignment horizontal="center" vertical="center" wrapText="1"/>
    </xf>
    <xf numFmtId="164" fontId="2" fillId="13" borderId="5" xfId="0" applyNumberFormat="1" applyFont="1" applyFill="1" applyBorder="1" applyAlignment="1">
      <alignment horizontal="center" vertical="center" wrapText="1"/>
    </xf>
    <xf numFmtId="164" fontId="2" fillId="13" borderId="5" xfId="0" applyNumberFormat="1" applyFont="1" applyFill="1" applyBorder="1" applyAlignment="1">
      <alignment vertical="center" wrapText="1"/>
    </xf>
    <xf numFmtId="0" fontId="2" fillId="13" borderId="5" xfId="0" applyFont="1" applyFill="1" applyBorder="1" applyAlignment="1">
      <alignment horizontal="center" vertical="center" wrapText="1"/>
    </xf>
    <xf numFmtId="164" fontId="2" fillId="13" borderId="5" xfId="2" applyNumberFormat="1" applyFont="1" applyFill="1" applyBorder="1" applyAlignment="1">
      <alignment horizontal="center" vertical="center" wrapText="1"/>
    </xf>
    <xf numFmtId="164" fontId="2" fillId="13" borderId="5" xfId="2" applyNumberFormat="1" applyFont="1" applyFill="1" applyBorder="1" applyAlignment="1">
      <alignment horizontal="right" vertical="center" wrapText="1"/>
    </xf>
    <xf numFmtId="164" fontId="2" fillId="13" borderId="6" xfId="0" applyNumberFormat="1" applyFont="1" applyFill="1" applyBorder="1" applyAlignment="1">
      <alignment horizontal="right" vertical="center" wrapText="1"/>
    </xf>
    <xf numFmtId="49" fontId="6" fillId="0" borderId="24" xfId="0" applyNumberFormat="1" applyFont="1" applyFill="1" applyBorder="1" applyAlignment="1">
      <alignment vertical="center" wrapText="1"/>
    </xf>
    <xf numFmtId="49" fontId="6" fillId="0" borderId="24" xfId="0" applyNumberFormat="1" applyFont="1" applyFill="1" applyBorder="1" applyAlignment="1">
      <alignment horizontal="center" vertical="center" wrapText="1"/>
    </xf>
    <xf numFmtId="164" fontId="7" fillId="0" borderId="27" xfId="0" applyNumberFormat="1" applyFont="1" applyFill="1" applyBorder="1" applyAlignment="1">
      <alignment horizontal="right" vertical="center" wrapText="1"/>
    </xf>
    <xf numFmtId="0" fontId="8" fillId="30" borderId="18" xfId="0" applyFont="1" applyFill="1" applyBorder="1" applyAlignment="1">
      <alignment horizontal="center" vertical="center" wrapText="1"/>
    </xf>
    <xf numFmtId="164" fontId="8" fillId="30" borderId="19" xfId="0" applyNumberFormat="1" applyFont="1" applyFill="1" applyBorder="1" applyAlignment="1">
      <alignment horizontal="center" vertical="center" wrapText="1"/>
    </xf>
    <xf numFmtId="0" fontId="8" fillId="30" borderId="19" xfId="0" applyFont="1" applyFill="1" applyBorder="1" applyAlignment="1">
      <alignment horizontal="left" vertical="center" wrapText="1"/>
    </xf>
    <xf numFmtId="165" fontId="8" fillId="30" borderId="19" xfId="0" applyNumberFormat="1" applyFont="1" applyFill="1" applyBorder="1" applyAlignment="1">
      <alignment horizontal="center" vertical="center" wrapText="1"/>
    </xf>
    <xf numFmtId="0" fontId="8" fillId="30" borderId="19" xfId="0" applyFont="1" applyFill="1" applyBorder="1" applyAlignment="1">
      <alignment horizontal="center" vertical="center" wrapText="1"/>
    </xf>
    <xf numFmtId="0" fontId="8" fillId="31" borderId="19" xfId="2" applyFont="1" applyFill="1" applyBorder="1" applyAlignment="1">
      <alignment horizontal="center" vertical="center" wrapText="1"/>
    </xf>
    <xf numFmtId="0" fontId="7" fillId="30" borderId="19" xfId="0" applyFont="1" applyFill="1" applyBorder="1" applyAlignment="1">
      <alignment wrapText="1"/>
    </xf>
    <xf numFmtId="164" fontId="7" fillId="30" borderId="19" xfId="0" applyNumberFormat="1" applyFont="1" applyFill="1" applyBorder="1" applyAlignment="1">
      <alignment horizontal="right" wrapText="1"/>
    </xf>
    <xf numFmtId="164" fontId="8" fillId="30" borderId="20" xfId="0" quotePrefix="1" applyNumberFormat="1" applyFont="1" applyFill="1" applyBorder="1" applyAlignment="1">
      <alignment horizontal="right" vertical="center" wrapText="1"/>
    </xf>
    <xf numFmtId="164" fontId="2" fillId="13" borderId="5" xfId="2" applyNumberFormat="1" applyFont="1" applyFill="1" applyBorder="1" applyAlignment="1">
      <alignment horizontal="left" vertical="center" wrapText="1"/>
    </xf>
    <xf numFmtId="44" fontId="2" fillId="13" borderId="6" xfId="0" applyNumberFormat="1" applyFont="1" applyFill="1" applyBorder="1" applyAlignment="1">
      <alignment horizontal="left" vertical="center" wrapText="1"/>
    </xf>
    <xf numFmtId="164" fontId="8" fillId="30" borderId="23" xfId="0" applyNumberFormat="1" applyFont="1" applyFill="1" applyBorder="1" applyAlignment="1">
      <alignment horizontal="center" vertical="center" wrapText="1"/>
    </xf>
    <xf numFmtId="164" fontId="8" fillId="30" borderId="24" xfId="0" applyNumberFormat="1" applyFont="1" applyFill="1" applyBorder="1" applyAlignment="1">
      <alignment horizontal="center" vertical="center" wrapText="1"/>
    </xf>
    <xf numFmtId="0" fontId="8" fillId="30" borderId="24" xfId="0" applyFont="1" applyFill="1" applyBorder="1" applyAlignment="1">
      <alignment horizontal="left" vertical="center" wrapText="1"/>
    </xf>
    <xf numFmtId="165" fontId="8" fillId="30" borderId="24" xfId="0" applyNumberFormat="1" applyFont="1" applyFill="1" applyBorder="1" applyAlignment="1">
      <alignment horizontal="center" vertical="center" wrapText="1"/>
    </xf>
    <xf numFmtId="0" fontId="8" fillId="30" borderId="24" xfId="0" applyFont="1" applyFill="1" applyBorder="1" applyAlignment="1">
      <alignment horizontal="center" vertical="center" wrapText="1"/>
    </xf>
    <xf numFmtId="0" fontId="8" fillId="31" borderId="24" xfId="2" applyFont="1" applyFill="1" applyBorder="1" applyAlignment="1">
      <alignment horizontal="center" vertical="center" wrapText="1"/>
    </xf>
    <xf numFmtId="0" fontId="3" fillId="31" borderId="24" xfId="0" applyFont="1" applyFill="1" applyBorder="1" applyAlignment="1">
      <alignment wrapText="1"/>
    </xf>
    <xf numFmtId="164" fontId="8" fillId="30" borderId="24" xfId="0" applyNumberFormat="1" applyFont="1" applyFill="1" applyBorder="1" applyAlignment="1">
      <alignment horizontal="right" vertical="center" wrapText="1"/>
    </xf>
    <xf numFmtId="164" fontId="8" fillId="30" borderId="25" xfId="0" applyNumberFormat="1" applyFont="1" applyFill="1" applyBorder="1" applyAlignment="1">
      <alignment horizontal="right" vertical="center" wrapText="1"/>
    </xf>
    <xf numFmtId="164" fontId="6" fillId="34" borderId="18" xfId="0" applyNumberFormat="1" applyFont="1" applyFill="1" applyBorder="1" applyAlignment="1">
      <alignment horizontal="center" vertical="center" wrapText="1"/>
    </xf>
    <xf numFmtId="0" fontId="6" fillId="34" borderId="19" xfId="0" applyFont="1" applyFill="1" applyBorder="1" applyAlignment="1">
      <alignment horizontal="center" vertical="center" wrapText="1"/>
    </xf>
    <xf numFmtId="0" fontId="6" fillId="34" borderId="19" xfId="4" applyFont="1" applyFill="1" applyBorder="1" applyAlignment="1">
      <alignment vertical="center" wrapText="1"/>
    </xf>
    <xf numFmtId="0" fontId="6" fillId="34" borderId="19" xfId="4" applyFont="1" applyFill="1" applyBorder="1" applyAlignment="1">
      <alignment horizontal="center" vertical="center" wrapText="1"/>
    </xf>
    <xf numFmtId="0" fontId="7" fillId="34" borderId="19" xfId="4" applyFont="1" applyFill="1" applyBorder="1" applyAlignment="1">
      <alignment horizontal="center" vertical="center" wrapText="1"/>
    </xf>
    <xf numFmtId="164" fontId="7" fillId="34" borderId="19" xfId="0" applyNumberFormat="1" applyFont="1" applyFill="1" applyBorder="1" applyAlignment="1">
      <alignment horizontal="right" vertical="center" wrapText="1"/>
    </xf>
    <xf numFmtId="164" fontId="7" fillId="34" borderId="20" xfId="0" applyNumberFormat="1" applyFont="1" applyFill="1" applyBorder="1" applyAlignment="1">
      <alignment horizontal="right" vertical="center" wrapText="1"/>
    </xf>
    <xf numFmtId="164" fontId="2" fillId="15" borderId="4" xfId="0" applyNumberFormat="1" applyFont="1" applyFill="1" applyBorder="1" applyAlignment="1">
      <alignment horizontal="center" vertical="center" wrapText="1"/>
    </xf>
    <xf numFmtId="164" fontId="2" fillId="15" borderId="5" xfId="0" applyNumberFormat="1" applyFont="1" applyFill="1" applyBorder="1" applyAlignment="1">
      <alignment horizontal="center" vertical="center" wrapText="1"/>
    </xf>
    <xf numFmtId="164" fontId="2" fillId="15" borderId="5" xfId="0" applyNumberFormat="1" applyFont="1" applyFill="1" applyBorder="1" applyAlignment="1">
      <alignment vertical="center" wrapText="1"/>
    </xf>
    <xf numFmtId="0" fontId="2" fillId="15" borderId="5" xfId="0" applyFont="1" applyFill="1" applyBorder="1" applyAlignment="1">
      <alignment horizontal="center" vertical="center" wrapText="1"/>
    </xf>
    <xf numFmtId="164" fontId="2" fillId="15" borderId="5" xfId="2" applyNumberFormat="1" applyFont="1" applyFill="1" applyBorder="1" applyAlignment="1">
      <alignment horizontal="center" vertical="center" wrapText="1"/>
    </xf>
    <xf numFmtId="164" fontId="2" fillId="15" borderId="5" xfId="2" applyNumberFormat="1" applyFont="1" applyFill="1" applyBorder="1" applyAlignment="1">
      <alignment horizontal="right" vertical="center" wrapText="1"/>
    </xf>
    <xf numFmtId="164" fontId="2" fillId="15" borderId="6" xfId="0" applyNumberFormat="1" applyFont="1" applyFill="1" applyBorder="1" applyAlignment="1">
      <alignment horizontal="right" vertical="center" wrapText="1"/>
    </xf>
    <xf numFmtId="164" fontId="6" fillId="34" borderId="23" xfId="0" applyNumberFormat="1" applyFont="1" applyFill="1" applyBorder="1" applyAlignment="1">
      <alignment horizontal="center" vertical="center" wrapText="1"/>
    </xf>
    <xf numFmtId="0" fontId="6" fillId="34" borderId="24" xfId="0" applyFont="1" applyFill="1" applyBorder="1" applyAlignment="1">
      <alignment horizontal="center" vertical="center" wrapText="1"/>
    </xf>
    <xf numFmtId="0" fontId="6" fillId="34" borderId="24" xfId="4" applyFont="1" applyFill="1" applyBorder="1" applyAlignment="1">
      <alignment vertical="center" wrapText="1"/>
    </xf>
    <xf numFmtId="0" fontId="6" fillId="34" borderId="24" xfId="4" applyFont="1" applyFill="1" applyBorder="1" applyAlignment="1">
      <alignment horizontal="center" vertical="center" wrapText="1"/>
    </xf>
    <xf numFmtId="0" fontId="7" fillId="34" borderId="24" xfId="4" applyFont="1" applyFill="1" applyBorder="1" applyAlignment="1">
      <alignment horizontal="center" vertical="center" wrapText="1"/>
    </xf>
    <xf numFmtId="164" fontId="7" fillId="34" borderId="24" xfId="0" applyNumberFormat="1" applyFont="1" applyFill="1" applyBorder="1" applyAlignment="1">
      <alignment horizontal="right" vertical="center" wrapText="1"/>
    </xf>
    <xf numFmtId="164" fontId="7" fillId="34" borderId="25" xfId="0" applyNumberFormat="1" applyFont="1" applyFill="1" applyBorder="1" applyAlignment="1">
      <alignment horizontal="right" vertical="center" wrapText="1"/>
    </xf>
    <xf numFmtId="0" fontId="6" fillId="5" borderId="18" xfId="0" applyFont="1" applyFill="1" applyBorder="1" applyAlignment="1">
      <alignment horizontal="center" vertical="center" wrapText="1"/>
    </xf>
    <xf numFmtId="0" fontId="6" fillId="5" borderId="19" xfId="0" applyFont="1" applyFill="1" applyBorder="1" applyAlignment="1">
      <alignment horizontal="left" vertical="center" wrapText="1"/>
    </xf>
    <xf numFmtId="0" fontId="6" fillId="5" borderId="19" xfId="0" applyFont="1" applyFill="1" applyBorder="1" applyAlignment="1">
      <alignment horizontal="center" wrapText="1"/>
    </xf>
    <xf numFmtId="0" fontId="6" fillId="5" borderId="19" xfId="0" applyFont="1" applyFill="1" applyBorder="1" applyAlignment="1">
      <alignment wrapText="1"/>
    </xf>
    <xf numFmtId="164" fontId="6" fillId="5" borderId="19" xfId="0" applyNumberFormat="1" applyFont="1" applyFill="1" applyBorder="1" applyAlignment="1">
      <alignment horizontal="right" wrapText="1"/>
    </xf>
    <xf numFmtId="164" fontId="6" fillId="5" borderId="20" xfId="0" quotePrefix="1" applyNumberFormat="1" applyFont="1" applyFill="1" applyBorder="1" applyAlignment="1">
      <alignment horizontal="right" vertical="center" wrapText="1"/>
    </xf>
    <xf numFmtId="0" fontId="2" fillId="16" borderId="4"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5" xfId="0" applyFont="1" applyFill="1" applyBorder="1" applyAlignment="1">
      <alignment vertical="center" wrapText="1"/>
    </xf>
    <xf numFmtId="164" fontId="2" fillId="16" borderId="5" xfId="0" applyNumberFormat="1" applyFont="1" applyFill="1" applyBorder="1" applyAlignment="1">
      <alignment horizontal="right" vertical="center" wrapText="1"/>
    </xf>
    <xf numFmtId="164" fontId="2" fillId="16" borderId="6" xfId="0" applyNumberFormat="1" applyFont="1" applyFill="1" applyBorder="1" applyAlignment="1">
      <alignment horizontal="right" vertical="center" wrapText="1"/>
    </xf>
    <xf numFmtId="0" fontId="0" fillId="0" borderId="0" xfId="0" applyFont="1"/>
    <xf numFmtId="0" fontId="23" fillId="0" borderId="0" xfId="0" applyFont="1" applyAlignment="1"/>
    <xf numFmtId="0" fontId="24" fillId="0" borderId="0" xfId="0" applyFont="1" applyAlignment="1"/>
    <xf numFmtId="0" fontId="24" fillId="0" borderId="0" xfId="0" applyFont="1" applyAlignment="1">
      <alignment vertical="top" wrapText="1"/>
    </xf>
    <xf numFmtId="0" fontId="24" fillId="0" borderId="0" xfId="0" applyFont="1"/>
    <xf numFmtId="0" fontId="25" fillId="0" borderId="0" xfId="0" applyFont="1"/>
    <xf numFmtId="0" fontId="26" fillId="0" borderId="0" xfId="0" applyFont="1"/>
    <xf numFmtId="0" fontId="25" fillId="0" borderId="0" xfId="0" applyFont="1" applyAlignment="1">
      <alignment vertical="center"/>
    </xf>
    <xf numFmtId="0" fontId="24" fillId="0" borderId="0" xfId="0" applyFont="1" applyAlignment="1">
      <alignment vertical="top"/>
    </xf>
    <xf numFmtId="0" fontId="24" fillId="0" borderId="0" xfId="0" applyFont="1" applyAlignment="1">
      <alignment vertical="center"/>
    </xf>
    <xf numFmtId="0" fontId="0" fillId="0" borderId="0" xfId="0" applyFont="1" applyAlignment="1">
      <alignment vertical="center"/>
    </xf>
    <xf numFmtId="0" fontId="26" fillId="0" borderId="0" xfId="0" applyFont="1" applyAlignment="1">
      <alignment vertical="top"/>
    </xf>
    <xf numFmtId="0" fontId="24" fillId="0" borderId="0" xfId="0" applyFont="1" applyAlignment="1">
      <alignment horizontal="left" vertical="center" wrapText="1"/>
    </xf>
    <xf numFmtId="0" fontId="25" fillId="0" borderId="0" xfId="0" applyFont="1" applyAlignment="1">
      <alignment horizontal="left" vertical="center"/>
    </xf>
    <xf numFmtId="0" fontId="0" fillId="0" borderId="0" xfId="0" applyFont="1" applyAlignment="1">
      <alignment horizontal="left" vertical="center"/>
    </xf>
    <xf numFmtId="0" fontId="0" fillId="0" borderId="0" xfId="0" applyFont="1" applyAlignment="1"/>
    <xf numFmtId="0" fontId="24" fillId="0" borderId="0" xfId="0" applyFont="1" applyAlignment="1">
      <alignment horizontal="left" vertical="top" wrapText="1"/>
    </xf>
    <xf numFmtId="0" fontId="24" fillId="0" borderId="0" xfId="0" applyFont="1" applyAlignment="1">
      <alignment horizontal="left"/>
    </xf>
    <xf numFmtId="0" fontId="25" fillId="0" borderId="0" xfId="0" applyFont="1" applyAlignment="1">
      <alignment horizontal="center" vertical="center"/>
    </xf>
    <xf numFmtId="0" fontId="27" fillId="0" borderId="0" xfId="0" applyFont="1" applyAlignment="1">
      <alignment horizontal="center" vertical="center"/>
    </xf>
    <xf numFmtId="0" fontId="28" fillId="0" borderId="0" xfId="0" applyFont="1"/>
    <xf numFmtId="0" fontId="0" fillId="0" borderId="32" xfId="0" applyFont="1" applyBorder="1"/>
    <xf numFmtId="0" fontId="0" fillId="0" borderId="0" xfId="0" applyFont="1" applyBorder="1"/>
    <xf numFmtId="0" fontId="30" fillId="0" borderId="0" xfId="0" applyFont="1" applyBorder="1"/>
    <xf numFmtId="0" fontId="31" fillId="0" borderId="0" xfId="0" applyFont="1" applyBorder="1"/>
    <xf numFmtId="0" fontId="31" fillId="0" borderId="33" xfId="0" applyFont="1" applyBorder="1"/>
    <xf numFmtId="0" fontId="0" fillId="0" borderId="0" xfId="0" applyFont="1" applyAlignment="1">
      <alignment horizontal="center" wrapText="1"/>
    </xf>
    <xf numFmtId="0" fontId="24" fillId="7" borderId="29" xfId="0" applyFont="1" applyFill="1" applyBorder="1" applyAlignment="1">
      <alignment horizontal="left" vertical="top" wrapText="1"/>
    </xf>
    <xf numFmtId="0" fontId="24" fillId="7" borderId="30" xfId="0" applyFont="1" applyFill="1" applyBorder="1" applyAlignment="1">
      <alignment vertical="top"/>
    </xf>
    <xf numFmtId="0" fontId="24" fillId="7" borderId="31" xfId="0" applyFont="1" applyFill="1" applyBorder="1" applyAlignment="1">
      <alignment vertical="top"/>
    </xf>
    <xf numFmtId="0" fontId="24" fillId="0" borderId="32" xfId="0" applyFont="1" applyBorder="1" applyAlignment="1">
      <alignment horizontal="left" vertical="top" wrapText="1"/>
    </xf>
    <xf numFmtId="0" fontId="24" fillId="0" borderId="0" xfId="0" applyFont="1" applyBorder="1" applyAlignment="1">
      <alignment horizontal="left" vertical="top" wrapText="1"/>
    </xf>
    <xf numFmtId="0" fontId="34" fillId="0" borderId="0" xfId="0" applyFont="1" applyBorder="1" applyAlignment="1">
      <alignment horizontal="left" vertical="top" wrapText="1"/>
    </xf>
    <xf numFmtId="0" fontId="25" fillId="0" borderId="34" xfId="0" applyFont="1" applyBorder="1" applyAlignment="1">
      <alignment vertical="top"/>
    </xf>
    <xf numFmtId="0" fontId="25" fillId="0" borderId="35" xfId="0" applyFont="1" applyBorder="1" applyAlignment="1">
      <alignment vertical="top"/>
    </xf>
    <xf numFmtId="0" fontId="31" fillId="0" borderId="35" xfId="0" applyFont="1" applyBorder="1" applyAlignment="1">
      <alignment vertical="top"/>
    </xf>
    <xf numFmtId="0" fontId="31" fillId="0" borderId="36" xfId="0" applyFont="1" applyBorder="1" applyAlignment="1">
      <alignment vertical="top"/>
    </xf>
    <xf numFmtId="0" fontId="0" fillId="0" borderId="34" xfId="0" applyFont="1" applyBorder="1"/>
    <xf numFmtId="0" fontId="0" fillId="0" borderId="33" xfId="0" applyFont="1" applyBorder="1"/>
    <xf numFmtId="0" fontId="0" fillId="0" borderId="35" xfId="0" applyFont="1" applyBorder="1"/>
    <xf numFmtId="0" fontId="0" fillId="0" borderId="35" xfId="0" applyFont="1" applyBorder="1" applyAlignment="1">
      <alignment horizontal="center" wrapText="1"/>
    </xf>
    <xf numFmtId="0" fontId="35" fillId="0" borderId="35" xfId="0" applyFont="1" applyBorder="1"/>
    <xf numFmtId="0" fontId="31" fillId="0" borderId="36" xfId="0" applyFont="1" applyBorder="1" applyAlignment="1">
      <alignment vertical="center"/>
    </xf>
    <xf numFmtId="0" fontId="36" fillId="0" borderId="0" xfId="0" applyFont="1" applyFill="1" applyBorder="1"/>
    <xf numFmtId="0" fontId="24" fillId="0" borderId="34" xfId="0" applyFont="1" applyBorder="1" applyAlignment="1">
      <alignment vertical="center" wrapText="1"/>
    </xf>
    <xf numFmtId="0" fontId="24" fillId="0" borderId="35" xfId="0" applyFont="1" applyBorder="1" applyAlignment="1">
      <alignment vertical="center" wrapText="1"/>
    </xf>
    <xf numFmtId="0" fontId="33" fillId="0" borderId="35" xfId="0" applyFont="1" applyBorder="1" applyAlignment="1">
      <alignment vertical="center" wrapText="1"/>
    </xf>
    <xf numFmtId="0" fontId="0" fillId="0" borderId="29" xfId="0" applyFont="1" applyBorder="1"/>
    <xf numFmtId="0" fontId="0" fillId="0" borderId="30" xfId="0" applyFont="1" applyBorder="1"/>
    <xf numFmtId="0" fontId="0" fillId="0" borderId="31" xfId="0" applyFont="1" applyBorder="1"/>
    <xf numFmtId="0" fontId="37" fillId="0" borderId="0" xfId="0" applyFont="1" applyAlignment="1">
      <alignment horizontal="left" vertical="top"/>
    </xf>
    <xf numFmtId="0" fontId="0" fillId="0" borderId="0" xfId="0" applyBorder="1" applyAlignment="1">
      <alignment wrapText="1"/>
    </xf>
    <xf numFmtId="0" fontId="40" fillId="0" borderId="0" xfId="0" applyFont="1" applyAlignment="1">
      <alignment horizontal="center" vertical="center" wrapText="1"/>
    </xf>
    <xf numFmtId="49" fontId="24" fillId="0" borderId="0" xfId="0" applyNumberFormat="1" applyFont="1" applyAlignment="1">
      <alignment vertical="center" wrapText="1"/>
    </xf>
    <xf numFmtId="15" fontId="24" fillId="0" borderId="0" xfId="0" applyNumberFormat="1" applyFont="1" applyAlignment="1">
      <alignment vertical="top" wrapText="1"/>
    </xf>
    <xf numFmtId="0" fontId="23" fillId="0" borderId="0" xfId="0" applyFont="1"/>
    <xf numFmtId="0" fontId="23" fillId="0" borderId="0" xfId="0" applyFont="1" applyAlignment="1">
      <alignment vertical="top" wrapText="1"/>
    </xf>
    <xf numFmtId="0" fontId="42" fillId="0" borderId="0" xfId="0" applyFont="1" applyAlignment="1">
      <alignment vertical="top" wrapText="1"/>
    </xf>
    <xf numFmtId="0" fontId="43" fillId="7" borderId="2" xfId="0" applyFont="1" applyFill="1" applyBorder="1" applyAlignment="1">
      <alignment horizontal="center" vertical="center" wrapText="1"/>
    </xf>
    <xf numFmtId="44" fontId="45" fillId="0" borderId="2" xfId="0" applyNumberFormat="1" applyFont="1" applyBorder="1" applyAlignment="1">
      <alignment vertical="center" wrapText="1"/>
    </xf>
    <xf numFmtId="44" fontId="45" fillId="9" borderId="2" xfId="2" applyNumberFormat="1" applyFont="1" applyFill="1" applyBorder="1" applyAlignment="1">
      <alignment horizontal="left" vertical="center" wrapText="1"/>
    </xf>
    <xf numFmtId="0" fontId="45" fillId="9" borderId="2" xfId="2" applyFont="1" applyFill="1" applyBorder="1" applyAlignment="1">
      <alignment horizontal="center" vertical="center" wrapText="1"/>
    </xf>
    <xf numFmtId="0" fontId="45" fillId="9" borderId="2" xfId="2" applyFont="1" applyFill="1" applyBorder="1" applyAlignment="1">
      <alignment horizontal="left" vertical="center" wrapText="1"/>
    </xf>
    <xf numFmtId="0" fontId="45" fillId="9" borderId="2" xfId="2" applyFont="1" applyFill="1" applyBorder="1" applyAlignment="1">
      <alignment vertical="center" wrapText="1"/>
    </xf>
    <xf numFmtId="164" fontId="45" fillId="9" borderId="2" xfId="2" applyNumberFormat="1" applyFont="1" applyFill="1" applyBorder="1" applyAlignment="1">
      <alignment horizontal="center" vertical="center" wrapText="1"/>
    </xf>
    <xf numFmtId="44" fontId="45" fillId="25" borderId="2" xfId="0" applyNumberFormat="1" applyFont="1" applyFill="1" applyBorder="1" applyAlignment="1">
      <alignment vertical="center" wrapText="1"/>
    </xf>
    <xf numFmtId="44" fontId="45" fillId="25" borderId="2" xfId="2" applyNumberFormat="1" applyFont="1" applyFill="1" applyBorder="1" applyAlignment="1">
      <alignment horizontal="left" vertical="center" wrapText="1"/>
    </xf>
    <xf numFmtId="0" fontId="46" fillId="25" borderId="2" xfId="2" applyFont="1" applyFill="1" applyBorder="1" applyAlignment="1">
      <alignment horizontal="center" vertical="center" wrapText="1"/>
    </xf>
    <xf numFmtId="0" fontId="45" fillId="25" borderId="2" xfId="2" applyFont="1" applyFill="1" applyBorder="1" applyAlignment="1">
      <alignment horizontal="center" vertical="center" wrapText="1"/>
    </xf>
    <xf numFmtId="0" fontId="45" fillId="25" borderId="2" xfId="2" applyFont="1" applyFill="1" applyBorder="1" applyAlignment="1">
      <alignment horizontal="left" vertical="center" wrapText="1"/>
    </xf>
    <xf numFmtId="0" fontId="45" fillId="25" borderId="2" xfId="2" applyFont="1" applyFill="1" applyBorder="1" applyAlignment="1">
      <alignment vertical="center" wrapText="1"/>
    </xf>
    <xf numFmtId="164" fontId="45" fillId="25" borderId="2" xfId="2" applyNumberFormat="1" applyFont="1" applyFill="1" applyBorder="1" applyAlignment="1">
      <alignment horizontal="center" vertical="center" wrapText="1"/>
    </xf>
    <xf numFmtId="44" fontId="47" fillId="7" borderId="2" xfId="0" applyNumberFormat="1" applyFont="1" applyFill="1" applyBorder="1" applyAlignment="1">
      <alignment horizontal="center" vertical="center" wrapText="1"/>
    </xf>
    <xf numFmtId="44" fontId="46" fillId="35" borderId="46" xfId="0" applyNumberFormat="1" applyFont="1" applyFill="1" applyBorder="1" applyAlignment="1">
      <alignment horizontal="center" vertical="center" wrapText="1"/>
    </xf>
    <xf numFmtId="44" fontId="46" fillId="35" borderId="5" xfId="0" applyNumberFormat="1" applyFont="1" applyFill="1" applyBorder="1" applyAlignment="1">
      <alignment horizontal="center" vertical="center" wrapText="1"/>
    </xf>
    <xf numFmtId="0" fontId="2" fillId="35" borderId="5" xfId="0" applyFont="1" applyFill="1" applyBorder="1" applyAlignment="1">
      <alignment horizontal="center" vertical="center" wrapText="1"/>
    </xf>
    <xf numFmtId="0" fontId="2" fillId="35" borderId="5" xfId="0" applyFont="1" applyFill="1" applyBorder="1" applyAlignment="1">
      <alignment horizontal="left" vertical="center" wrapText="1"/>
    </xf>
    <xf numFmtId="0" fontId="2" fillId="35" borderId="5" xfId="0" applyFont="1" applyFill="1" applyBorder="1" applyAlignment="1">
      <alignment vertical="center" wrapText="1"/>
    </xf>
    <xf numFmtId="0" fontId="2" fillId="35" borderId="4" xfId="0" applyFont="1" applyFill="1" applyBorder="1" applyAlignment="1">
      <alignment horizontal="center" vertical="center" wrapText="1"/>
    </xf>
    <xf numFmtId="44" fontId="45" fillId="9" borderId="2" xfId="0" applyNumberFormat="1" applyFont="1" applyFill="1" applyBorder="1" applyAlignment="1">
      <alignment vertical="center" wrapText="1"/>
    </xf>
    <xf numFmtId="0" fontId="45" fillId="9" borderId="2" xfId="0" applyFont="1" applyFill="1" applyBorder="1" applyAlignment="1">
      <alignment horizontal="center" vertical="center" wrapText="1"/>
    </xf>
    <xf numFmtId="49" fontId="45" fillId="9" borderId="2" xfId="2" applyNumberFormat="1" applyFont="1" applyFill="1" applyBorder="1" applyAlignment="1">
      <alignment horizontal="left" vertical="center" wrapText="1"/>
    </xf>
    <xf numFmtId="165" fontId="45" fillId="9" borderId="2" xfId="2" applyNumberFormat="1" applyFont="1" applyFill="1" applyBorder="1" applyAlignment="1">
      <alignment vertical="center" wrapText="1"/>
    </xf>
    <xf numFmtId="0" fontId="45" fillId="9" borderId="2" xfId="8" applyNumberFormat="1" applyFont="1" applyFill="1" applyBorder="1" applyAlignment="1">
      <alignment vertical="center" wrapText="1"/>
    </xf>
    <xf numFmtId="44" fontId="45" fillId="9" borderId="47" xfId="0" applyNumberFormat="1" applyFont="1" applyFill="1" applyBorder="1" applyAlignment="1">
      <alignment vertical="center" wrapText="1"/>
    </xf>
    <xf numFmtId="49" fontId="45" fillId="0" borderId="2" xfId="2" applyNumberFormat="1" applyFont="1" applyFill="1" applyBorder="1" applyAlignment="1">
      <alignment horizontal="left" vertical="center" wrapText="1"/>
    </xf>
    <xf numFmtId="165" fontId="45" fillId="0" borderId="2" xfId="2" applyNumberFormat="1" applyFont="1" applyFill="1" applyBorder="1" applyAlignment="1">
      <alignment vertical="center" wrapText="1"/>
    </xf>
    <xf numFmtId="0" fontId="45" fillId="0" borderId="2" xfId="8" applyNumberFormat="1" applyFont="1" applyFill="1" applyBorder="1" applyAlignment="1">
      <alignment vertical="center" wrapText="1"/>
    </xf>
    <xf numFmtId="44" fontId="45" fillId="25" borderId="47" xfId="0" applyNumberFormat="1" applyFont="1" applyFill="1" applyBorder="1" applyAlignment="1">
      <alignment vertical="center" wrapText="1"/>
    </xf>
    <xf numFmtId="44" fontId="6" fillId="25" borderId="2" xfId="2" applyNumberFormat="1" applyFont="1" applyFill="1" applyBorder="1" applyAlignment="1">
      <alignment horizontal="left" vertical="center" wrapText="1"/>
    </xf>
    <xf numFmtId="0" fontId="45" fillId="25" borderId="2" xfId="0" applyFont="1" applyFill="1" applyBorder="1" applyAlignment="1">
      <alignment horizontal="center" vertical="center" wrapText="1"/>
    </xf>
    <xf numFmtId="49" fontId="45" fillId="25" borderId="2" xfId="2" applyNumberFormat="1" applyFont="1" applyFill="1" applyBorder="1" applyAlignment="1">
      <alignment horizontal="left" vertical="center" wrapText="1"/>
    </xf>
    <xf numFmtId="165" fontId="45" fillId="25" borderId="2" xfId="2" applyNumberFormat="1" applyFont="1" applyFill="1" applyBorder="1" applyAlignment="1">
      <alignment vertical="center" wrapText="1"/>
    </xf>
    <xf numFmtId="0" fontId="45" fillId="9" borderId="2" xfId="0" applyFont="1" applyFill="1" applyBorder="1" applyAlignment="1">
      <alignment horizontal="left" vertical="center"/>
    </xf>
    <xf numFmtId="164" fontId="45" fillId="9" borderId="13" xfId="2" applyNumberFormat="1" applyFont="1" applyFill="1" applyBorder="1" applyAlignment="1">
      <alignment horizontal="center" vertical="center" wrapText="1"/>
    </xf>
    <xf numFmtId="44" fontId="45" fillId="0" borderId="2" xfId="2" applyNumberFormat="1" applyFont="1" applyFill="1" applyBorder="1" applyAlignment="1">
      <alignment horizontal="left" vertical="center" wrapText="1"/>
    </xf>
    <xf numFmtId="0" fontId="45" fillId="25" borderId="2" xfId="8" applyFont="1" applyFill="1" applyBorder="1" applyAlignment="1">
      <alignment vertical="center" wrapText="1"/>
    </xf>
    <xf numFmtId="0" fontId="46" fillId="25" borderId="2" xfId="0" applyFont="1" applyFill="1" applyBorder="1" applyAlignment="1">
      <alignment horizontal="center" vertical="center" wrapText="1"/>
    </xf>
    <xf numFmtId="44" fontId="45" fillId="0" borderId="47" xfId="0" applyNumberFormat="1" applyFont="1" applyBorder="1" applyAlignment="1">
      <alignment vertical="center" wrapText="1"/>
    </xf>
    <xf numFmtId="44" fontId="45" fillId="0" borderId="2" xfId="0" applyNumberFormat="1" applyFont="1" applyFill="1" applyBorder="1" applyAlignment="1">
      <alignment vertical="center" wrapText="1"/>
    </xf>
    <xf numFmtId="0" fontId="45" fillId="0" borderId="2" xfId="0" applyFont="1" applyFill="1" applyBorder="1" applyAlignment="1">
      <alignment horizontal="center" vertical="center" wrapText="1"/>
    </xf>
    <xf numFmtId="0" fontId="45" fillId="0" borderId="2" xfId="8" applyFont="1" applyFill="1" applyBorder="1" applyAlignment="1">
      <alignment horizontal="center" vertical="center" wrapText="1"/>
    </xf>
    <xf numFmtId="0" fontId="45" fillId="0" borderId="2" xfId="8" applyFont="1" applyFill="1" applyBorder="1" applyAlignment="1">
      <alignment horizontal="left" vertical="center" wrapText="1"/>
    </xf>
    <xf numFmtId="0" fontId="45" fillId="0" borderId="2" xfId="8" applyFont="1" applyFill="1" applyBorder="1" applyAlignment="1">
      <alignment vertical="center" wrapText="1"/>
    </xf>
    <xf numFmtId="164" fontId="45" fillId="0" borderId="2" xfId="8" applyNumberFormat="1" applyFont="1" applyFill="1" applyBorder="1" applyAlignment="1">
      <alignment horizontal="center" vertical="center" wrapText="1"/>
    </xf>
    <xf numFmtId="164" fontId="45" fillId="0" borderId="2" xfId="2" applyNumberFormat="1" applyFont="1" applyFill="1" applyBorder="1" applyAlignment="1">
      <alignment horizontal="center" vertical="center" wrapText="1"/>
    </xf>
    <xf numFmtId="165" fontId="45" fillId="25" borderId="2" xfId="2" applyNumberFormat="1" applyFont="1" applyFill="1" applyBorder="1" applyAlignment="1">
      <alignment horizontal="center" vertical="center" wrapText="1"/>
    </xf>
    <xf numFmtId="0" fontId="45" fillId="25" borderId="2" xfId="2" applyNumberFormat="1" applyFont="1" applyFill="1" applyBorder="1" applyAlignment="1">
      <alignment horizontal="left" vertical="center" wrapText="1"/>
    </xf>
    <xf numFmtId="0" fontId="45" fillId="25" borderId="2" xfId="8" applyNumberFormat="1" applyFont="1" applyFill="1" applyBorder="1" applyAlignment="1">
      <alignment vertical="center" wrapText="1"/>
    </xf>
    <xf numFmtId="0" fontId="45" fillId="25" borderId="2" xfId="2" applyNumberFormat="1" applyFont="1" applyFill="1" applyBorder="1" applyAlignment="1">
      <alignment horizontal="center" vertical="center" wrapText="1"/>
    </xf>
    <xf numFmtId="0" fontId="45" fillId="25" borderId="2" xfId="8" applyFont="1" applyFill="1" applyBorder="1" applyAlignment="1">
      <alignment horizontal="center" vertical="center" wrapText="1"/>
    </xf>
    <xf numFmtId="0" fontId="0" fillId="7" borderId="2" xfId="0" applyFont="1" applyFill="1" applyBorder="1" applyAlignment="1"/>
    <xf numFmtId="0" fontId="0" fillId="7" borderId="3" xfId="0" applyFont="1" applyFill="1" applyBorder="1" applyAlignment="1"/>
    <xf numFmtId="0" fontId="0" fillId="7" borderId="27" xfId="0" applyFont="1" applyFill="1" applyBorder="1" applyAlignment="1"/>
    <xf numFmtId="164" fontId="8" fillId="7" borderId="0" xfId="0" applyNumberFormat="1" applyFont="1" applyFill="1" applyBorder="1" applyAlignment="1">
      <alignment horizontal="center" vertical="center" wrapText="1"/>
    </xf>
    <xf numFmtId="164" fontId="49" fillId="7" borderId="0" xfId="0" applyNumberFormat="1" applyFont="1" applyFill="1" applyBorder="1" applyAlignment="1">
      <alignment horizontal="center" vertical="center"/>
    </xf>
    <xf numFmtId="0" fontId="0" fillId="0" borderId="2" xfId="0" applyFont="1" applyBorder="1" applyAlignment="1"/>
    <xf numFmtId="164" fontId="6" fillId="0" borderId="48" xfId="0" applyNumberFormat="1" applyFont="1" applyBorder="1" applyAlignment="1">
      <alignment horizontal="center" vertical="center" wrapText="1"/>
    </xf>
    <xf numFmtId="164" fontId="49" fillId="0" borderId="47"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4" fontId="50" fillId="0" borderId="2" xfId="0" applyNumberFormat="1" applyFont="1" applyBorder="1" applyAlignment="1">
      <alignment vertical="center"/>
    </xf>
    <xf numFmtId="0" fontId="6" fillId="36" borderId="49" xfId="0" applyFont="1" applyFill="1" applyBorder="1" applyAlignment="1">
      <alignment horizontal="center" vertical="center" wrapText="1"/>
    </xf>
    <xf numFmtId="0" fontId="0" fillId="0" borderId="2" xfId="0" applyBorder="1" applyAlignment="1">
      <alignment horizontal="center" vertical="center"/>
    </xf>
    <xf numFmtId="0" fontId="4" fillId="0" borderId="2" xfId="0" applyFont="1" applyFill="1" applyBorder="1" applyAlignment="1">
      <alignment horizontal="center" vertical="center" wrapText="1"/>
    </xf>
    <xf numFmtId="44" fontId="7" fillId="0" borderId="49" xfId="0" applyNumberFormat="1" applyFont="1" applyBorder="1" applyAlignment="1">
      <alignment horizontal="left" vertical="center" wrapText="1"/>
    </xf>
    <xf numFmtId="44" fontId="6" fillId="36" borderId="49" xfId="0" applyNumberFormat="1" applyFont="1" applyFill="1" applyBorder="1" applyAlignment="1">
      <alignment horizontal="center" vertical="center" wrapText="1"/>
    </xf>
    <xf numFmtId="0" fontId="6" fillId="0" borderId="49" xfId="0" applyFont="1" applyBorder="1" applyAlignment="1">
      <alignment horizontal="center" vertical="center" wrapText="1"/>
    </xf>
    <xf numFmtId="0" fontId="6" fillId="36" borderId="49" xfId="0" applyFont="1" applyFill="1" applyBorder="1" applyAlignment="1">
      <alignment horizontal="left" vertical="center" wrapText="1"/>
    </xf>
    <xf numFmtId="0" fontId="6" fillId="36" borderId="49" xfId="0" applyFont="1" applyFill="1" applyBorder="1" applyAlignment="1">
      <alignment vertical="center" wrapText="1"/>
    </xf>
    <xf numFmtId="164" fontId="6" fillId="0" borderId="50" xfId="0" applyNumberFormat="1" applyFont="1" applyBorder="1" applyAlignment="1">
      <alignment horizontal="center" vertical="center" wrapText="1"/>
    </xf>
    <xf numFmtId="0" fontId="2" fillId="37" borderId="1" xfId="0" applyFont="1" applyFill="1" applyBorder="1" applyAlignment="1">
      <alignment horizontal="center" vertical="center"/>
    </xf>
    <xf numFmtId="44" fontId="2" fillId="38" borderId="1" xfId="0" applyNumberFormat="1" applyFont="1" applyFill="1" applyBorder="1" applyAlignment="1">
      <alignment horizontal="center" vertical="center" wrapText="1"/>
    </xf>
    <xf numFmtId="44" fontId="2" fillId="38" borderId="44" xfId="0" applyNumberFormat="1" applyFont="1" applyFill="1" applyBorder="1" applyAlignment="1">
      <alignment horizontal="center" vertical="center" wrapText="1"/>
    </xf>
    <xf numFmtId="164" fontId="2" fillId="38" borderId="1" xfId="0" applyNumberFormat="1" applyFont="1" applyFill="1" applyBorder="1" applyAlignment="1">
      <alignment horizontal="center" vertical="center" wrapText="1"/>
    </xf>
    <xf numFmtId="164" fontId="2" fillId="38" borderId="44" xfId="0" applyNumberFormat="1" applyFont="1" applyFill="1" applyBorder="1" applyAlignment="1">
      <alignment horizontal="center" vertical="center" wrapText="1"/>
    </xf>
    <xf numFmtId="0" fontId="2" fillId="38" borderId="44" xfId="0" applyFont="1" applyFill="1" applyBorder="1" applyAlignment="1">
      <alignment horizontal="center" vertical="center" wrapText="1"/>
    </xf>
    <xf numFmtId="0" fontId="2" fillId="38" borderId="1" xfId="0" applyFont="1" applyFill="1" applyBorder="1" applyAlignment="1">
      <alignment horizontal="left" vertical="center" wrapText="1"/>
    </xf>
    <xf numFmtId="0" fontId="2" fillId="38" borderId="44" xfId="0" applyFont="1" applyFill="1" applyBorder="1" applyAlignment="1">
      <alignment vertical="center" wrapText="1"/>
    </xf>
    <xf numFmtId="164" fontId="6" fillId="39" borderId="1" xfId="0" applyNumberFormat="1" applyFont="1" applyFill="1" applyBorder="1" applyAlignment="1">
      <alignment horizontal="center" vertical="center" wrapText="1"/>
    </xf>
    <xf numFmtId="164" fontId="49" fillId="38" borderId="1" xfId="0" applyNumberFormat="1" applyFont="1" applyFill="1" applyBorder="1" applyAlignment="1">
      <alignment horizontal="center" vertical="center" wrapText="1"/>
    </xf>
    <xf numFmtId="44" fontId="7" fillId="0" borderId="2" xfId="0" applyNumberFormat="1" applyFont="1" applyBorder="1" applyAlignment="1">
      <alignment horizontal="left" vertical="center" wrapText="1"/>
    </xf>
    <xf numFmtId="44" fontId="6"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49" fontId="6" fillId="0" borderId="2" xfId="0" applyNumberFormat="1" applyFont="1" applyBorder="1" applyAlignment="1">
      <alignment horizontal="center" vertical="center" wrapText="1"/>
    </xf>
    <xf numFmtId="0" fontId="6" fillId="0" borderId="2" xfId="0" applyFont="1" applyBorder="1" applyAlignment="1">
      <alignment vertical="center" wrapText="1"/>
    </xf>
    <xf numFmtId="164" fontId="6" fillId="0" borderId="24" xfId="0" applyNumberFormat="1" applyFont="1" applyBorder="1" applyAlignment="1">
      <alignment horizontal="center" vertical="center" wrapText="1"/>
    </xf>
    <xf numFmtId="164" fontId="6" fillId="0" borderId="2" xfId="0" applyNumberFormat="1" applyFont="1" applyBorder="1" applyAlignment="1">
      <alignment horizontal="center" vertical="center" wrapText="1"/>
    </xf>
    <xf numFmtId="0" fontId="0" fillId="0" borderId="27" xfId="0" applyBorder="1" applyAlignment="1">
      <alignment horizontal="center" vertical="center" wrapText="1"/>
    </xf>
    <xf numFmtId="0" fontId="51" fillId="0" borderId="19" xfId="0" applyFont="1" applyBorder="1" applyAlignment="1">
      <alignment horizontal="center" vertical="center" wrapText="1"/>
    </xf>
    <xf numFmtId="0" fontId="50" fillId="0" borderId="27" xfId="0" applyFont="1" applyBorder="1" applyAlignment="1">
      <alignment horizontal="center" vertical="center" wrapText="1"/>
    </xf>
    <xf numFmtId="164" fontId="51" fillId="0" borderId="19" xfId="0" applyNumberFormat="1" applyFont="1" applyBorder="1" applyAlignment="1">
      <alignment horizontal="center" vertical="center" wrapText="1"/>
    </xf>
    <xf numFmtId="164" fontId="52" fillId="0" borderId="51" xfId="0" applyNumberFormat="1" applyFont="1" applyFill="1" applyBorder="1" applyAlignment="1">
      <alignment horizontal="center" vertical="center" wrapText="1"/>
    </xf>
    <xf numFmtId="0" fontId="2" fillId="38" borderId="44" xfId="0" applyFont="1" applyFill="1" applyBorder="1" applyAlignment="1">
      <alignment vertical="center"/>
    </xf>
    <xf numFmtId="164" fontId="2" fillId="38" borderId="43" xfId="0" applyNumberFormat="1" applyFont="1" applyFill="1" applyBorder="1" applyAlignment="1">
      <alignment horizontal="center" vertical="center" wrapText="1"/>
    </xf>
    <xf numFmtId="164" fontId="2" fillId="39" borderId="5" xfId="0" applyNumberFormat="1" applyFont="1" applyFill="1" applyBorder="1" applyAlignment="1">
      <alignment horizontal="center" vertical="center" wrapText="1"/>
    </xf>
    <xf numFmtId="164" fontId="49" fillId="38" borderId="45" xfId="0" applyNumberFormat="1" applyFont="1" applyFill="1" applyBorder="1" applyAlignment="1">
      <alignment horizontal="center" vertical="center" wrapText="1"/>
    </xf>
    <xf numFmtId="44" fontId="7" fillId="0" borderId="24" xfId="0" applyNumberFormat="1" applyFont="1" applyBorder="1" applyAlignment="1">
      <alignment horizontal="left" vertical="center" wrapText="1"/>
    </xf>
    <xf numFmtId="44" fontId="6" fillId="0" borderId="24" xfId="0" applyNumberFormat="1" applyFont="1" applyBorder="1" applyAlignment="1">
      <alignment horizontal="center" vertical="center" wrapText="1"/>
    </xf>
    <xf numFmtId="0" fontId="6"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4" xfId="0" applyFont="1" applyBorder="1" applyAlignment="1">
      <alignment vertical="center" wrapText="1"/>
    </xf>
    <xf numFmtId="164" fontId="49" fillId="0" borderId="24"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168" fontId="6" fillId="0" borderId="2" xfId="0" applyNumberFormat="1" applyFont="1" applyBorder="1" applyAlignment="1">
      <alignment horizontal="center" vertical="center" wrapText="1"/>
    </xf>
    <xf numFmtId="168" fontId="6" fillId="0" borderId="2" xfId="0" applyNumberFormat="1" applyFont="1" applyBorder="1" applyAlignment="1">
      <alignment vertical="center" wrapText="1"/>
    </xf>
    <xf numFmtId="164" fontId="49" fillId="0" borderId="2" xfId="0" applyNumberFormat="1" applyFont="1" applyFill="1" applyBorder="1" applyAlignment="1">
      <alignment horizontal="center" vertical="center" wrapText="1"/>
    </xf>
    <xf numFmtId="44" fontId="53" fillId="0" borderId="2" xfId="0" applyNumberFormat="1" applyFont="1" applyBorder="1" applyAlignment="1">
      <alignment horizontal="center" vertical="center"/>
    </xf>
    <xf numFmtId="0" fontId="53" fillId="0" borderId="2" xfId="0" applyFont="1" applyBorder="1" applyAlignment="1">
      <alignment horizontal="center" vertical="center"/>
    </xf>
    <xf numFmtId="44" fontId="53" fillId="0" borderId="19" xfId="0" applyNumberFormat="1" applyFont="1" applyBorder="1" applyAlignment="1">
      <alignment horizontal="center" vertical="center"/>
    </xf>
    <xf numFmtId="0" fontId="53" fillId="0" borderId="19" xfId="0" applyFont="1" applyBorder="1" applyAlignment="1">
      <alignment horizontal="center" vertical="center"/>
    </xf>
    <xf numFmtId="0" fontId="6" fillId="0" borderId="50" xfId="0" applyFont="1" applyBorder="1" applyAlignment="1">
      <alignment horizontal="center" vertical="center" wrapText="1"/>
    </xf>
    <xf numFmtId="164" fontId="49" fillId="0" borderId="19" xfId="0" applyNumberFormat="1" applyFont="1" applyFill="1" applyBorder="1" applyAlignment="1">
      <alignment horizontal="center" vertical="center" wrapText="1"/>
    </xf>
    <xf numFmtId="44" fontId="2" fillId="38" borderId="43" xfId="0" applyNumberFormat="1" applyFont="1" applyFill="1" applyBorder="1" applyAlignment="1">
      <alignment horizontal="center" vertical="center" wrapText="1"/>
    </xf>
    <xf numFmtId="0" fontId="53" fillId="0" borderId="9" xfId="0" applyFont="1" applyBorder="1" applyAlignment="1">
      <alignment horizontal="center" vertical="center"/>
    </xf>
    <xf numFmtId="0" fontId="45" fillId="0" borderId="0" xfId="0" applyFont="1"/>
    <xf numFmtId="0" fontId="53" fillId="0" borderId="2" xfId="0" applyFont="1" applyBorder="1" applyAlignment="1">
      <alignment horizontal="center" vertical="center" wrapText="1"/>
    </xf>
    <xf numFmtId="44" fontId="54" fillId="0" borderId="19" xfId="0" applyNumberFormat="1" applyFont="1" applyBorder="1" applyAlignment="1">
      <alignment horizontal="center" vertical="center"/>
    </xf>
    <xf numFmtId="0" fontId="54" fillId="0" borderId="19" xfId="0" applyFont="1" applyBorder="1" applyAlignment="1">
      <alignment horizontal="center" vertical="center"/>
    </xf>
    <xf numFmtId="0" fontId="6" fillId="0" borderId="19" xfId="0" applyFont="1" applyBorder="1" applyAlignment="1">
      <alignment vertical="center" wrapText="1"/>
    </xf>
    <xf numFmtId="0" fontId="45" fillId="0" borderId="0" xfId="0" applyFont="1" applyAlignment="1"/>
    <xf numFmtId="44" fontId="10" fillId="0" borderId="24" xfId="0" applyNumberFormat="1" applyFont="1" applyBorder="1" applyAlignment="1">
      <alignment horizontal="center" vertical="center" wrapText="1"/>
    </xf>
    <xf numFmtId="44" fontId="4" fillId="0" borderId="24" xfId="0" applyNumberFormat="1" applyFont="1" applyBorder="1" applyAlignment="1">
      <alignment horizontal="center" vertical="center" wrapText="1"/>
    </xf>
    <xf numFmtId="0" fontId="10" fillId="0" borderId="24" xfId="0" applyFont="1" applyBorder="1" applyAlignment="1">
      <alignment wrapText="1"/>
    </xf>
    <xf numFmtId="0" fontId="10" fillId="0" borderId="24" xfId="0" applyFont="1" applyBorder="1" applyAlignment="1">
      <alignment horizontal="center" vertical="center" wrapText="1"/>
    </xf>
    <xf numFmtId="0" fontId="4" fillId="0" borderId="24" xfId="0" applyFont="1" applyBorder="1" applyAlignment="1">
      <alignment horizontal="center" vertical="center" wrapText="1"/>
    </xf>
    <xf numFmtId="49" fontId="4" fillId="0" borderId="24" xfId="0" applyNumberFormat="1" applyFont="1" applyBorder="1" applyAlignment="1">
      <alignment horizontal="left" vertical="center" wrapText="1"/>
    </xf>
    <xf numFmtId="0" fontId="4" fillId="0" borderId="24" xfId="0" applyFont="1" applyBorder="1" applyAlignment="1">
      <alignment vertical="center" wrapText="1"/>
    </xf>
    <xf numFmtId="164" fontId="51" fillId="0" borderId="53" xfId="0" applyNumberFormat="1" applyFont="1" applyFill="1" applyBorder="1" applyAlignment="1">
      <alignment horizontal="center" vertical="center" wrapText="1"/>
    </xf>
    <xf numFmtId="164" fontId="55" fillId="0" borderId="24"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44" fontId="10" fillId="0" borderId="2" xfId="0" applyNumberFormat="1" applyFont="1" applyBorder="1" applyAlignment="1">
      <alignment vertical="center" wrapText="1"/>
    </xf>
    <xf numFmtId="44" fontId="4" fillId="0" borderId="2" xfId="0" applyNumberFormat="1" applyFont="1" applyBorder="1" applyAlignment="1">
      <alignment vertical="center" wrapText="1"/>
    </xf>
    <xf numFmtId="0" fontId="16" fillId="0" borderId="2" xfId="0" applyFont="1" applyBorder="1" applyAlignment="1">
      <alignment wrapText="1"/>
    </xf>
    <xf numFmtId="0" fontId="4" fillId="0" borderId="2" xfId="0" applyFont="1" applyBorder="1" applyAlignment="1">
      <alignment horizontal="center" vertical="center" wrapText="1"/>
    </xf>
    <xf numFmtId="49" fontId="4" fillId="0" borderId="2" xfId="0" applyNumberFormat="1" applyFont="1" applyBorder="1" applyAlignment="1">
      <alignment horizontal="left" vertical="center" wrapText="1"/>
    </xf>
    <xf numFmtId="0" fontId="4" fillId="0" borderId="2" xfId="0" applyFont="1" applyBorder="1" applyAlignment="1">
      <alignment vertical="center" wrapText="1"/>
    </xf>
    <xf numFmtId="164" fontId="51" fillId="0" borderId="2" xfId="0" applyNumberFormat="1" applyFont="1" applyFill="1" applyBorder="1" applyAlignment="1">
      <alignment horizontal="center" vertical="center" wrapText="1"/>
    </xf>
    <xf numFmtId="164" fontId="55" fillId="0" borderId="2" xfId="0" applyNumberFormat="1" applyFont="1" applyFill="1" applyBorder="1" applyAlignment="1">
      <alignment horizontal="center" vertical="center" wrapText="1"/>
    </xf>
    <xf numFmtId="164" fontId="45" fillId="0" borderId="2" xfId="0" applyNumberFormat="1" applyFont="1" applyBorder="1" applyAlignment="1">
      <alignment horizontal="center" vertical="center"/>
    </xf>
    <xf numFmtId="0" fontId="45" fillId="0" borderId="2" xfId="0" applyFont="1" applyBorder="1" applyAlignment="1">
      <alignment horizontal="center" vertical="center"/>
    </xf>
    <xf numFmtId="44" fontId="7" fillId="0" borderId="48" xfId="0" applyNumberFormat="1" applyFont="1" applyBorder="1" applyAlignment="1">
      <alignment horizontal="left" vertical="center" wrapText="1"/>
    </xf>
    <xf numFmtId="44" fontId="6" fillId="0" borderId="52" xfId="0" applyNumberFormat="1" applyFont="1" applyBorder="1" applyAlignment="1">
      <alignment horizontal="center" vertical="center" wrapText="1"/>
    </xf>
    <xf numFmtId="49" fontId="6" fillId="0" borderId="52" xfId="0" applyNumberFormat="1" applyFont="1" applyBorder="1" applyAlignment="1">
      <alignment horizontal="center" vertical="center" wrapText="1"/>
    </xf>
    <xf numFmtId="0" fontId="6" fillId="0" borderId="52" xfId="0" applyFont="1" applyBorder="1" applyAlignment="1">
      <alignment vertical="center" wrapText="1"/>
    </xf>
    <xf numFmtId="0" fontId="56" fillId="0" borderId="2" xfId="0" applyFont="1" applyBorder="1" applyAlignment="1">
      <alignment horizontal="center" vertical="center" wrapText="1"/>
    </xf>
    <xf numFmtId="0" fontId="53" fillId="0" borderId="2" xfId="0" applyFont="1" applyFill="1" applyBorder="1" applyAlignment="1">
      <alignment horizontal="center" vertical="center"/>
    </xf>
    <xf numFmtId="0" fontId="5" fillId="0" borderId="2" xfId="0" applyFont="1" applyBorder="1" applyAlignment="1">
      <alignment horizontal="center" vertical="center"/>
    </xf>
    <xf numFmtId="0" fontId="6" fillId="0" borderId="0" xfId="0" applyFont="1" applyBorder="1" applyAlignment="1">
      <alignment horizontal="center" vertical="center" wrapText="1"/>
    </xf>
    <xf numFmtId="44" fontId="6" fillId="0" borderId="0" xfId="0" applyNumberFormat="1" applyFont="1" applyBorder="1" applyAlignment="1">
      <alignment vertical="center" wrapText="1"/>
    </xf>
    <xf numFmtId="0" fontId="56" fillId="0" borderId="19" xfId="0" applyFont="1" applyFill="1" applyBorder="1" applyAlignment="1">
      <alignment horizontal="center" vertical="center" wrapText="1"/>
    </xf>
    <xf numFmtId="0" fontId="0" fillId="0" borderId="24" xfId="0" applyFont="1" applyBorder="1" applyAlignment="1"/>
    <xf numFmtId="0" fontId="6" fillId="0" borderId="54" xfId="0" applyFont="1" applyBorder="1" applyAlignment="1">
      <alignment horizontal="center" vertical="center" wrapText="1"/>
    </xf>
    <xf numFmtId="0" fontId="6" fillId="0" borderId="49" xfId="0" applyFont="1" applyBorder="1" applyAlignment="1">
      <alignment horizontal="left" vertical="center" wrapText="1"/>
    </xf>
    <xf numFmtId="0" fontId="6" fillId="0" borderId="54" xfId="0" applyFont="1" applyBorder="1" applyAlignment="1">
      <alignment vertical="center" wrapText="1"/>
    </xf>
    <xf numFmtId="0" fontId="6" fillId="0" borderId="49" xfId="0" applyFont="1" applyBorder="1" applyAlignment="1">
      <alignment vertical="center" wrapText="1"/>
    </xf>
    <xf numFmtId="0" fontId="6" fillId="0" borderId="55" xfId="0" applyFont="1" applyBorder="1" applyAlignment="1">
      <alignment horizontal="center" vertical="center" wrapText="1"/>
    </xf>
    <xf numFmtId="0" fontId="6" fillId="0" borderId="52" xfId="0" applyFont="1" applyBorder="1" applyAlignment="1">
      <alignment horizontal="left" vertical="center" wrapText="1"/>
    </xf>
    <xf numFmtId="0" fontId="6" fillId="0" borderId="55" xfId="0" applyFont="1" applyBorder="1" applyAlignment="1">
      <alignment vertical="center" wrapText="1"/>
    </xf>
    <xf numFmtId="0" fontId="54" fillId="25" borderId="2" xfId="0" applyFont="1" applyFill="1" applyBorder="1" applyAlignment="1">
      <alignment vertical="top" wrapText="1"/>
    </xf>
    <xf numFmtId="0" fontId="0" fillId="0" borderId="2" xfId="0" applyBorder="1" applyAlignment="1"/>
    <xf numFmtId="0" fontId="0" fillId="0" borderId="2" xfId="0" applyBorder="1"/>
    <xf numFmtId="0" fontId="6" fillId="0" borderId="2" xfId="0" applyFont="1" applyBorder="1" applyAlignment="1">
      <alignment horizontal="left" vertical="center" wrapText="1"/>
    </xf>
    <xf numFmtId="0" fontId="0" fillId="0" borderId="56" xfId="0" applyBorder="1"/>
    <xf numFmtId="44" fontId="7" fillId="0" borderId="57" xfId="0" applyNumberFormat="1" applyFont="1" applyBorder="1" applyAlignment="1">
      <alignment vertical="center" wrapText="1"/>
    </xf>
    <xf numFmtId="44" fontId="6" fillId="0" borderId="49" xfId="0" applyNumberFormat="1" applyFont="1" applyBorder="1" applyAlignment="1">
      <alignment vertical="center" wrapText="1"/>
    </xf>
    <xf numFmtId="0" fontId="6" fillId="0" borderId="58" xfId="0" applyFont="1" applyBorder="1" applyAlignment="1">
      <alignment vertical="center" wrapText="1"/>
    </xf>
    <xf numFmtId="0" fontId="0" fillId="0" borderId="59" xfId="0" applyBorder="1"/>
    <xf numFmtId="44" fontId="7" fillId="0" borderId="48" xfId="0" applyNumberFormat="1" applyFont="1" applyBorder="1" applyAlignment="1">
      <alignment vertical="center" wrapText="1"/>
    </xf>
    <xf numFmtId="44" fontId="6" fillId="0" borderId="52" xfId="0" applyNumberFormat="1" applyFont="1" applyBorder="1" applyAlignment="1">
      <alignment vertical="center" wrapText="1"/>
    </xf>
    <xf numFmtId="44" fontId="7" fillId="0" borderId="60" xfId="0" applyNumberFormat="1" applyFont="1" applyBorder="1" applyAlignment="1">
      <alignment vertical="center" wrapText="1"/>
    </xf>
    <xf numFmtId="44" fontId="6" fillId="0" borderId="50" xfId="0" applyNumberFormat="1" applyFont="1" applyBorder="1" applyAlignment="1">
      <alignment vertical="center" wrapText="1"/>
    </xf>
    <xf numFmtId="44" fontId="7" fillId="0" borderId="47" xfId="0" applyNumberFormat="1" applyFont="1" applyBorder="1" applyAlignment="1">
      <alignment vertical="center" wrapText="1"/>
    </xf>
    <xf numFmtId="44" fontId="6" fillId="0" borderId="2" xfId="0" applyNumberFormat="1" applyFont="1" applyBorder="1" applyAlignment="1">
      <alignment vertical="center" wrapText="1"/>
    </xf>
    <xf numFmtId="0" fontId="0" fillId="0" borderId="47" xfId="0" applyBorder="1"/>
    <xf numFmtId="0" fontId="45" fillId="0" borderId="2" xfId="0" applyFont="1" applyFill="1" applyBorder="1" applyAlignment="1">
      <alignment vertical="center" wrapText="1"/>
    </xf>
    <xf numFmtId="0" fontId="4" fillId="0" borderId="0" xfId="0" applyFont="1" applyFill="1" applyBorder="1" applyAlignment="1">
      <alignment horizontal="center" vertical="center" wrapText="1"/>
    </xf>
    <xf numFmtId="0" fontId="6" fillId="0" borderId="61" xfId="0" applyFont="1" applyFill="1" applyBorder="1" applyAlignment="1">
      <alignment horizontal="left" vertical="center" wrapText="1"/>
    </xf>
    <xf numFmtId="0" fontId="6" fillId="0" borderId="0" xfId="0" applyFont="1" applyFill="1" applyBorder="1" applyAlignment="1">
      <alignment vertical="center" wrapText="1"/>
    </xf>
    <xf numFmtId="0" fontId="6" fillId="0" borderId="61" xfId="0" applyFont="1" applyFill="1" applyBorder="1" applyAlignment="1">
      <alignment vertical="center" wrapText="1"/>
    </xf>
    <xf numFmtId="164" fontId="49" fillId="0" borderId="27" xfId="0" applyNumberFormat="1" applyFont="1" applyFill="1" applyBorder="1" applyAlignment="1">
      <alignment horizontal="center" vertical="center" wrapText="1"/>
    </xf>
    <xf numFmtId="44" fontId="16" fillId="0" borderId="47" xfId="0" applyNumberFormat="1" applyFont="1" applyBorder="1" applyAlignment="1">
      <alignment vertical="center"/>
    </xf>
    <xf numFmtId="0" fontId="6" fillId="0" borderId="62" xfId="0" applyFont="1" applyBorder="1" applyAlignment="1">
      <alignment horizontal="center" vertical="center" wrapText="1"/>
    </xf>
    <xf numFmtId="0" fontId="6" fillId="0" borderId="62" xfId="0" applyFont="1" applyBorder="1" applyAlignment="1">
      <alignment horizontal="left" vertical="center" wrapText="1"/>
    </xf>
    <xf numFmtId="44" fontId="6" fillId="0" borderId="47" xfId="0" applyNumberFormat="1" applyFont="1" applyBorder="1" applyAlignment="1">
      <alignment horizontal="center" vertical="center" wrapText="1"/>
    </xf>
    <xf numFmtId="0" fontId="6" fillId="0" borderId="47" xfId="0" applyFont="1" applyBorder="1" applyAlignment="1">
      <alignment horizontal="left" vertical="center" wrapText="1"/>
    </xf>
    <xf numFmtId="0" fontId="6" fillId="0" borderId="48" xfId="0" applyFont="1" applyBorder="1" applyAlignment="1">
      <alignment horizontal="left" vertical="center" wrapText="1"/>
    </xf>
    <xf numFmtId="0" fontId="6" fillId="0" borderId="63" xfId="0" applyFont="1" applyBorder="1" applyAlignment="1">
      <alignment vertical="center" wrapText="1"/>
    </xf>
    <xf numFmtId="0" fontId="0" fillId="0" borderId="64" xfId="0" applyBorder="1"/>
    <xf numFmtId="0" fontId="6" fillId="0" borderId="63" xfId="0" applyFont="1" applyBorder="1" applyAlignment="1">
      <alignment horizontal="center" vertical="center" wrapText="1"/>
    </xf>
    <xf numFmtId="0" fontId="6" fillId="0" borderId="65" xfId="0" applyFont="1" applyBorder="1" applyAlignment="1">
      <alignment horizontal="left" vertical="center" wrapText="1"/>
    </xf>
    <xf numFmtId="0" fontId="6" fillId="0" borderId="60" xfId="0" applyFont="1" applyBorder="1" applyAlignment="1">
      <alignment vertical="center" wrapText="1"/>
    </xf>
    <xf numFmtId="0" fontId="0" fillId="40" borderId="59" xfId="0" applyFill="1" applyBorder="1" applyAlignment="1">
      <alignment horizontal="center" vertical="center" wrapText="1"/>
    </xf>
    <xf numFmtId="0" fontId="50" fillId="0" borderId="9" xfId="0" applyFont="1" applyBorder="1" applyAlignment="1">
      <alignment horizontal="center" vertical="center"/>
    </xf>
    <xf numFmtId="0" fontId="6" fillId="0" borderId="47" xfId="0" applyFont="1" applyFill="1" applyBorder="1" applyAlignment="1">
      <alignment vertical="center" wrapText="1"/>
    </xf>
    <xf numFmtId="0" fontId="50" fillId="0" borderId="2" xfId="0" applyFont="1" applyBorder="1" applyAlignment="1">
      <alignment horizontal="center" vertical="center"/>
    </xf>
    <xf numFmtId="0" fontId="0" fillId="0" borderId="59" xfId="0" applyFill="1" applyBorder="1" applyAlignment="1">
      <alignment horizontal="center" vertical="center" wrapText="1"/>
    </xf>
    <xf numFmtId="0" fontId="6" fillId="0" borderId="50" xfId="0" applyFont="1" applyBorder="1" applyAlignment="1">
      <alignment horizontal="left" vertical="center" wrapText="1"/>
    </xf>
    <xf numFmtId="0" fontId="6" fillId="0" borderId="50" xfId="0" applyFont="1" applyBorder="1" applyAlignment="1">
      <alignment vertical="center" wrapText="1"/>
    </xf>
    <xf numFmtId="0" fontId="45" fillId="25" borderId="59" xfId="0" applyFont="1" applyFill="1" applyBorder="1" applyAlignment="1">
      <alignment horizontal="center" vertical="center" wrapText="1"/>
    </xf>
    <xf numFmtId="0" fontId="0" fillId="25" borderId="47" xfId="0" applyFill="1" applyBorder="1"/>
    <xf numFmtId="0" fontId="0" fillId="25" borderId="2" xfId="0" applyFill="1" applyBorder="1"/>
    <xf numFmtId="0" fontId="45" fillId="25" borderId="2" xfId="0" applyFont="1" applyFill="1" applyBorder="1" applyAlignment="1">
      <alignment vertical="center" wrapText="1"/>
    </xf>
    <xf numFmtId="0" fontId="6" fillId="25" borderId="2" xfId="0" applyFont="1" applyFill="1" applyBorder="1" applyAlignment="1">
      <alignment horizontal="center" vertical="center" wrapText="1"/>
    </xf>
    <xf numFmtId="0" fontId="0" fillId="25" borderId="2" xfId="0" applyFill="1" applyBorder="1" applyAlignment="1">
      <alignment horizontal="center" vertical="center"/>
    </xf>
    <xf numFmtId="0" fontId="6" fillId="25" borderId="2" xfId="0" applyFont="1" applyFill="1" applyBorder="1" applyAlignment="1">
      <alignment horizontal="left" vertical="center" wrapText="1"/>
    </xf>
    <xf numFmtId="0" fontId="45" fillId="25" borderId="2" xfId="0" applyFont="1" applyFill="1" applyBorder="1" applyAlignment="1">
      <alignment vertical="center"/>
    </xf>
    <xf numFmtId="0" fontId="6" fillId="25" borderId="2" xfId="0" applyFont="1" applyFill="1" applyBorder="1" applyAlignment="1">
      <alignment vertical="center" wrapText="1"/>
    </xf>
    <xf numFmtId="164" fontId="49" fillId="25" borderId="24" xfId="0" applyNumberFormat="1" applyFont="1" applyFill="1" applyBorder="1" applyAlignment="1">
      <alignment horizontal="center" vertical="center" wrapText="1"/>
    </xf>
    <xf numFmtId="44" fontId="45" fillId="0" borderId="47" xfId="0" applyNumberFormat="1" applyFont="1" applyBorder="1" applyAlignment="1">
      <alignment vertical="center"/>
    </xf>
    <xf numFmtId="44" fontId="6" fillId="0" borderId="2" xfId="0" applyNumberFormat="1" applyFont="1" applyFill="1" applyBorder="1" applyAlignment="1">
      <alignment vertical="center" wrapText="1"/>
    </xf>
    <xf numFmtId="0" fontId="50" fillId="0" borderId="2" xfId="0" applyFont="1" applyBorder="1" applyAlignment="1">
      <alignment horizontal="center" vertical="center" wrapText="1"/>
    </xf>
    <xf numFmtId="0" fontId="45" fillId="0" borderId="2" xfId="0" applyFont="1" applyBorder="1"/>
    <xf numFmtId="0" fontId="54" fillId="0" borderId="2" xfId="0" applyFont="1" applyBorder="1" applyAlignment="1">
      <alignment wrapText="1"/>
    </xf>
    <xf numFmtId="44" fontId="7" fillId="0" borderId="47" xfId="0" applyNumberFormat="1" applyFont="1" applyFill="1" applyBorder="1" applyAlignment="1">
      <alignment vertical="center" wrapText="1"/>
    </xf>
    <xf numFmtId="164" fontId="6" fillId="0" borderId="52" xfId="0" applyNumberFormat="1" applyFont="1" applyBorder="1" applyAlignment="1">
      <alignment horizontal="center" vertical="center" wrapText="1"/>
    </xf>
    <xf numFmtId="0" fontId="6" fillId="36" borderId="52" xfId="0" applyFont="1" applyFill="1" applyBorder="1" applyAlignment="1">
      <alignment horizontal="left" vertical="center" wrapText="1"/>
    </xf>
    <xf numFmtId="0" fontId="6" fillId="36" borderId="55" xfId="0" applyFont="1" applyFill="1" applyBorder="1" applyAlignment="1">
      <alignment vertical="center" wrapText="1"/>
    </xf>
    <xf numFmtId="0" fontId="6" fillId="36" borderId="52" xfId="0" applyFont="1" applyFill="1" applyBorder="1" applyAlignment="1">
      <alignment vertical="center" wrapText="1"/>
    </xf>
    <xf numFmtId="0" fontId="6" fillId="36" borderId="55" xfId="0" applyFont="1" applyFill="1" applyBorder="1" applyAlignment="1">
      <alignment horizontal="center" vertical="center" wrapText="1"/>
    </xf>
    <xf numFmtId="0" fontId="45" fillId="0" borderId="47" xfId="0" applyFont="1" applyBorder="1" applyAlignment="1"/>
    <xf numFmtId="0" fontId="45" fillId="0" borderId="2" xfId="0" applyFont="1" applyBorder="1" applyAlignment="1"/>
    <xf numFmtId="0" fontId="6" fillId="0" borderId="58" xfId="0" applyFont="1" applyBorder="1" applyAlignment="1">
      <alignment horizontal="left" vertical="center" wrapText="1"/>
    </xf>
    <xf numFmtId="0" fontId="6" fillId="0" borderId="57" xfId="0" applyFont="1" applyBorder="1" applyAlignment="1">
      <alignment vertical="center" wrapText="1"/>
    </xf>
    <xf numFmtId="0" fontId="54" fillId="0" borderId="0" xfId="0" applyFont="1" applyAlignment="1">
      <alignment wrapText="1"/>
    </xf>
    <xf numFmtId="14" fontId="7" fillId="0" borderId="0" xfId="0" applyNumberFormat="1" applyFont="1" applyFill="1" applyBorder="1" applyAlignment="1">
      <alignment horizontal="left" vertical="center"/>
    </xf>
    <xf numFmtId="0" fontId="7" fillId="41" borderId="1" xfId="0" applyFont="1" applyFill="1" applyBorder="1" applyAlignment="1">
      <alignment horizontal="center" vertical="center" wrapText="1"/>
    </xf>
    <xf numFmtId="44" fontId="2" fillId="0" borderId="47" xfId="0" applyNumberFormat="1" applyFont="1" applyFill="1" applyBorder="1" applyAlignment="1">
      <alignment horizontal="center" vertical="center" wrapText="1"/>
    </xf>
    <xf numFmtId="0" fontId="5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6" fillId="0" borderId="6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left" vertical="center"/>
    </xf>
    <xf numFmtId="0" fontId="6" fillId="0" borderId="62" xfId="0" applyFont="1" applyFill="1" applyBorder="1" applyAlignment="1">
      <alignment vertical="center" wrapText="1"/>
    </xf>
    <xf numFmtId="0" fontId="58" fillId="0" borderId="2" xfId="0" applyFont="1" applyFill="1" applyBorder="1" applyAlignment="1">
      <alignment horizontal="left" vertical="center" wrapText="1"/>
    </xf>
    <xf numFmtId="0" fontId="58" fillId="0" borderId="62" xfId="0" applyFont="1" applyFill="1" applyBorder="1" applyAlignment="1">
      <alignment vertical="center" wrapText="1"/>
    </xf>
    <xf numFmtId="0" fontId="58" fillId="0" borderId="2" xfId="0" applyFont="1" applyFill="1" applyBorder="1" applyAlignment="1">
      <alignment vertical="center" wrapText="1"/>
    </xf>
    <xf numFmtId="44" fontId="2" fillId="38" borderId="66" xfId="0" applyNumberFormat="1" applyFont="1" applyFill="1" applyBorder="1" applyAlignment="1">
      <alignment horizontal="center" vertical="center" wrapText="1"/>
    </xf>
    <xf numFmtId="44" fontId="2" fillId="38" borderId="67" xfId="0" applyNumberFormat="1" applyFont="1" applyFill="1" applyBorder="1" applyAlignment="1">
      <alignment horizontal="center" vertical="center" wrapText="1"/>
    </xf>
    <xf numFmtId="164" fontId="2" fillId="38" borderId="67" xfId="0" applyNumberFormat="1" applyFont="1" applyFill="1" applyBorder="1" applyAlignment="1">
      <alignment horizontal="center" vertical="center" wrapText="1"/>
    </xf>
    <xf numFmtId="0" fontId="2" fillId="38" borderId="67" xfId="0" applyFont="1" applyFill="1" applyBorder="1" applyAlignment="1">
      <alignment horizontal="center" vertical="center" wrapText="1"/>
    </xf>
    <xf numFmtId="0" fontId="2" fillId="38" borderId="67" xfId="0" applyFont="1" applyFill="1" applyBorder="1" applyAlignment="1">
      <alignment horizontal="left" vertical="center" wrapText="1"/>
    </xf>
    <xf numFmtId="0" fontId="2" fillId="38" borderId="67" xfId="0" applyFont="1" applyFill="1" applyBorder="1" applyAlignment="1">
      <alignment vertical="center" wrapText="1"/>
    </xf>
    <xf numFmtId="0" fontId="0" fillId="0" borderId="68" xfId="0" applyFont="1" applyBorder="1" applyAlignment="1"/>
    <xf numFmtId="0" fontId="6" fillId="0" borderId="48" xfId="0" applyFont="1" applyBorder="1" applyAlignment="1">
      <alignment horizontal="center" vertical="center" wrapText="1"/>
    </xf>
    <xf numFmtId="0" fontId="6" fillId="0" borderId="69" xfId="0" applyFont="1" applyBorder="1" applyAlignment="1">
      <alignment horizontal="center" vertical="center" wrapText="1"/>
    </xf>
    <xf numFmtId="0" fontId="0" fillId="0" borderId="59" xfId="0" applyFont="1" applyBorder="1" applyAlignment="1"/>
    <xf numFmtId="8" fontId="6" fillId="0" borderId="50" xfId="0" applyNumberFormat="1" applyFont="1" applyBorder="1" applyAlignment="1">
      <alignment horizontal="center" vertical="center" wrapText="1"/>
    </xf>
    <xf numFmtId="0" fontId="45" fillId="0" borderId="2" xfId="0" applyFont="1" applyBorder="1" applyAlignment="1">
      <alignment horizontal="center" vertical="center" wrapText="1"/>
    </xf>
    <xf numFmtId="0" fontId="50" fillId="0" borderId="2" xfId="0" applyFont="1" applyBorder="1" applyAlignment="1">
      <alignment wrapText="1"/>
    </xf>
    <xf numFmtId="0" fontId="45" fillId="7" borderId="59" xfId="0" applyFont="1" applyFill="1" applyBorder="1" applyAlignment="1">
      <alignment horizontal="center" vertical="center" wrapText="1"/>
    </xf>
    <xf numFmtId="0" fontId="7" fillId="7" borderId="49" xfId="0" applyFont="1" applyFill="1" applyBorder="1" applyAlignment="1">
      <alignment horizontal="center" vertical="center" wrapText="1"/>
    </xf>
    <xf numFmtId="44" fontId="16" fillId="7" borderId="47" xfId="0" applyNumberFormat="1" applyFont="1" applyFill="1" applyBorder="1" applyAlignment="1">
      <alignment vertical="center" wrapText="1"/>
    </xf>
    <xf numFmtId="44" fontId="6" fillId="7" borderId="2" xfId="0" applyNumberFormat="1" applyFont="1" applyFill="1" applyBorder="1" applyAlignment="1">
      <alignment vertical="center" wrapText="1"/>
    </xf>
    <xf numFmtId="0" fontId="45" fillId="7" borderId="2" xfId="0" applyFont="1" applyFill="1" applyBorder="1" applyAlignment="1">
      <alignment horizontal="center" vertical="center" wrapText="1"/>
    </xf>
    <xf numFmtId="0" fontId="6" fillId="7" borderId="62" xfId="0" applyFont="1" applyFill="1" applyBorder="1" applyAlignment="1">
      <alignment horizontal="center" vertical="center" wrapText="1"/>
    </xf>
    <xf numFmtId="0" fontId="6" fillId="7" borderId="62" xfId="0" applyFont="1" applyFill="1" applyBorder="1" applyAlignment="1">
      <alignment vertical="center" wrapText="1"/>
    </xf>
    <xf numFmtId="164" fontId="49" fillId="7" borderId="24" xfId="0" applyNumberFormat="1" applyFont="1" applyFill="1" applyBorder="1" applyAlignment="1">
      <alignment horizontal="center" vertical="center" wrapText="1"/>
    </xf>
    <xf numFmtId="0" fontId="0" fillId="0" borderId="0" xfId="0" applyAlignment="1">
      <alignment horizontal="center" vertical="center"/>
    </xf>
    <xf numFmtId="0" fontId="0" fillId="0" borderId="2" xfId="0" applyBorder="1" applyAlignment="1">
      <alignment vertical="center"/>
    </xf>
    <xf numFmtId="0" fontId="0" fillId="7" borderId="47" xfId="0" applyFont="1" applyFill="1" applyBorder="1" applyAlignment="1"/>
    <xf numFmtId="0" fontId="54" fillId="7" borderId="2" xfId="0" applyFont="1" applyFill="1" applyBorder="1" applyAlignment="1">
      <alignment horizontal="center" wrapText="1"/>
    </xf>
    <xf numFmtId="0" fontId="0" fillId="7" borderId="2" xfId="0" applyFont="1" applyFill="1" applyBorder="1" applyAlignment="1">
      <alignment horizontal="center" vertical="center"/>
    </xf>
    <xf numFmtId="0" fontId="56" fillId="7" borderId="2" xfId="0" applyFont="1" applyFill="1" applyBorder="1" applyAlignment="1">
      <alignment horizontal="center" vertical="center" wrapText="1"/>
    </xf>
    <xf numFmtId="0" fontId="6" fillId="7" borderId="48" xfId="0" applyFont="1" applyFill="1" applyBorder="1" applyAlignment="1">
      <alignment horizontal="center" vertical="center" wrapText="1"/>
    </xf>
    <xf numFmtId="44" fontId="45" fillId="0" borderId="53" xfId="0" applyNumberFormat="1" applyFont="1" applyBorder="1" applyAlignment="1">
      <alignment vertical="center"/>
    </xf>
    <xf numFmtId="44" fontId="6" fillId="0" borderId="24" xfId="0" applyNumberFormat="1" applyFont="1" applyFill="1" applyBorder="1" applyAlignment="1">
      <alignment vertical="center" wrapText="1"/>
    </xf>
    <xf numFmtId="0" fontId="0" fillId="0" borderId="24" xfId="0" applyBorder="1"/>
    <xf numFmtId="0" fontId="45" fillId="0" borderId="24" xfId="0" applyFont="1" applyBorder="1" applyAlignment="1">
      <alignment horizontal="center" vertical="center"/>
    </xf>
    <xf numFmtId="0" fontId="45" fillId="0" borderId="24" xfId="0" applyFont="1" applyBorder="1" applyAlignment="1">
      <alignment horizontal="center" vertical="center" wrapText="1"/>
    </xf>
    <xf numFmtId="0" fontId="45" fillId="0" borderId="24" xfId="0" applyFont="1" applyBorder="1" applyAlignment="1">
      <alignment vertical="center" wrapText="1"/>
    </xf>
    <xf numFmtId="0" fontId="45" fillId="0" borderId="0" xfId="0" applyNumberFormat="1" applyFont="1" applyAlignment="1">
      <alignment wrapText="1"/>
    </xf>
    <xf numFmtId="0" fontId="0" fillId="0" borderId="56" xfId="0" applyFont="1" applyBorder="1" applyAlignment="1"/>
    <xf numFmtId="44" fontId="54" fillId="0" borderId="47" xfId="0" applyNumberFormat="1" applyFont="1" applyBorder="1" applyAlignment="1">
      <alignment vertical="center"/>
    </xf>
    <xf numFmtId="44" fontId="45" fillId="0" borderId="2" xfId="0" applyNumberFormat="1" applyFont="1" applyBorder="1" applyAlignment="1">
      <alignment vertical="center"/>
    </xf>
    <xf numFmtId="0" fontId="45" fillId="0" borderId="24" xfId="0" applyFont="1" applyBorder="1" applyAlignment="1">
      <alignment horizontal="center" wrapText="1"/>
    </xf>
    <xf numFmtId="0" fontId="0" fillId="0" borderId="59" xfId="0" applyBorder="1" applyAlignment="1">
      <alignment vertical="center" wrapText="1"/>
    </xf>
    <xf numFmtId="0" fontId="6" fillId="0" borderId="24" xfId="0" applyFont="1" applyBorder="1" applyAlignment="1">
      <alignment vertical="center" wrapText="1"/>
    </xf>
    <xf numFmtId="0" fontId="6" fillId="0" borderId="57" xfId="0" applyFont="1" applyBorder="1" applyAlignment="1">
      <alignment horizontal="center" vertical="center" wrapText="1"/>
    </xf>
    <xf numFmtId="0" fontId="0" fillId="0" borderId="47" xfId="0" applyFill="1" applyBorder="1"/>
    <xf numFmtId="0" fontId="0" fillId="0" borderId="2" xfId="0" applyFill="1" applyBorder="1"/>
    <xf numFmtId="0" fontId="45" fillId="0" borderId="2" xfId="0" applyFont="1" applyFill="1" applyBorder="1" applyAlignment="1">
      <alignment wrapText="1"/>
    </xf>
    <xf numFmtId="0" fontId="45" fillId="0" borderId="59" xfId="0" applyFont="1" applyBorder="1" applyAlignment="1">
      <alignment horizontal="center" vertical="center" wrapText="1"/>
    </xf>
    <xf numFmtId="44" fontId="45" fillId="0" borderId="47" xfId="0" applyNumberFormat="1" applyFont="1" applyBorder="1" applyAlignment="1">
      <alignment horizontal="center" vertical="center" wrapText="1"/>
    </xf>
    <xf numFmtId="44" fontId="45" fillId="0" borderId="2" xfId="0" applyNumberFormat="1" applyFont="1" applyBorder="1" applyAlignment="1">
      <alignment horizontal="center" vertical="center" wrapText="1"/>
    </xf>
    <xf numFmtId="0" fontId="45" fillId="0" borderId="2" xfId="0" applyFont="1" applyBorder="1" applyAlignment="1">
      <alignment vertical="center" wrapText="1"/>
    </xf>
    <xf numFmtId="0" fontId="45" fillId="0" borderId="59" xfId="0" applyFont="1" applyBorder="1" applyAlignment="1">
      <alignment horizontal="center" vertical="center"/>
    </xf>
    <xf numFmtId="44" fontId="45" fillId="0" borderId="47" xfId="0" applyNumberFormat="1" applyFont="1" applyBorder="1" applyAlignment="1">
      <alignment horizontal="center" vertical="center"/>
    </xf>
    <xf numFmtId="44" fontId="45" fillId="0" borderId="2" xfId="0" applyNumberFormat="1" applyFont="1" applyBorder="1" applyAlignment="1">
      <alignment horizontal="center" vertical="center"/>
    </xf>
    <xf numFmtId="0" fontId="45" fillId="0" borderId="2" xfId="0" applyFont="1" applyBorder="1" applyAlignment="1">
      <alignment wrapText="1"/>
    </xf>
    <xf numFmtId="0" fontId="45" fillId="0" borderId="2" xfId="0" applyFont="1" applyBorder="1" applyAlignment="1">
      <alignment horizontal="center" wrapText="1"/>
    </xf>
    <xf numFmtId="0" fontId="0" fillId="0" borderId="0" xfId="0" applyAlignment="1">
      <alignment vertical="center" wrapText="1"/>
    </xf>
    <xf numFmtId="44" fontId="7" fillId="36" borderId="48" xfId="0" applyNumberFormat="1" applyFont="1" applyFill="1" applyBorder="1" applyAlignment="1">
      <alignment vertical="center" wrapText="1"/>
    </xf>
    <xf numFmtId="44" fontId="6" fillId="36" borderId="52" xfId="0" applyNumberFormat="1" applyFont="1" applyFill="1" applyBorder="1" applyAlignment="1">
      <alignment vertical="center" wrapText="1"/>
    </xf>
    <xf numFmtId="0" fontId="6" fillId="36" borderId="52" xfId="0" applyFont="1" applyFill="1" applyBorder="1" applyAlignment="1">
      <alignment horizontal="center" vertical="center" wrapText="1"/>
    </xf>
    <xf numFmtId="0" fontId="7" fillId="0" borderId="52" xfId="0" applyFont="1" applyBorder="1" applyAlignment="1">
      <alignment horizontal="center" vertical="center" wrapText="1"/>
    </xf>
    <xf numFmtId="0" fontId="0" fillId="7" borderId="2" xfId="0" applyFill="1" applyBorder="1" applyAlignment="1">
      <alignment horizontal="center" vertical="center"/>
    </xf>
    <xf numFmtId="44" fontId="6" fillId="0" borderId="57" xfId="0" applyNumberFormat="1" applyFont="1" applyBorder="1" applyAlignment="1">
      <alignment vertical="center" wrapText="1"/>
    </xf>
    <xf numFmtId="0" fontId="0" fillId="0" borderId="24" xfId="0" applyBorder="1" applyAlignment="1">
      <alignment horizontal="center" vertical="center"/>
    </xf>
    <xf numFmtId="0" fontId="0" fillId="0" borderId="24" xfId="0" applyFont="1" applyBorder="1" applyAlignment="1">
      <alignment horizontal="center" vertical="center"/>
    </xf>
    <xf numFmtId="0" fontId="45" fillId="0" borderId="24" xfId="0" applyFont="1" applyBorder="1" applyAlignment="1">
      <alignment horizontal="left" vertical="center"/>
    </xf>
    <xf numFmtId="0" fontId="7" fillId="0" borderId="49" xfId="0" applyFont="1" applyBorder="1" applyAlignment="1">
      <alignment horizontal="center" vertical="center" wrapText="1"/>
    </xf>
    <xf numFmtId="0" fontId="0" fillId="0" borderId="70" xfId="0" applyFont="1" applyBorder="1" applyAlignment="1"/>
    <xf numFmtId="0" fontId="2" fillId="37" borderId="1" xfId="0" applyFont="1" applyFill="1" applyBorder="1" applyAlignment="1">
      <alignment horizontal="center" vertical="center" wrapText="1"/>
    </xf>
    <xf numFmtId="0" fontId="45" fillId="7" borderId="68" xfId="0" applyFont="1" applyFill="1" applyBorder="1" applyAlignment="1">
      <alignment horizontal="center" vertical="center" wrapText="1"/>
    </xf>
    <xf numFmtId="44" fontId="50" fillId="0" borderId="47" xfId="0" applyNumberFormat="1" applyFont="1" applyBorder="1"/>
    <xf numFmtId="44" fontId="50" fillId="0" borderId="2" xfId="0" applyNumberFormat="1" applyFont="1" applyBorder="1"/>
    <xf numFmtId="0" fontId="45" fillId="25" borderId="2" xfId="0" applyFont="1" applyFill="1" applyBorder="1" applyAlignment="1">
      <alignment wrapText="1"/>
    </xf>
    <xf numFmtId="0" fontId="6" fillId="0" borderId="48" xfId="0" applyFont="1" applyBorder="1" applyAlignment="1">
      <alignment vertical="center" wrapText="1"/>
    </xf>
    <xf numFmtId="0" fontId="0" fillId="0" borderId="64" xfId="0" applyFill="1" applyBorder="1" applyAlignment="1">
      <alignment horizontal="center" vertical="center" wrapText="1"/>
    </xf>
    <xf numFmtId="44" fontId="50" fillId="0" borderId="19" xfId="0" applyNumberFormat="1" applyFont="1" applyBorder="1" applyAlignment="1">
      <alignment horizontal="center" vertical="center"/>
    </xf>
    <xf numFmtId="0" fontId="45" fillId="25" borderId="19" xfId="0" applyFont="1" applyFill="1" applyBorder="1" applyAlignment="1">
      <alignment wrapText="1"/>
    </xf>
    <xf numFmtId="0" fontId="50" fillId="0" borderId="19" xfId="0" applyFont="1" applyBorder="1" applyAlignment="1">
      <alignment horizontal="center" vertical="center"/>
    </xf>
    <xf numFmtId="0" fontId="0" fillId="0" borderId="19" xfId="0" applyBorder="1" applyAlignment="1">
      <alignment horizontal="center" vertical="center"/>
    </xf>
    <xf numFmtId="0" fontId="7" fillId="0" borderId="50" xfId="0" applyFont="1" applyBorder="1" applyAlignment="1">
      <alignment horizontal="center" vertical="center" wrapText="1"/>
    </xf>
    <xf numFmtId="0" fontId="45" fillId="0" borderId="19" xfId="0" applyFont="1" applyBorder="1" applyAlignment="1">
      <alignment horizontal="center" wrapText="1"/>
    </xf>
    <xf numFmtId="0" fontId="45" fillId="0" borderId="19" xfId="0" applyFont="1" applyBorder="1" applyAlignment="1">
      <alignment horizontal="center" vertical="center"/>
    </xf>
    <xf numFmtId="0" fontId="6" fillId="36" borderId="71" xfId="0" applyFont="1" applyFill="1" applyBorder="1" applyAlignment="1">
      <alignment vertical="center" wrapText="1"/>
    </xf>
    <xf numFmtId="0" fontId="6" fillId="36" borderId="71" xfId="0" applyFont="1" applyFill="1" applyBorder="1" applyAlignment="1">
      <alignment horizontal="center" vertical="center" wrapText="1"/>
    </xf>
    <xf numFmtId="44" fontId="2" fillId="38" borderId="72" xfId="0" applyNumberFormat="1" applyFont="1" applyFill="1" applyBorder="1" applyAlignment="1">
      <alignment horizontal="center" vertical="center" wrapText="1"/>
    </xf>
    <xf numFmtId="44" fontId="2" fillId="38" borderId="73" xfId="0" applyNumberFormat="1" applyFont="1" applyFill="1" applyBorder="1" applyAlignment="1">
      <alignment horizontal="center" vertical="center" wrapText="1"/>
    </xf>
    <xf numFmtId="164" fontId="2" fillId="38" borderId="73" xfId="0" applyNumberFormat="1" applyFont="1" applyFill="1" applyBorder="1" applyAlignment="1">
      <alignment horizontal="center" vertical="center" wrapText="1"/>
    </xf>
    <xf numFmtId="0" fontId="2" fillId="38" borderId="73" xfId="0" applyFont="1" applyFill="1" applyBorder="1" applyAlignment="1">
      <alignment horizontal="left" vertical="center" wrapText="1"/>
    </xf>
    <xf numFmtId="0" fontId="2" fillId="38" borderId="73" xfId="0" applyFont="1" applyFill="1" applyBorder="1" applyAlignment="1">
      <alignment vertical="center" wrapText="1"/>
    </xf>
    <xf numFmtId="44" fontId="6" fillId="0" borderId="49" xfId="0" applyNumberFormat="1" applyFont="1" applyBorder="1" applyAlignment="1">
      <alignment horizontal="center" vertical="center" wrapText="1"/>
    </xf>
    <xf numFmtId="0" fontId="7" fillId="0" borderId="49" xfId="0" applyFont="1" applyBorder="1" applyAlignment="1">
      <alignment horizontal="left" vertical="center" wrapText="1"/>
    </xf>
    <xf numFmtId="0" fontId="7" fillId="0" borderId="49"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vertical="center" wrapText="1"/>
    </xf>
    <xf numFmtId="0" fontId="6" fillId="0" borderId="61" xfId="0" applyFont="1" applyBorder="1" applyAlignment="1">
      <alignment horizontal="center" vertical="center" wrapText="1"/>
    </xf>
    <xf numFmtId="0" fontId="6" fillId="0" borderId="49" xfId="0" applyFont="1" applyFill="1" applyBorder="1" applyAlignment="1">
      <alignment horizontal="left" vertical="center" wrapText="1"/>
    </xf>
    <xf numFmtId="0" fontId="6" fillId="0" borderId="52" xfId="0" applyFont="1" applyFill="1" applyBorder="1" applyAlignment="1">
      <alignment horizontal="left" vertical="center" wrapText="1"/>
    </xf>
    <xf numFmtId="44" fontId="2" fillId="38" borderId="74" xfId="0" applyNumberFormat="1" applyFont="1" applyFill="1" applyBorder="1" applyAlignment="1">
      <alignment horizontal="center" vertical="center" wrapText="1"/>
    </xf>
    <xf numFmtId="164" fontId="2" fillId="38" borderId="74" xfId="0" applyNumberFormat="1" applyFont="1" applyFill="1" applyBorder="1" applyAlignment="1">
      <alignment horizontal="center" vertical="center" wrapText="1"/>
    </xf>
    <xf numFmtId="0" fontId="2" fillId="38" borderId="74" xfId="0" applyFont="1" applyFill="1" applyBorder="1" applyAlignment="1">
      <alignment horizontal="center" vertical="center" wrapText="1"/>
    </xf>
    <xf numFmtId="0" fontId="2" fillId="38" borderId="74" xfId="0" applyFont="1" applyFill="1" applyBorder="1" applyAlignment="1">
      <alignment vertical="center" wrapText="1"/>
    </xf>
    <xf numFmtId="0" fontId="2" fillId="38" borderId="1" xfId="0" applyFont="1" applyFill="1" applyBorder="1" applyAlignment="1">
      <alignment horizontal="center" vertical="center" wrapText="1"/>
    </xf>
    <xf numFmtId="164" fontId="49" fillId="39" borderId="1" xfId="0" applyNumberFormat="1" applyFont="1" applyFill="1" applyBorder="1" applyAlignment="1">
      <alignment horizontal="center" vertical="center" wrapText="1"/>
    </xf>
    <xf numFmtId="44" fontId="2" fillId="7" borderId="71" xfId="0" applyNumberFormat="1" applyFont="1" applyFill="1" applyBorder="1" applyAlignment="1">
      <alignment horizontal="center" vertical="center" wrapText="1"/>
    </xf>
    <xf numFmtId="44" fontId="2" fillId="7" borderId="75" xfId="0" applyNumberFormat="1" applyFont="1" applyFill="1" applyBorder="1" applyAlignment="1">
      <alignment horizontal="center" vertical="center" wrapText="1"/>
    </xf>
    <xf numFmtId="164" fontId="2" fillId="7" borderId="61" xfId="0" applyNumberFormat="1" applyFont="1" applyFill="1" applyBorder="1" applyAlignment="1">
      <alignment horizontal="center" vertical="center" wrapText="1"/>
    </xf>
    <xf numFmtId="164" fontId="2" fillId="7" borderId="75" xfId="0" applyNumberFormat="1" applyFont="1" applyFill="1" applyBorder="1" applyAlignment="1">
      <alignment horizontal="center" vertical="center" wrapText="1"/>
    </xf>
    <xf numFmtId="0" fontId="2" fillId="7" borderId="61" xfId="0" applyNumberFormat="1" applyFont="1" applyFill="1" applyBorder="1" applyAlignment="1">
      <alignment horizontal="center" vertical="center" wrapText="1"/>
    </xf>
    <xf numFmtId="0" fontId="2" fillId="7" borderId="76" xfId="0" applyFont="1" applyFill="1" applyBorder="1" applyAlignment="1">
      <alignment horizontal="center" vertical="center" wrapText="1"/>
    </xf>
    <xf numFmtId="0" fontId="2" fillId="7" borderId="61" xfId="0" applyFont="1" applyFill="1" applyBorder="1" applyAlignment="1">
      <alignment horizontal="left" vertical="center" wrapText="1"/>
    </xf>
    <xf numFmtId="0" fontId="2" fillId="7" borderId="75" xfId="0" applyFont="1" applyFill="1" applyBorder="1" applyAlignment="1">
      <alignment vertical="center" wrapText="1"/>
    </xf>
    <xf numFmtId="0" fontId="2" fillId="7" borderId="61" xfId="0" applyFont="1" applyFill="1" applyBorder="1" applyAlignment="1">
      <alignment horizontal="center" vertical="center" wrapText="1"/>
    </xf>
    <xf numFmtId="0" fontId="6" fillId="7" borderId="69" xfId="0" applyFont="1" applyFill="1" applyBorder="1" applyAlignment="1">
      <alignment horizontal="center" vertical="center" wrapText="1"/>
    </xf>
    <xf numFmtId="168" fontId="6" fillId="0" borderId="49" xfId="0" applyNumberFormat="1" applyFont="1" applyBorder="1" applyAlignment="1">
      <alignment horizontal="center" vertical="center" wrapText="1"/>
    </xf>
    <xf numFmtId="168" fontId="6" fillId="0" borderId="49" xfId="0" applyNumberFormat="1" applyFont="1" applyBorder="1" applyAlignment="1">
      <alignment horizontal="left" vertical="center" wrapText="1"/>
    </xf>
    <xf numFmtId="168" fontId="6" fillId="0" borderId="49" xfId="0" applyNumberFormat="1" applyFont="1" applyBorder="1" applyAlignment="1">
      <alignment vertical="center" wrapText="1"/>
    </xf>
    <xf numFmtId="168" fontId="7" fillId="0" borderId="49" xfId="0" applyNumberFormat="1" applyFont="1" applyBorder="1" applyAlignment="1">
      <alignment vertical="center" wrapText="1"/>
    </xf>
    <xf numFmtId="164" fontId="54" fillId="0" borderId="47" xfId="0" applyNumberFormat="1" applyFont="1" applyBorder="1" applyAlignment="1">
      <alignment horizontal="center" vertical="center"/>
    </xf>
    <xf numFmtId="164" fontId="54" fillId="0" borderId="2" xfId="0" applyNumberFormat="1" applyFont="1" applyBorder="1" applyAlignment="1">
      <alignment horizontal="center" vertical="center"/>
    </xf>
    <xf numFmtId="0" fontId="54" fillId="0" borderId="2" xfId="0" applyFont="1" applyBorder="1"/>
    <xf numFmtId="0" fontId="54" fillId="0" borderId="2" xfId="0" applyFont="1" applyBorder="1" applyAlignment="1">
      <alignment horizontal="center" vertical="center"/>
    </xf>
    <xf numFmtId="168" fontId="6" fillId="0" borderId="55" xfId="0" applyNumberFormat="1" applyFont="1" applyBorder="1" applyAlignment="1">
      <alignment vertical="center" wrapText="1"/>
    </xf>
    <xf numFmtId="168" fontId="6" fillId="0" borderId="52" xfId="0" applyNumberFormat="1" applyFont="1" applyBorder="1" applyAlignment="1">
      <alignment vertical="center" wrapText="1"/>
    </xf>
    <xf numFmtId="0" fontId="0" fillId="0" borderId="70" xfId="0" applyFont="1" applyBorder="1" applyAlignment="1">
      <alignment wrapText="1"/>
    </xf>
    <xf numFmtId="44" fontId="6" fillId="0" borderId="50" xfId="0" applyNumberFormat="1" applyFont="1" applyBorder="1" applyAlignment="1">
      <alignment horizontal="center" vertical="center" wrapText="1"/>
    </xf>
    <xf numFmtId="0" fontId="7" fillId="0" borderId="50" xfId="0" applyFont="1" applyBorder="1" applyAlignment="1">
      <alignment horizontal="left" vertical="center" wrapText="1"/>
    </xf>
    <xf numFmtId="0" fontId="6" fillId="0" borderId="65" xfId="0" applyFont="1" applyBorder="1" applyAlignment="1">
      <alignment horizontal="center" vertical="center" wrapText="1"/>
    </xf>
    <xf numFmtId="164" fontId="2" fillId="38" borderId="76" xfId="0" applyNumberFormat="1" applyFont="1" applyFill="1" applyBorder="1" applyAlignment="1">
      <alignment horizontal="center" vertical="center" wrapText="1"/>
    </xf>
    <xf numFmtId="0" fontId="2" fillId="38" borderId="76" xfId="0" applyFont="1" applyFill="1" applyBorder="1" applyAlignment="1">
      <alignment horizontal="center" vertical="center" wrapText="1"/>
    </xf>
    <xf numFmtId="0" fontId="2" fillId="42" borderId="1" xfId="0" applyFont="1" applyFill="1" applyBorder="1" applyAlignment="1">
      <alignment horizontal="center" vertical="center" wrapText="1"/>
    </xf>
    <xf numFmtId="44" fontId="2" fillId="42" borderId="77" xfId="0" applyNumberFormat="1" applyFont="1" applyFill="1" applyBorder="1" applyAlignment="1">
      <alignment horizontal="center" vertical="center" wrapText="1"/>
    </xf>
    <xf numFmtId="44" fontId="2" fillId="42" borderId="67" xfId="0" applyNumberFormat="1" applyFont="1" applyFill="1" applyBorder="1" applyAlignment="1">
      <alignment horizontal="center" vertical="center" wrapText="1"/>
    </xf>
    <xf numFmtId="0" fontId="2" fillId="42" borderId="78" xfId="0" applyFont="1" applyFill="1" applyBorder="1" applyAlignment="1">
      <alignment horizontal="center" vertical="center" wrapText="1"/>
    </xf>
    <xf numFmtId="0" fontId="2" fillId="42" borderId="67" xfId="0" applyFont="1" applyFill="1" applyBorder="1" applyAlignment="1">
      <alignment horizontal="center" vertical="center" wrapText="1"/>
    </xf>
    <xf numFmtId="0" fontId="2" fillId="42" borderId="78" xfId="0" applyFont="1" applyFill="1" applyBorder="1" applyAlignment="1">
      <alignment horizontal="left" vertical="center" wrapText="1"/>
    </xf>
    <xf numFmtId="0" fontId="2" fillId="42" borderId="67" xfId="0" applyFont="1" applyFill="1" applyBorder="1" applyAlignment="1">
      <alignment vertical="center" wrapText="1"/>
    </xf>
    <xf numFmtId="0" fontId="2" fillId="42" borderId="79" xfId="0" applyFont="1" applyFill="1" applyBorder="1" applyAlignment="1">
      <alignment horizontal="center" vertical="center" wrapText="1"/>
    </xf>
    <xf numFmtId="0" fontId="22" fillId="0" borderId="0" xfId="0" applyFont="1" applyAlignment="1"/>
    <xf numFmtId="0" fontId="61" fillId="0" borderId="0" xfId="0" applyFont="1" applyAlignment="1">
      <alignment vertical="center"/>
    </xf>
    <xf numFmtId="0" fontId="3" fillId="0" borderId="0" xfId="0" applyFont="1" applyFill="1" applyBorder="1" applyAlignment="1">
      <alignment horizontal="center" wrapText="1"/>
    </xf>
    <xf numFmtId="44" fontId="11" fillId="0" borderId="0" xfId="0" applyNumberFormat="1" applyFont="1" applyFill="1" applyBorder="1" applyAlignment="1">
      <alignment horizontal="right" vertical="center" wrapText="1"/>
    </xf>
    <xf numFmtId="44" fontId="7" fillId="0" borderId="0" xfId="0" applyNumberFormat="1" applyFont="1" applyFill="1" applyBorder="1" applyAlignment="1">
      <alignment horizontal="right" vertical="center" wrapText="1"/>
    </xf>
    <xf numFmtId="0" fontId="7" fillId="0" borderId="0" xfId="0" applyFont="1" applyFill="1" applyBorder="1" applyAlignment="1">
      <alignment horizontal="center" vertical="center" wrapText="1"/>
    </xf>
    <xf numFmtId="0" fontId="24" fillId="0" borderId="0" xfId="0" applyFont="1" applyAlignment="1">
      <alignment horizontal="left" vertical="top" wrapText="1"/>
    </xf>
    <xf numFmtId="0" fontId="29" fillId="7" borderId="39" xfId="0" applyFont="1" applyFill="1" applyBorder="1" applyAlignment="1">
      <alignment horizontal="left" vertical="top" wrapText="1"/>
    </xf>
    <xf numFmtId="0" fontId="29" fillId="7" borderId="38" xfId="0" applyFont="1" applyFill="1" applyBorder="1" applyAlignment="1">
      <alignment horizontal="left" vertical="top" wrapText="1"/>
    </xf>
    <xf numFmtId="0" fontId="29" fillId="7" borderId="37" xfId="0" applyFont="1" applyFill="1" applyBorder="1" applyAlignment="1">
      <alignment horizontal="left" vertical="top" wrapText="1"/>
    </xf>
    <xf numFmtId="0" fontId="31" fillId="0" borderId="36" xfId="0" applyFont="1" applyBorder="1" applyAlignment="1">
      <alignment horizontal="left" vertical="top" wrapText="1"/>
    </xf>
    <xf numFmtId="0" fontId="33" fillId="0" borderId="35" xfId="0" applyFont="1" applyBorder="1" applyAlignment="1">
      <alignment horizontal="left" vertical="top" wrapText="1"/>
    </xf>
    <xf numFmtId="0" fontId="29" fillId="7" borderId="31" xfId="0" applyFont="1" applyFill="1" applyBorder="1" applyAlignment="1">
      <alignment horizontal="left" vertical="top" wrapText="1"/>
    </xf>
    <xf numFmtId="0" fontId="29" fillId="7" borderId="30" xfId="0" applyFont="1" applyFill="1" applyBorder="1" applyAlignment="1">
      <alignment horizontal="left" vertical="top" wrapText="1"/>
    </xf>
    <xf numFmtId="0" fontId="29" fillId="7" borderId="29" xfId="0" applyFont="1" applyFill="1" applyBorder="1" applyAlignment="1">
      <alignment horizontal="left" vertical="top" wrapText="1"/>
    </xf>
    <xf numFmtId="0" fontId="31" fillId="0" borderId="33" xfId="0" applyFont="1" applyBorder="1" applyAlignment="1">
      <alignment horizontal="left" vertical="top" wrapText="1"/>
    </xf>
    <xf numFmtId="0" fontId="31" fillId="0" borderId="0" xfId="0" applyFont="1" applyBorder="1" applyAlignment="1">
      <alignment horizontal="left" vertical="top" wrapText="1"/>
    </xf>
    <xf numFmtId="0" fontId="33" fillId="0" borderId="0" xfId="0" applyFont="1" applyBorder="1" applyAlignment="1">
      <alignment horizontal="left" vertical="top" wrapText="1"/>
    </xf>
    <xf numFmtId="0" fontId="33" fillId="0" borderId="32" xfId="0" applyFont="1" applyBorder="1" applyAlignment="1">
      <alignment horizontal="left" vertical="top" wrapText="1"/>
    </xf>
    <xf numFmtId="0" fontId="27" fillId="0" borderId="0" xfId="0" applyFont="1" applyAlignment="1">
      <alignment horizontal="center" vertical="center" wrapText="1"/>
    </xf>
    <xf numFmtId="0" fontId="31" fillId="0" borderId="42" xfId="0" applyFont="1" applyBorder="1" applyAlignment="1">
      <alignment horizontal="left" vertical="top" wrapText="1"/>
    </xf>
    <xf numFmtId="0" fontId="31" fillId="0" borderId="41" xfId="0" applyFont="1" applyBorder="1" applyAlignment="1">
      <alignment horizontal="left" vertical="top" wrapText="1"/>
    </xf>
    <xf numFmtId="0" fontId="31" fillId="0" borderId="40" xfId="0" applyFont="1" applyBorder="1" applyAlignment="1">
      <alignment horizontal="left" vertical="top" wrapText="1"/>
    </xf>
    <xf numFmtId="0" fontId="27" fillId="0" borderId="45"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43" xfId="0" applyFont="1" applyBorder="1" applyAlignment="1">
      <alignment horizontal="center" vertical="center" wrapText="1"/>
    </xf>
    <xf numFmtId="0" fontId="24" fillId="0" borderId="45" xfId="0" applyFont="1" applyBorder="1" applyAlignment="1">
      <alignment horizontal="left" vertical="top" wrapText="1"/>
    </xf>
    <xf numFmtId="0" fontId="24" fillId="0" borderId="44" xfId="0" applyFont="1" applyBorder="1" applyAlignment="1">
      <alignment horizontal="left" vertical="top" wrapText="1"/>
    </xf>
    <xf numFmtId="0" fontId="24" fillId="0" borderId="43" xfId="0" applyFont="1" applyBorder="1" applyAlignment="1">
      <alignment horizontal="left" vertical="top" wrapText="1"/>
    </xf>
    <xf numFmtId="0" fontId="29" fillId="7" borderId="33" xfId="0" applyFont="1" applyFill="1" applyBorder="1" applyAlignment="1">
      <alignment horizontal="left" vertical="top" wrapText="1"/>
    </xf>
    <xf numFmtId="0" fontId="29" fillId="7" borderId="0" xfId="0" applyFont="1" applyFill="1" applyBorder="1" applyAlignment="1">
      <alignment horizontal="left" vertical="top" wrapText="1"/>
    </xf>
    <xf numFmtId="0" fontId="29" fillId="7" borderId="32" xfId="0" applyFont="1" applyFill="1" applyBorder="1" applyAlignment="1">
      <alignment horizontal="left" vertical="top" wrapText="1"/>
    </xf>
    <xf numFmtId="0" fontId="27" fillId="0" borderId="45" xfId="0" applyFont="1" applyBorder="1" applyAlignment="1">
      <alignment horizontal="center" vertical="top" wrapText="1"/>
    </xf>
    <xf numFmtId="0" fontId="27" fillId="0" borderId="44" xfId="0" applyFont="1" applyBorder="1" applyAlignment="1">
      <alignment horizontal="center" vertical="top" wrapText="1"/>
    </xf>
    <xf numFmtId="0" fontId="27" fillId="0" borderId="43" xfId="0" applyFont="1" applyBorder="1" applyAlignment="1">
      <alignment horizontal="center" vertical="top" wrapText="1"/>
    </xf>
    <xf numFmtId="0" fontId="27" fillId="0" borderId="45" xfId="0" applyFont="1" applyBorder="1" applyAlignment="1">
      <alignment horizontal="center" vertical="center"/>
    </xf>
    <xf numFmtId="0" fontId="25" fillId="0" borderId="44" xfId="0" applyFont="1" applyBorder="1" applyAlignment="1">
      <alignment horizontal="center" vertical="center"/>
    </xf>
    <xf numFmtId="0" fontId="25" fillId="0" borderId="43" xfId="0" applyFont="1" applyBorder="1" applyAlignment="1">
      <alignment horizontal="center" vertical="center"/>
    </xf>
    <xf numFmtId="0" fontId="26" fillId="0" borderId="0" xfId="0" applyFont="1" applyAlignment="1">
      <alignment horizontal="left" vertical="top" wrapText="1"/>
    </xf>
    <xf numFmtId="0" fontId="24" fillId="0" borderId="0" xfId="0" applyFont="1" applyBorder="1" applyAlignment="1">
      <alignment horizontal="left" vertical="top" wrapText="1"/>
    </xf>
    <xf numFmtId="0" fontId="24" fillId="0" borderId="0" xfId="0" applyFont="1" applyAlignment="1">
      <alignment horizontal="left" vertical="center" wrapText="1"/>
    </xf>
    <xf numFmtId="0" fontId="38"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41" fillId="0" borderId="0" xfId="0" applyFont="1" applyAlignment="1">
      <alignment horizontal="center" vertical="top" wrapText="1"/>
    </xf>
    <xf numFmtId="0" fontId="40" fillId="0" borderId="0" xfId="0" applyFont="1" applyAlignment="1">
      <alignment horizontal="center" vertical="top" wrapText="1"/>
    </xf>
    <xf numFmtId="0" fontId="40" fillId="0" borderId="0" xfId="0" applyFont="1" applyAlignment="1">
      <alignment horizontal="center"/>
    </xf>
    <xf numFmtId="0" fontId="40" fillId="0" borderId="0" xfId="0" applyFont="1" applyAlignment="1">
      <alignment horizontal="center" vertical="center" wrapText="1"/>
    </xf>
  </cellXfs>
  <cellStyles count="9">
    <cellStyle name="Currency" xfId="1" builtinId="4"/>
    <cellStyle name="Normal" xfId="0" builtinId="0"/>
    <cellStyle name="Normal 2" xfId="3"/>
    <cellStyle name="Normal 2 2" xfId="8"/>
    <cellStyle name="Normal 3" xfId="2"/>
    <cellStyle name="Normal 4" xfId="7"/>
    <cellStyle name="Normal_Phase II FEMA 2" xfId="6"/>
    <cellStyle name="Normal_Sheet1" xfId="4"/>
    <cellStyle name="Normal_Sheet1_1" xfId="5"/>
  </cellStyles>
  <dxfs count="0"/>
  <tableStyles count="0" defaultTableStyle="TableStyleMedium2" defaultPivotStyle="PivotStyleLight16"/>
  <colors>
    <mruColors>
      <color rgb="FFC4BD97"/>
      <color rgb="FF808080"/>
      <color rgb="FFFF7C80"/>
      <color rgb="FFCC99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142875</xdr:rowOff>
        </xdr:from>
        <xdr:to>
          <xdr:col>9</xdr:col>
          <xdr:colOff>342900</xdr:colOff>
          <xdr:row>44</xdr:row>
          <xdr:rowOff>133350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47</xdr:row>
          <xdr:rowOff>114300</xdr:rowOff>
        </xdr:from>
        <xdr:to>
          <xdr:col>9</xdr:col>
          <xdr:colOff>361950</xdr:colOff>
          <xdr:row>92</xdr:row>
          <xdr:rowOff>180975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94</xdr:row>
          <xdr:rowOff>161925</xdr:rowOff>
        </xdr:from>
        <xdr:to>
          <xdr:col>9</xdr:col>
          <xdr:colOff>361950</xdr:colOff>
          <xdr:row>139</xdr:row>
          <xdr:rowOff>161925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142</xdr:row>
          <xdr:rowOff>28575</xdr:rowOff>
        </xdr:from>
        <xdr:to>
          <xdr:col>9</xdr:col>
          <xdr:colOff>361950</xdr:colOff>
          <xdr:row>149</xdr:row>
          <xdr:rowOff>152400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xdr:col>
      <xdr:colOff>285750</xdr:colOff>
      <xdr:row>10</xdr:row>
      <xdr:rowOff>19050</xdr:rowOff>
    </xdr:from>
    <xdr:ext cx="3276600" cy="3429000"/>
    <xdr:pic>
      <xdr:nvPicPr>
        <xdr:cNvPr id="2" name="Picture 1">
          <a:extLst>
            <a:ext uri="{FF2B5EF4-FFF2-40B4-BE49-F238E27FC236}">
              <a16:creationId xmlns:a16="http://schemas.microsoft.com/office/drawing/2014/main" xmlns="" id="{FEBEDCBC-F213-4E34-9044-298C7E577A11}"/>
            </a:ext>
          </a:extLst>
        </xdr:cNvPr>
        <xdr:cNvPicPr/>
      </xdr:nvPicPr>
      <xdr:blipFill>
        <a:blip xmlns:r="http://schemas.openxmlformats.org/officeDocument/2006/relationships" r:embed="rId1" cstate="print"/>
        <a:srcRect/>
        <a:stretch>
          <a:fillRect/>
        </a:stretch>
      </xdr:blipFill>
      <xdr:spPr bwMode="auto">
        <a:xfrm>
          <a:off x="1504950" y="1924050"/>
          <a:ext cx="3276600" cy="342900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3.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zoomScale="110" zoomScaleNormal="110" workbookViewId="0">
      <selection activeCell="L36" sqref="L36"/>
    </sheetView>
  </sheetViews>
  <sheetFormatPr defaultColWidth="8.85546875" defaultRowHeight="1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049" r:id="rId4">
          <objectPr defaultSize="0" autoPict="0" r:id="rId5">
            <anchor moveWithCells="1">
              <from>
                <xdr:col>0</xdr:col>
                <xdr:colOff>66675</xdr:colOff>
                <xdr:row>0</xdr:row>
                <xdr:rowOff>142875</xdr:rowOff>
              </from>
              <to>
                <xdr:col>9</xdr:col>
                <xdr:colOff>342900</xdr:colOff>
                <xdr:row>44</xdr:row>
                <xdr:rowOff>133350</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autoPict="0" r:id="rId7">
            <anchor moveWithCells="1">
              <from>
                <xdr:col>0</xdr:col>
                <xdr:colOff>76200</xdr:colOff>
                <xdr:row>47</xdr:row>
                <xdr:rowOff>114300</xdr:rowOff>
              </from>
              <to>
                <xdr:col>9</xdr:col>
                <xdr:colOff>361950</xdr:colOff>
                <xdr:row>92</xdr:row>
                <xdr:rowOff>180975</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autoPict="0" r:id="rId9">
            <anchor moveWithCells="1">
              <from>
                <xdr:col>0</xdr:col>
                <xdr:colOff>76200</xdr:colOff>
                <xdr:row>94</xdr:row>
                <xdr:rowOff>161925</xdr:rowOff>
              </from>
              <to>
                <xdr:col>9</xdr:col>
                <xdr:colOff>361950</xdr:colOff>
                <xdr:row>139</xdr:row>
                <xdr:rowOff>161925</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2" r:id="rId10">
          <objectPr defaultSize="0" autoPict="0" r:id="rId11">
            <anchor moveWithCells="1">
              <from>
                <xdr:col>0</xdr:col>
                <xdr:colOff>76200</xdr:colOff>
                <xdr:row>142</xdr:row>
                <xdr:rowOff>28575</xdr:rowOff>
              </from>
              <to>
                <xdr:col>9</xdr:col>
                <xdr:colOff>361950</xdr:colOff>
                <xdr:row>149</xdr:row>
                <xdr:rowOff>152400</xdr:rowOff>
              </to>
            </anchor>
          </objectPr>
        </oleObject>
      </mc:Choice>
      <mc:Fallback>
        <oleObject progId="Word.Document.12" shapeId="2052" r:id="rId1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6"/>
  <sheetViews>
    <sheetView zoomScaleNormal="100" workbookViewId="0">
      <pane ySplit="1" topLeftCell="A2" activePane="bottomLeft" state="frozen"/>
      <selection pane="bottomLeft" sqref="A1:XFD1"/>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ht="45.75" thickBot="1" x14ac:dyDescent="0.3">
      <c r="A1" s="1" t="s">
        <v>0</v>
      </c>
      <c r="B1" s="1" t="s">
        <v>1</v>
      </c>
      <c r="C1" s="2" t="s">
        <v>2</v>
      </c>
      <c r="D1" s="1" t="s">
        <v>3</v>
      </c>
      <c r="E1" s="1" t="s">
        <v>4</v>
      </c>
      <c r="F1" s="1" t="s">
        <v>5</v>
      </c>
      <c r="G1" s="1" t="s">
        <v>6</v>
      </c>
      <c r="H1" s="1" t="s">
        <v>7</v>
      </c>
      <c r="I1" s="1" t="s">
        <v>8</v>
      </c>
      <c r="J1" s="3" t="s">
        <v>9</v>
      </c>
      <c r="K1" s="3" t="s">
        <v>10</v>
      </c>
    </row>
    <row r="2" spans="1:12" s="5" customFormat="1" ht="45.75" thickBot="1" x14ac:dyDescent="0.25">
      <c r="A2" s="174" t="s">
        <v>1421</v>
      </c>
      <c r="B2" s="174" t="s">
        <v>1422</v>
      </c>
      <c r="C2" s="175" t="s">
        <v>1423</v>
      </c>
      <c r="D2" s="176" t="s">
        <v>3</v>
      </c>
      <c r="E2" s="176" t="s">
        <v>4</v>
      </c>
      <c r="F2" s="176" t="s">
        <v>1424</v>
      </c>
      <c r="G2" s="177" t="s">
        <v>6</v>
      </c>
      <c r="H2" s="177" t="s">
        <v>7</v>
      </c>
      <c r="I2" s="177" t="s">
        <v>199</v>
      </c>
      <c r="J2" s="178" t="s">
        <v>9</v>
      </c>
      <c r="K2" s="179" t="s">
        <v>10</v>
      </c>
      <c r="L2" s="51"/>
    </row>
    <row r="3" spans="1:12" s="5" customFormat="1" ht="23.25" thickBot="1" x14ac:dyDescent="0.25">
      <c r="A3" s="73" t="s">
        <v>1421</v>
      </c>
      <c r="B3" s="73" t="s">
        <v>1422</v>
      </c>
      <c r="C3" s="39" t="s">
        <v>1425</v>
      </c>
      <c r="D3" s="160" t="s">
        <v>1348</v>
      </c>
      <c r="E3" s="161" t="s">
        <v>1426</v>
      </c>
      <c r="F3" s="40" t="s">
        <v>1427</v>
      </c>
      <c r="G3" s="40">
        <v>1</v>
      </c>
      <c r="H3" s="40" t="s">
        <v>20</v>
      </c>
      <c r="I3" s="40"/>
      <c r="J3" s="42">
        <v>37</v>
      </c>
      <c r="K3" s="17">
        <f t="shared" ref="K3:K10" si="0">G3*J3</f>
        <v>37</v>
      </c>
      <c r="L3" s="51"/>
    </row>
    <row r="4" spans="1:12" s="4" customFormat="1" ht="23.25" thickBot="1" x14ac:dyDescent="0.3">
      <c r="A4" s="73" t="s">
        <v>1421</v>
      </c>
      <c r="B4" s="73" t="s">
        <v>1422</v>
      </c>
      <c r="C4" s="39" t="s">
        <v>1428</v>
      </c>
      <c r="D4" s="160" t="s">
        <v>1410</v>
      </c>
      <c r="E4" s="134" t="s">
        <v>1429</v>
      </c>
      <c r="F4" s="40" t="s">
        <v>1430</v>
      </c>
      <c r="G4" s="40">
        <v>2</v>
      </c>
      <c r="H4" s="40" t="s">
        <v>20</v>
      </c>
      <c r="I4" s="40"/>
      <c r="J4" s="42">
        <v>85</v>
      </c>
      <c r="K4" s="17">
        <f t="shared" si="0"/>
        <v>170</v>
      </c>
    </row>
    <row r="5" spans="1:12" s="5" customFormat="1" ht="45.75" thickBot="1" x14ac:dyDescent="0.25">
      <c r="A5" s="180" t="s">
        <v>1421</v>
      </c>
      <c r="B5" s="144" t="s">
        <v>1422</v>
      </c>
      <c r="C5" s="181" t="s">
        <v>1431</v>
      </c>
      <c r="D5" s="182" t="s">
        <v>1432</v>
      </c>
      <c r="E5" s="183" t="s">
        <v>1433</v>
      </c>
      <c r="F5" s="182" t="s">
        <v>1434</v>
      </c>
      <c r="G5" s="184">
        <v>2</v>
      </c>
      <c r="H5" s="182" t="s">
        <v>20</v>
      </c>
      <c r="I5" s="99"/>
      <c r="J5" s="185">
        <v>369.99</v>
      </c>
      <c r="K5" s="185">
        <f t="shared" si="0"/>
        <v>739.98</v>
      </c>
      <c r="L5" s="51"/>
    </row>
    <row r="6" spans="1:12" s="5" customFormat="1" ht="23.25" thickBot="1" x14ac:dyDescent="0.25">
      <c r="A6" s="144" t="s">
        <v>1421</v>
      </c>
      <c r="B6" s="144" t="s">
        <v>1422</v>
      </c>
      <c r="C6" s="186" t="s">
        <v>1435</v>
      </c>
      <c r="D6" s="187" t="s">
        <v>1436</v>
      </c>
      <c r="E6" s="188" t="s">
        <v>1437</v>
      </c>
      <c r="F6" s="187" t="s">
        <v>1438</v>
      </c>
      <c r="G6" s="146">
        <v>2</v>
      </c>
      <c r="H6" s="146" t="s">
        <v>20</v>
      </c>
      <c r="I6" s="99"/>
      <c r="J6" s="147">
        <v>40</v>
      </c>
      <c r="K6" s="101">
        <f t="shared" si="0"/>
        <v>80</v>
      </c>
      <c r="L6" s="51"/>
    </row>
    <row r="7" spans="1:12" s="5" customFormat="1" ht="15" customHeight="1" thickBot="1" x14ac:dyDescent="0.25">
      <c r="A7" s="73" t="s">
        <v>1421</v>
      </c>
      <c r="B7" s="73" t="s">
        <v>1422</v>
      </c>
      <c r="C7" s="115" t="s">
        <v>755</v>
      </c>
      <c r="D7" s="15" t="s">
        <v>756</v>
      </c>
      <c r="E7" s="15">
        <v>4500</v>
      </c>
      <c r="F7" s="40" t="s">
        <v>1439</v>
      </c>
      <c r="G7" s="40">
        <v>2</v>
      </c>
      <c r="H7" s="40" t="s">
        <v>20</v>
      </c>
      <c r="I7" s="40"/>
      <c r="J7" s="42">
        <v>409</v>
      </c>
      <c r="K7" s="17">
        <f t="shared" si="0"/>
        <v>818</v>
      </c>
      <c r="L7" s="51"/>
    </row>
    <row r="8" spans="1:12" s="4" customFormat="1" ht="23.25" thickBot="1" x14ac:dyDescent="0.3">
      <c r="A8" s="73" t="s">
        <v>1421</v>
      </c>
      <c r="B8" s="73" t="s">
        <v>1422</v>
      </c>
      <c r="C8" s="39" t="s">
        <v>1440</v>
      </c>
      <c r="D8" s="137" t="s">
        <v>1441</v>
      </c>
      <c r="E8" s="137" t="s">
        <v>1442</v>
      </c>
      <c r="F8" s="40" t="s">
        <v>1443</v>
      </c>
      <c r="G8" s="40">
        <v>1</v>
      </c>
      <c r="H8" s="40" t="s">
        <v>20</v>
      </c>
      <c r="I8" s="40"/>
      <c r="J8" s="42">
        <v>499</v>
      </c>
      <c r="K8" s="17">
        <f t="shared" si="0"/>
        <v>499</v>
      </c>
    </row>
    <row r="9" spans="1:12" s="5" customFormat="1" ht="23.25" thickBot="1" x14ac:dyDescent="0.25">
      <c r="A9" s="73" t="s">
        <v>1421</v>
      </c>
      <c r="B9" s="73" t="s">
        <v>1422</v>
      </c>
      <c r="C9" s="173" t="s">
        <v>1444</v>
      </c>
      <c r="D9" s="137" t="s">
        <v>1445</v>
      </c>
      <c r="E9" s="137" t="s">
        <v>1446</v>
      </c>
      <c r="F9" s="40" t="s">
        <v>1447</v>
      </c>
      <c r="G9" s="40">
        <v>1</v>
      </c>
      <c r="H9" s="40" t="s">
        <v>20</v>
      </c>
      <c r="I9" s="40"/>
      <c r="J9" s="42">
        <v>441.99</v>
      </c>
      <c r="K9" s="17">
        <f t="shared" si="0"/>
        <v>441.99</v>
      </c>
      <c r="L9" s="51"/>
    </row>
    <row r="10" spans="1:12" s="5" customFormat="1" ht="23.25" thickBot="1" x14ac:dyDescent="0.25">
      <c r="A10" s="73" t="s">
        <v>1421</v>
      </c>
      <c r="B10" s="73" t="s">
        <v>1422</v>
      </c>
      <c r="C10" s="39" t="s">
        <v>1448</v>
      </c>
      <c r="D10" s="137" t="s">
        <v>1445</v>
      </c>
      <c r="E10" s="137" t="s">
        <v>1449</v>
      </c>
      <c r="F10" s="40" t="s">
        <v>1447</v>
      </c>
      <c r="G10" s="40">
        <v>1</v>
      </c>
      <c r="H10" s="40" t="s">
        <v>20</v>
      </c>
      <c r="I10" s="40"/>
      <c r="J10" s="42">
        <v>499</v>
      </c>
      <c r="K10" s="17">
        <f t="shared" si="0"/>
        <v>499</v>
      </c>
      <c r="L10" s="51"/>
    </row>
    <row r="11" spans="1:12" s="5" customFormat="1" ht="23.25" thickBot="1" x14ac:dyDescent="0.25">
      <c r="A11" s="73" t="s">
        <v>1421</v>
      </c>
      <c r="B11" s="73" t="s">
        <v>1422</v>
      </c>
      <c r="C11" s="189" t="s">
        <v>1450</v>
      </c>
      <c r="D11" s="137" t="s">
        <v>1451</v>
      </c>
      <c r="E11" s="137" t="s">
        <v>1452</v>
      </c>
      <c r="F11" s="137" t="s">
        <v>1453</v>
      </c>
      <c r="G11" s="137">
        <v>1</v>
      </c>
      <c r="H11" s="40" t="s">
        <v>20</v>
      </c>
      <c r="I11" s="40"/>
      <c r="J11" s="173"/>
      <c r="K11" s="42">
        <v>210</v>
      </c>
      <c r="L11" s="51"/>
    </row>
    <row r="12" spans="1:12" s="5" customFormat="1" ht="38.25" customHeight="1" thickBot="1" x14ac:dyDescent="0.25">
      <c r="A12" s="73" t="s">
        <v>1421</v>
      </c>
      <c r="B12" s="73" t="s">
        <v>1422</v>
      </c>
      <c r="C12" s="136" t="s">
        <v>1454</v>
      </c>
      <c r="D12" s="137" t="s">
        <v>1432</v>
      </c>
      <c r="E12" s="137" t="s">
        <v>1455</v>
      </c>
      <c r="F12" s="137" t="s">
        <v>1456</v>
      </c>
      <c r="G12" s="137">
        <v>1</v>
      </c>
      <c r="H12" s="15" t="s">
        <v>20</v>
      </c>
      <c r="I12" s="40"/>
      <c r="J12" s="42">
        <v>8800</v>
      </c>
      <c r="K12" s="17">
        <f>G12*J12</f>
        <v>8800</v>
      </c>
      <c r="L12" s="51"/>
    </row>
    <row r="13" spans="1:12" s="5" customFormat="1" ht="35.25" customHeight="1" thickBot="1" x14ac:dyDescent="0.25">
      <c r="A13" s="73" t="s">
        <v>1421</v>
      </c>
      <c r="B13" s="73" t="s">
        <v>1422</v>
      </c>
      <c r="C13" s="136" t="s">
        <v>1457</v>
      </c>
      <c r="D13" s="137" t="s">
        <v>1432</v>
      </c>
      <c r="E13" s="137" t="s">
        <v>1458</v>
      </c>
      <c r="F13" s="137" t="s">
        <v>1459</v>
      </c>
      <c r="G13" s="137">
        <v>2</v>
      </c>
      <c r="H13" s="15" t="s">
        <v>20</v>
      </c>
      <c r="I13" s="40" t="s">
        <v>1460</v>
      </c>
      <c r="J13" s="42">
        <v>0</v>
      </c>
      <c r="K13" s="17">
        <v>0</v>
      </c>
      <c r="L13" s="51"/>
    </row>
    <row r="14" spans="1:12" s="5" customFormat="1" ht="34.5" customHeight="1" thickBot="1" x14ac:dyDescent="0.25">
      <c r="A14" s="73" t="s">
        <v>1421</v>
      </c>
      <c r="B14" s="73" t="s">
        <v>1422</v>
      </c>
      <c r="C14" s="136" t="s">
        <v>1461</v>
      </c>
      <c r="D14" s="137" t="s">
        <v>1432</v>
      </c>
      <c r="E14" s="137" t="s">
        <v>1462</v>
      </c>
      <c r="F14" s="137" t="s">
        <v>1463</v>
      </c>
      <c r="G14" s="137">
        <v>2</v>
      </c>
      <c r="H14" s="15" t="s">
        <v>20</v>
      </c>
      <c r="I14" s="40"/>
      <c r="J14" s="42">
        <v>135</v>
      </c>
      <c r="K14" s="17">
        <f>G14*J14</f>
        <v>270</v>
      </c>
      <c r="L14" s="51"/>
    </row>
    <row r="15" spans="1:12" s="4" customFormat="1" ht="36" customHeight="1" thickBot="1" x14ac:dyDescent="0.3">
      <c r="A15" s="73" t="s">
        <v>1421</v>
      </c>
      <c r="B15" s="73" t="s">
        <v>1422</v>
      </c>
      <c r="C15" s="136" t="s">
        <v>1464</v>
      </c>
      <c r="D15" s="137" t="s">
        <v>1465</v>
      </c>
      <c r="E15" s="137" t="s">
        <v>1466</v>
      </c>
      <c r="F15" s="137" t="s">
        <v>1467</v>
      </c>
      <c r="G15" s="137">
        <v>1</v>
      </c>
      <c r="H15" s="15" t="s">
        <v>20</v>
      </c>
      <c r="I15" s="190" t="s">
        <v>1468</v>
      </c>
      <c r="J15" s="42">
        <v>0</v>
      </c>
      <c r="K15" s="17">
        <v>0</v>
      </c>
    </row>
    <row r="16" spans="1:12" s="5" customFormat="1" ht="23.25" thickBot="1" x14ac:dyDescent="0.25">
      <c r="A16" s="73" t="s">
        <v>1421</v>
      </c>
      <c r="B16" s="73" t="s">
        <v>1422</v>
      </c>
      <c r="C16" s="136" t="s">
        <v>1469</v>
      </c>
      <c r="D16" s="137" t="s">
        <v>1465</v>
      </c>
      <c r="E16" s="137" t="s">
        <v>1470</v>
      </c>
      <c r="F16" s="137" t="s">
        <v>1471</v>
      </c>
      <c r="G16" s="137">
        <v>1</v>
      </c>
      <c r="H16" s="15" t="s">
        <v>20</v>
      </c>
      <c r="I16" s="40"/>
      <c r="J16" s="42">
        <v>260</v>
      </c>
      <c r="K16" s="17">
        <f>G16*J16</f>
        <v>260</v>
      </c>
      <c r="L16" s="51"/>
    </row>
    <row r="17" spans="1:12" s="5" customFormat="1" ht="45.75" thickBot="1" x14ac:dyDescent="0.25">
      <c r="A17" s="73" t="s">
        <v>1421</v>
      </c>
      <c r="B17" s="73" t="s">
        <v>1422</v>
      </c>
      <c r="C17" s="136" t="s">
        <v>1472</v>
      </c>
      <c r="D17" s="137" t="s">
        <v>1432</v>
      </c>
      <c r="E17" s="137" t="s">
        <v>1473</v>
      </c>
      <c r="F17" s="137" t="s">
        <v>1474</v>
      </c>
      <c r="G17" s="137">
        <v>2</v>
      </c>
      <c r="H17" s="15" t="s">
        <v>20</v>
      </c>
      <c r="I17" s="40" t="s">
        <v>1460</v>
      </c>
      <c r="J17" s="42">
        <v>0</v>
      </c>
      <c r="K17" s="17">
        <v>0</v>
      </c>
      <c r="L17" s="51"/>
    </row>
    <row r="18" spans="1:12" s="5" customFormat="1" ht="23.25" thickBot="1" x14ac:dyDescent="0.25">
      <c r="A18" s="73" t="s">
        <v>1421</v>
      </c>
      <c r="B18" s="73" t="s">
        <v>1422</v>
      </c>
      <c r="C18" s="136" t="s">
        <v>1475</v>
      </c>
      <c r="D18" s="137" t="s">
        <v>1476</v>
      </c>
      <c r="E18" s="137" t="s">
        <v>1477</v>
      </c>
      <c r="F18" s="137" t="s">
        <v>1478</v>
      </c>
      <c r="G18" s="137">
        <v>1</v>
      </c>
      <c r="H18" s="15" t="s">
        <v>20</v>
      </c>
      <c r="I18" s="40"/>
      <c r="J18" s="42">
        <v>35</v>
      </c>
      <c r="K18" s="17">
        <f>G18*J18</f>
        <v>35</v>
      </c>
      <c r="L18" s="51"/>
    </row>
    <row r="19" spans="1:12" s="5" customFormat="1" ht="45.75" thickBot="1" x14ac:dyDescent="0.25">
      <c r="A19" s="174" t="s">
        <v>1421</v>
      </c>
      <c r="B19" s="174" t="s">
        <v>1479</v>
      </c>
      <c r="C19" s="175" t="s">
        <v>1480</v>
      </c>
      <c r="D19" s="176" t="s">
        <v>3</v>
      </c>
      <c r="E19" s="176" t="s">
        <v>4</v>
      </c>
      <c r="F19" s="176" t="s">
        <v>1481</v>
      </c>
      <c r="G19" s="177" t="s">
        <v>6</v>
      </c>
      <c r="H19" s="177" t="s">
        <v>7</v>
      </c>
      <c r="I19" s="177" t="s">
        <v>199</v>
      </c>
      <c r="J19" s="178" t="s">
        <v>9</v>
      </c>
      <c r="K19" s="179" t="s">
        <v>10</v>
      </c>
      <c r="L19" s="51"/>
    </row>
    <row r="20" spans="1:12" s="5" customFormat="1" ht="34.5" thickBot="1" x14ac:dyDescent="0.25">
      <c r="A20" s="73" t="s">
        <v>1421</v>
      </c>
      <c r="B20" s="73" t="s">
        <v>1479</v>
      </c>
      <c r="C20" s="39" t="s">
        <v>1482</v>
      </c>
      <c r="D20" s="134" t="s">
        <v>1483</v>
      </c>
      <c r="E20" s="134" t="s">
        <v>1484</v>
      </c>
      <c r="F20" s="40" t="s">
        <v>1485</v>
      </c>
      <c r="G20" s="40">
        <v>2</v>
      </c>
      <c r="H20" s="40" t="s">
        <v>20</v>
      </c>
      <c r="I20" s="40"/>
      <c r="J20" s="42">
        <v>1500</v>
      </c>
      <c r="K20" s="17">
        <f t="shared" ref="K20:K21" si="1">G20*J20</f>
        <v>3000</v>
      </c>
      <c r="L20" s="51"/>
    </row>
    <row r="21" spans="1:12" s="4" customFormat="1" ht="34.5" thickBot="1" x14ac:dyDescent="0.3">
      <c r="A21" s="73" t="s">
        <v>1421</v>
      </c>
      <c r="B21" s="73" t="s">
        <v>1479</v>
      </c>
      <c r="C21" s="191" t="s">
        <v>1486</v>
      </c>
      <c r="D21" s="134" t="s">
        <v>1483</v>
      </c>
      <c r="E21" s="134" t="s">
        <v>1487</v>
      </c>
      <c r="F21" s="134" t="s">
        <v>1488</v>
      </c>
      <c r="G21" s="134" t="s">
        <v>997</v>
      </c>
      <c r="H21" s="40" t="s">
        <v>20</v>
      </c>
      <c r="I21" s="55"/>
      <c r="J21" s="42">
        <v>150</v>
      </c>
      <c r="K21" s="17">
        <f t="shared" si="1"/>
        <v>150</v>
      </c>
    </row>
    <row r="22" spans="1:12" s="5" customFormat="1" ht="45.75" thickBot="1" x14ac:dyDescent="0.25">
      <c r="A22" s="174" t="s">
        <v>1421</v>
      </c>
      <c r="B22" s="174" t="s">
        <v>1489</v>
      </c>
      <c r="C22" s="175" t="s">
        <v>1490</v>
      </c>
      <c r="D22" s="176" t="s">
        <v>3</v>
      </c>
      <c r="E22" s="176" t="s">
        <v>4</v>
      </c>
      <c r="F22" s="176" t="s">
        <v>1491</v>
      </c>
      <c r="G22" s="177" t="s">
        <v>6</v>
      </c>
      <c r="H22" s="177" t="s">
        <v>7</v>
      </c>
      <c r="I22" s="177" t="s">
        <v>199</v>
      </c>
      <c r="J22" s="178" t="s">
        <v>9</v>
      </c>
      <c r="K22" s="179" t="s">
        <v>10</v>
      </c>
      <c r="L22" s="133"/>
    </row>
    <row r="23" spans="1:12" s="5" customFormat="1" ht="57" thickBot="1" x14ac:dyDescent="0.25">
      <c r="A23" s="73" t="s">
        <v>1421</v>
      </c>
      <c r="B23" s="73" t="s">
        <v>1489</v>
      </c>
      <c r="C23" s="39" t="s">
        <v>1492</v>
      </c>
      <c r="D23" s="40" t="s">
        <v>1493</v>
      </c>
      <c r="E23" s="134" t="s">
        <v>1494</v>
      </c>
      <c r="F23" s="40" t="s">
        <v>1495</v>
      </c>
      <c r="G23" s="40">
        <v>21</v>
      </c>
      <c r="H23" s="40" t="s">
        <v>20</v>
      </c>
      <c r="I23" s="40"/>
      <c r="J23" s="42">
        <v>699</v>
      </c>
      <c r="K23" s="17">
        <f t="shared" ref="K23:K26" si="2">G23*J23</f>
        <v>14679</v>
      </c>
      <c r="L23" s="133"/>
    </row>
    <row r="24" spans="1:12" s="5" customFormat="1" ht="23.25" thickBot="1" x14ac:dyDescent="0.25">
      <c r="A24" s="73" t="s">
        <v>1421</v>
      </c>
      <c r="B24" s="73" t="s">
        <v>1489</v>
      </c>
      <c r="C24" s="39" t="s">
        <v>1496</v>
      </c>
      <c r="D24" s="137" t="s">
        <v>1497</v>
      </c>
      <c r="E24" s="137">
        <v>17001</v>
      </c>
      <c r="F24" s="40" t="s">
        <v>1498</v>
      </c>
      <c r="G24" s="192">
        <v>3</v>
      </c>
      <c r="H24" s="40" t="s">
        <v>717</v>
      </c>
      <c r="I24" s="40"/>
      <c r="J24" s="42">
        <v>1.99</v>
      </c>
      <c r="K24" s="17">
        <f t="shared" si="2"/>
        <v>5.97</v>
      </c>
      <c r="L24" s="133"/>
    </row>
    <row r="25" spans="1:12" s="5" customFormat="1" ht="23.25" thickBot="1" x14ac:dyDescent="0.25">
      <c r="A25" s="73" t="s">
        <v>1421</v>
      </c>
      <c r="B25" s="73" t="s">
        <v>1489</v>
      </c>
      <c r="C25" s="39" t="s">
        <v>1499</v>
      </c>
      <c r="D25" s="137" t="s">
        <v>1497</v>
      </c>
      <c r="E25" s="137">
        <v>17002</v>
      </c>
      <c r="F25" s="40" t="s">
        <v>1500</v>
      </c>
      <c r="G25" s="192">
        <v>2</v>
      </c>
      <c r="H25" s="40" t="s">
        <v>717</v>
      </c>
      <c r="I25" s="40"/>
      <c r="J25" s="42">
        <v>1.99</v>
      </c>
      <c r="K25" s="17">
        <f t="shared" si="2"/>
        <v>3.98</v>
      </c>
      <c r="L25" s="133"/>
    </row>
    <row r="26" spans="1:12" s="5" customFormat="1" ht="23.25" thickBot="1" x14ac:dyDescent="0.25">
      <c r="A26" s="494" t="s">
        <v>1421</v>
      </c>
      <c r="B26" s="494" t="s">
        <v>1489</v>
      </c>
      <c r="C26" s="495" t="s">
        <v>1501</v>
      </c>
      <c r="D26" s="496" t="s">
        <v>1502</v>
      </c>
      <c r="E26" s="497" t="s">
        <v>1503</v>
      </c>
      <c r="F26" s="498" t="s">
        <v>1504</v>
      </c>
      <c r="G26" s="498">
        <v>0</v>
      </c>
      <c r="H26" s="498" t="s">
        <v>20</v>
      </c>
      <c r="I26" s="498"/>
      <c r="J26" s="505">
        <v>5999</v>
      </c>
      <c r="K26" s="506">
        <f t="shared" si="2"/>
        <v>0</v>
      </c>
      <c r="L26" s="133"/>
    </row>
    <row r="27" spans="1:12" s="5" customFormat="1" ht="23.25" thickBot="1" x14ac:dyDescent="0.25">
      <c r="A27" s="73" t="s">
        <v>1421</v>
      </c>
      <c r="B27" s="73" t="s">
        <v>1489</v>
      </c>
      <c r="C27" s="136" t="s">
        <v>1505</v>
      </c>
      <c r="D27" s="134" t="s">
        <v>1506</v>
      </c>
      <c r="E27" s="137" t="s">
        <v>1507</v>
      </c>
      <c r="F27" s="40" t="s">
        <v>1508</v>
      </c>
      <c r="G27" s="40">
        <v>1</v>
      </c>
      <c r="H27" s="40" t="s">
        <v>20</v>
      </c>
      <c r="I27" s="40"/>
      <c r="J27" s="42">
        <v>54.99</v>
      </c>
      <c r="K27" s="17">
        <f>G27*J27</f>
        <v>54.99</v>
      </c>
      <c r="L27" s="133"/>
    </row>
    <row r="28" spans="1:12" s="5" customFormat="1" ht="23.25" thickBot="1" x14ac:dyDescent="0.25">
      <c r="A28" s="494" t="s">
        <v>1421</v>
      </c>
      <c r="B28" s="494" t="s">
        <v>1489</v>
      </c>
      <c r="C28" s="503" t="s">
        <v>1509</v>
      </c>
      <c r="D28" s="498" t="s">
        <v>1510</v>
      </c>
      <c r="E28" s="496" t="s">
        <v>1511</v>
      </c>
      <c r="F28" s="498" t="s">
        <v>1512</v>
      </c>
      <c r="G28" s="498">
        <v>0</v>
      </c>
      <c r="H28" s="504" t="s">
        <v>20</v>
      </c>
      <c r="I28" s="498"/>
      <c r="J28" s="505">
        <v>13846.15</v>
      </c>
      <c r="K28" s="506">
        <f>G28*J28</f>
        <v>0</v>
      </c>
      <c r="L28" s="133"/>
    </row>
    <row r="29" spans="1:12" s="5" customFormat="1" ht="11.25" customHeight="1" thickBot="1" x14ac:dyDescent="0.25">
      <c r="A29" s="73" t="s">
        <v>1421</v>
      </c>
      <c r="B29" s="73" t="s">
        <v>1489</v>
      </c>
      <c r="C29" s="39" t="s">
        <v>1513</v>
      </c>
      <c r="D29" s="40"/>
      <c r="E29" s="134"/>
      <c r="F29" s="40" t="s">
        <v>1514</v>
      </c>
      <c r="G29" s="40">
        <v>100</v>
      </c>
      <c r="H29" s="40" t="s">
        <v>20</v>
      </c>
      <c r="I29" s="40"/>
      <c r="J29" s="42">
        <v>0.5</v>
      </c>
      <c r="K29" s="17">
        <f>G29*J29</f>
        <v>50</v>
      </c>
      <c r="L29" s="133"/>
    </row>
    <row r="30" spans="1:12" s="5" customFormat="1" ht="45.75" thickBot="1" x14ac:dyDescent="0.25">
      <c r="A30" s="174" t="s">
        <v>1421</v>
      </c>
      <c r="B30" s="174" t="s">
        <v>1515</v>
      </c>
      <c r="C30" s="175" t="s">
        <v>1516</v>
      </c>
      <c r="D30" s="176" t="s">
        <v>3</v>
      </c>
      <c r="E30" s="176" t="s">
        <v>4</v>
      </c>
      <c r="F30" s="176" t="s">
        <v>1517</v>
      </c>
      <c r="G30" s="177" t="s">
        <v>6</v>
      </c>
      <c r="H30" s="177" t="s">
        <v>7</v>
      </c>
      <c r="I30" s="177" t="s">
        <v>199</v>
      </c>
      <c r="J30" s="178" t="s">
        <v>9</v>
      </c>
      <c r="K30" s="179" t="s">
        <v>10</v>
      </c>
      <c r="L30" s="133"/>
    </row>
    <row r="31" spans="1:12" s="5" customFormat="1" ht="11.25" customHeight="1" thickBot="1" x14ac:dyDescent="0.25">
      <c r="A31" s="73" t="s">
        <v>1421</v>
      </c>
      <c r="B31" s="73" t="s">
        <v>1515</v>
      </c>
      <c r="C31" s="39" t="s">
        <v>713</v>
      </c>
      <c r="D31" s="40" t="s">
        <v>1518</v>
      </c>
      <c r="E31" s="40" t="s">
        <v>1519</v>
      </c>
      <c r="F31" s="40" t="s">
        <v>1520</v>
      </c>
      <c r="G31" s="40">
        <v>1</v>
      </c>
      <c r="H31" s="40" t="s">
        <v>20</v>
      </c>
      <c r="I31" s="40"/>
      <c r="J31" s="17">
        <v>59.99</v>
      </c>
      <c r="K31" s="17">
        <f t="shared" ref="K31:K36" si="3">G31*J31</f>
        <v>59.99</v>
      </c>
      <c r="L31" s="133"/>
    </row>
    <row r="32" spans="1:12" s="5" customFormat="1" ht="54" customHeight="1" thickBot="1" x14ac:dyDescent="0.25">
      <c r="A32" s="174" t="s">
        <v>1421</v>
      </c>
      <c r="B32" s="174" t="s">
        <v>2012</v>
      </c>
      <c r="C32" s="175" t="s">
        <v>2024</v>
      </c>
      <c r="D32" s="176" t="s">
        <v>3</v>
      </c>
      <c r="E32" s="176" t="s">
        <v>4</v>
      </c>
      <c r="F32" s="176" t="s">
        <v>2018</v>
      </c>
      <c r="G32" s="177" t="s">
        <v>6</v>
      </c>
      <c r="H32" s="177" t="s">
        <v>7</v>
      </c>
      <c r="I32" s="177" t="s">
        <v>199</v>
      </c>
      <c r="J32" s="178" t="s">
        <v>9</v>
      </c>
      <c r="K32" s="179" t="s">
        <v>10</v>
      </c>
      <c r="L32" s="133"/>
    </row>
    <row r="33" spans="1:12" s="5" customFormat="1" ht="23.25" thickBot="1" x14ac:dyDescent="0.25">
      <c r="A33" s="384" t="s">
        <v>1421</v>
      </c>
      <c r="B33" s="385" t="s">
        <v>1422</v>
      </c>
      <c r="C33" s="386" t="s">
        <v>1789</v>
      </c>
      <c r="D33" s="387" t="s">
        <v>1445</v>
      </c>
      <c r="E33" s="384" t="s">
        <v>1790</v>
      </c>
      <c r="F33" s="384" t="s">
        <v>1791</v>
      </c>
      <c r="G33" s="384">
        <v>1</v>
      </c>
      <c r="H33" s="388" t="s">
        <v>20</v>
      </c>
      <c r="I33" s="389" t="s">
        <v>1600</v>
      </c>
      <c r="J33" s="390">
        <v>19.97</v>
      </c>
      <c r="K33" s="391">
        <f t="shared" si="3"/>
        <v>19.97</v>
      </c>
      <c r="L33" s="133"/>
    </row>
    <row r="34" spans="1:12" s="5" customFormat="1" ht="23.25" thickBot="1" x14ac:dyDescent="0.25">
      <c r="A34" s="385" t="s">
        <v>1421</v>
      </c>
      <c r="B34" s="385" t="s">
        <v>1422</v>
      </c>
      <c r="C34" s="386" t="s">
        <v>1792</v>
      </c>
      <c r="D34" s="387" t="s">
        <v>1445</v>
      </c>
      <c r="E34" s="387" t="s">
        <v>1793</v>
      </c>
      <c r="F34" s="384" t="s">
        <v>1794</v>
      </c>
      <c r="G34" s="384">
        <v>1</v>
      </c>
      <c r="H34" s="388" t="s">
        <v>20</v>
      </c>
      <c r="I34" s="392"/>
      <c r="J34" s="393">
        <v>499</v>
      </c>
      <c r="K34" s="393">
        <f t="shared" si="3"/>
        <v>499</v>
      </c>
      <c r="L34" s="133"/>
    </row>
    <row r="35" spans="1:12" s="5" customFormat="1" ht="23.25" thickBot="1" x14ac:dyDescent="0.25">
      <c r="A35" s="385" t="s">
        <v>1421</v>
      </c>
      <c r="B35" s="385" t="s">
        <v>1422</v>
      </c>
      <c r="C35" s="386" t="s">
        <v>1795</v>
      </c>
      <c r="D35" s="387" t="s">
        <v>1445</v>
      </c>
      <c r="E35" s="387" t="s">
        <v>1796</v>
      </c>
      <c r="F35" s="384" t="s">
        <v>1797</v>
      </c>
      <c r="G35" s="384">
        <v>1</v>
      </c>
      <c r="H35" s="388" t="s">
        <v>20</v>
      </c>
      <c r="I35" s="392"/>
      <c r="J35" s="393">
        <v>499</v>
      </c>
      <c r="K35" s="393">
        <f t="shared" si="3"/>
        <v>499</v>
      </c>
      <c r="L35" s="217"/>
    </row>
    <row r="36" spans="1:12" ht="23.25" thickBot="1" x14ac:dyDescent="0.3">
      <c r="A36" s="385" t="s">
        <v>1421</v>
      </c>
      <c r="B36" s="385" t="s">
        <v>1422</v>
      </c>
      <c r="C36" s="386" t="s">
        <v>1798</v>
      </c>
      <c r="D36" s="387" t="s">
        <v>1348</v>
      </c>
      <c r="E36" s="387"/>
      <c r="F36" s="384" t="s">
        <v>1799</v>
      </c>
      <c r="G36" s="384">
        <v>1</v>
      </c>
      <c r="H36" s="388" t="s">
        <v>20</v>
      </c>
      <c r="I36" s="392"/>
      <c r="J36" s="393">
        <v>499</v>
      </c>
      <c r="K36" s="393">
        <f t="shared" si="3"/>
        <v>499</v>
      </c>
    </row>
  </sheetData>
  <pageMargins left="0.7" right="0.7" top="0.75" bottom="0.75" header="0.3" footer="0.3"/>
  <pageSetup scale="5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L9"/>
  <sheetViews>
    <sheetView zoomScaleNormal="100" workbookViewId="0">
      <pane ySplit="1" topLeftCell="A2" activePane="bottomLeft" state="frozen"/>
      <selection pane="bottomLeft" sqref="A1:XFD1"/>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ht="45.75" thickBot="1" x14ac:dyDescent="0.3">
      <c r="A1" s="1" t="s">
        <v>0</v>
      </c>
      <c r="B1" s="1" t="s">
        <v>1</v>
      </c>
      <c r="C1" s="2" t="s">
        <v>2</v>
      </c>
      <c r="D1" s="1" t="s">
        <v>3</v>
      </c>
      <c r="E1" s="1" t="s">
        <v>4</v>
      </c>
      <c r="F1" s="1" t="s">
        <v>5</v>
      </c>
      <c r="G1" s="1" t="s">
        <v>6</v>
      </c>
      <c r="H1" s="1" t="s">
        <v>7</v>
      </c>
      <c r="I1" s="1" t="s">
        <v>8</v>
      </c>
      <c r="J1" s="3" t="s">
        <v>9</v>
      </c>
      <c r="K1" s="3" t="s">
        <v>10</v>
      </c>
    </row>
    <row r="2" spans="1:12" s="5" customFormat="1" ht="45.75" thickBot="1" x14ac:dyDescent="0.25">
      <c r="A2" s="193" t="s">
        <v>1521</v>
      </c>
      <c r="B2" s="193" t="s">
        <v>1522</v>
      </c>
      <c r="C2" s="194" t="s">
        <v>1523</v>
      </c>
      <c r="D2" s="195" t="s">
        <v>3</v>
      </c>
      <c r="E2" s="195" t="s">
        <v>4</v>
      </c>
      <c r="F2" s="195" t="s">
        <v>1524</v>
      </c>
      <c r="G2" s="196" t="s">
        <v>6</v>
      </c>
      <c r="H2" s="196" t="s">
        <v>7</v>
      </c>
      <c r="I2" s="196" t="s">
        <v>199</v>
      </c>
      <c r="J2" s="197" t="s">
        <v>9</v>
      </c>
      <c r="K2" s="198" t="s">
        <v>10</v>
      </c>
      <c r="L2" s="217"/>
    </row>
    <row r="3" spans="1:12" s="5" customFormat="1" ht="23.25" thickBot="1" x14ac:dyDescent="0.25">
      <c r="A3" s="494" t="s">
        <v>1521</v>
      </c>
      <c r="B3" s="498" t="s">
        <v>1522</v>
      </c>
      <c r="C3" s="499" t="s">
        <v>1525</v>
      </c>
      <c r="D3" s="500" t="s">
        <v>1526</v>
      </c>
      <c r="E3" s="500" t="s">
        <v>1527</v>
      </c>
      <c r="F3" s="500" t="s">
        <v>1528</v>
      </c>
      <c r="G3" s="501">
        <v>10</v>
      </c>
      <c r="H3" s="501" t="s">
        <v>20</v>
      </c>
      <c r="I3" s="500"/>
      <c r="J3" s="506">
        <v>7</v>
      </c>
      <c r="K3" s="506">
        <f t="shared" ref="K3:K9" si="0">G3*J3</f>
        <v>70</v>
      </c>
      <c r="L3" s="217"/>
    </row>
    <row r="4" spans="1:12" s="5" customFormat="1" ht="12" thickBot="1" x14ac:dyDescent="0.25">
      <c r="A4" s="494" t="s">
        <v>1521</v>
      </c>
      <c r="B4" s="498" t="s">
        <v>1522</v>
      </c>
      <c r="C4" s="499" t="s">
        <v>1529</v>
      </c>
      <c r="D4" s="500" t="s">
        <v>1530</v>
      </c>
      <c r="E4" s="500" t="s">
        <v>1531</v>
      </c>
      <c r="F4" s="500" t="s">
        <v>1532</v>
      </c>
      <c r="G4" s="501">
        <v>10</v>
      </c>
      <c r="H4" s="501" t="s">
        <v>20</v>
      </c>
      <c r="I4" s="500"/>
      <c r="J4" s="506">
        <v>49.95</v>
      </c>
      <c r="K4" s="506">
        <f t="shared" si="0"/>
        <v>499.5</v>
      </c>
      <c r="L4" s="217"/>
    </row>
    <row r="5" spans="1:12" s="5" customFormat="1" ht="34.5" thickBot="1" x14ac:dyDescent="0.25">
      <c r="A5" s="494" t="s">
        <v>1521</v>
      </c>
      <c r="B5" s="498" t="s">
        <v>1522</v>
      </c>
      <c r="C5" s="499" t="s">
        <v>1533</v>
      </c>
      <c r="D5" s="500" t="s">
        <v>1534</v>
      </c>
      <c r="E5" s="502" t="s">
        <v>1535</v>
      </c>
      <c r="F5" s="500" t="s">
        <v>1536</v>
      </c>
      <c r="G5" s="501">
        <v>10</v>
      </c>
      <c r="H5" s="501" t="s">
        <v>20</v>
      </c>
      <c r="I5" s="500"/>
      <c r="J5" s="506">
        <v>109</v>
      </c>
      <c r="K5" s="506">
        <f t="shared" si="0"/>
        <v>1090</v>
      </c>
      <c r="L5" s="217"/>
    </row>
    <row r="6" spans="1:12" s="5" customFormat="1" ht="12" thickBot="1" x14ac:dyDescent="0.25">
      <c r="A6" s="494" t="s">
        <v>1521</v>
      </c>
      <c r="B6" s="498" t="s">
        <v>1522</v>
      </c>
      <c r="C6" s="499" t="s">
        <v>1537</v>
      </c>
      <c r="D6" s="500" t="s">
        <v>1538</v>
      </c>
      <c r="E6" s="500">
        <v>129012</v>
      </c>
      <c r="F6" s="500" t="s">
        <v>1539</v>
      </c>
      <c r="G6" s="501">
        <v>10</v>
      </c>
      <c r="H6" s="501" t="s">
        <v>20</v>
      </c>
      <c r="I6" s="500"/>
      <c r="J6" s="506">
        <v>7.5</v>
      </c>
      <c r="K6" s="506">
        <f t="shared" si="0"/>
        <v>75</v>
      </c>
      <c r="L6" s="217"/>
    </row>
    <row r="7" spans="1:12" s="5" customFormat="1" ht="23.25" thickBot="1" x14ac:dyDescent="0.25">
      <c r="A7" s="494" t="s">
        <v>1521</v>
      </c>
      <c r="B7" s="498" t="s">
        <v>1522</v>
      </c>
      <c r="C7" s="499" t="s">
        <v>1540</v>
      </c>
      <c r="D7" s="500" t="s">
        <v>1541</v>
      </c>
      <c r="E7" s="500" t="s">
        <v>1542</v>
      </c>
      <c r="F7" s="500" t="s">
        <v>1543</v>
      </c>
      <c r="G7" s="501">
        <v>10</v>
      </c>
      <c r="H7" s="501" t="s">
        <v>20</v>
      </c>
      <c r="I7" s="500"/>
      <c r="J7" s="506">
        <v>33.99</v>
      </c>
      <c r="K7" s="506">
        <f t="shared" si="0"/>
        <v>339.90000000000003</v>
      </c>
      <c r="L7" s="217"/>
    </row>
    <row r="8" spans="1:12" s="5" customFormat="1" ht="23.25" thickBot="1" x14ac:dyDescent="0.25">
      <c r="A8" s="494" t="s">
        <v>1521</v>
      </c>
      <c r="B8" s="498" t="s">
        <v>1522</v>
      </c>
      <c r="C8" s="499" t="s">
        <v>1544</v>
      </c>
      <c r="D8" s="500" t="s">
        <v>1545</v>
      </c>
      <c r="E8" s="500" t="s">
        <v>1546</v>
      </c>
      <c r="F8" s="500" t="s">
        <v>1547</v>
      </c>
      <c r="G8" s="501">
        <v>10</v>
      </c>
      <c r="H8" s="501" t="s">
        <v>20</v>
      </c>
      <c r="I8" s="500"/>
      <c r="J8" s="506">
        <v>240</v>
      </c>
      <c r="K8" s="506">
        <f t="shared" si="0"/>
        <v>2400</v>
      </c>
      <c r="L8" s="217"/>
    </row>
    <row r="9" spans="1:12" s="5" customFormat="1" ht="12" thickBot="1" x14ac:dyDescent="0.25">
      <c r="A9" s="494" t="s">
        <v>1521</v>
      </c>
      <c r="B9" s="498" t="s">
        <v>1522</v>
      </c>
      <c r="C9" s="499" t="s">
        <v>1548</v>
      </c>
      <c r="D9" s="500" t="s">
        <v>1549</v>
      </c>
      <c r="E9" s="500" t="s">
        <v>1550</v>
      </c>
      <c r="F9" s="500" t="s">
        <v>1551</v>
      </c>
      <c r="G9" s="501">
        <v>10</v>
      </c>
      <c r="H9" s="501" t="s">
        <v>20</v>
      </c>
      <c r="I9" s="500"/>
      <c r="J9" s="506">
        <v>34</v>
      </c>
      <c r="K9" s="506">
        <f t="shared" si="0"/>
        <v>340</v>
      </c>
      <c r="L9" s="217"/>
    </row>
  </sheetData>
  <pageMargins left="0.7" right="0.7" top="0.75" bottom="0.75" header="0.3" footer="0.3"/>
  <pageSetup scale="5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zoomScaleNormal="100" workbookViewId="0">
      <selection activeCell="B9" sqref="B9"/>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s="5" customFormat="1" ht="45.75" thickBot="1" x14ac:dyDescent="0.25">
      <c r="A1" s="199" t="s">
        <v>1552</v>
      </c>
      <c r="B1" s="199" t="s">
        <v>2012</v>
      </c>
      <c r="C1" s="200" t="s">
        <v>1999</v>
      </c>
      <c r="D1" s="199" t="s">
        <v>3</v>
      </c>
      <c r="E1" s="199" t="s">
        <v>4</v>
      </c>
      <c r="F1" s="199" t="s">
        <v>5</v>
      </c>
      <c r="G1" s="199" t="s">
        <v>6</v>
      </c>
      <c r="H1" s="199" t="s">
        <v>7</v>
      </c>
      <c r="I1" s="199" t="s">
        <v>199</v>
      </c>
      <c r="J1" s="201" t="s">
        <v>9</v>
      </c>
      <c r="K1" s="201" t="s">
        <v>10</v>
      </c>
      <c r="L1" s="217"/>
    </row>
    <row r="2" spans="1:12" s="5" customFormat="1" ht="12" thickBot="1" x14ac:dyDescent="0.25">
      <c r="A2" s="160" t="s">
        <v>688</v>
      </c>
      <c r="B2" s="160" t="s">
        <v>1717</v>
      </c>
      <c r="C2" s="394" t="s">
        <v>1800</v>
      </c>
      <c r="D2" s="395" t="s">
        <v>1801</v>
      </c>
      <c r="E2" s="395" t="s">
        <v>1802</v>
      </c>
      <c r="F2" s="160" t="s">
        <v>1803</v>
      </c>
      <c r="G2" s="395">
        <v>1</v>
      </c>
      <c r="H2" s="19" t="s">
        <v>20</v>
      </c>
      <c r="I2" s="396"/>
      <c r="J2" s="397">
        <v>68000</v>
      </c>
      <c r="K2" s="398">
        <f t="shared" ref="K2:K8" si="0">G2*J2</f>
        <v>68000</v>
      </c>
      <c r="L2" s="217"/>
    </row>
    <row r="3" spans="1:12" s="5" customFormat="1" ht="12" thickBot="1" x14ac:dyDescent="0.25">
      <c r="A3" s="160" t="s">
        <v>688</v>
      </c>
      <c r="B3" s="160" t="s">
        <v>1717</v>
      </c>
      <c r="C3" s="394" t="s">
        <v>1804</v>
      </c>
      <c r="D3" s="395" t="s">
        <v>1801</v>
      </c>
      <c r="E3" s="395" t="s">
        <v>1802</v>
      </c>
      <c r="F3" s="160" t="s">
        <v>1805</v>
      </c>
      <c r="G3" s="395">
        <v>1</v>
      </c>
      <c r="H3" s="19" t="s">
        <v>20</v>
      </c>
      <c r="I3" s="396"/>
      <c r="J3" s="397">
        <v>68000</v>
      </c>
      <c r="K3" s="398">
        <f t="shared" si="0"/>
        <v>68000</v>
      </c>
      <c r="L3" s="217"/>
    </row>
    <row r="4" spans="1:12" s="5" customFormat="1" ht="12" thickBot="1" x14ac:dyDescent="0.25">
      <c r="A4" s="160" t="s">
        <v>688</v>
      </c>
      <c r="B4" s="160" t="s">
        <v>1717</v>
      </c>
      <c r="C4" s="394" t="s">
        <v>1806</v>
      </c>
      <c r="D4" s="395" t="s">
        <v>1807</v>
      </c>
      <c r="E4" s="395" t="s">
        <v>1808</v>
      </c>
      <c r="F4" s="160" t="s">
        <v>1809</v>
      </c>
      <c r="G4" s="395">
        <v>1</v>
      </c>
      <c r="H4" s="19" t="s">
        <v>20</v>
      </c>
      <c r="I4" s="396"/>
      <c r="J4" s="397">
        <v>62000</v>
      </c>
      <c r="K4" s="398">
        <f t="shared" si="0"/>
        <v>62000</v>
      </c>
      <c r="L4" s="217"/>
    </row>
    <row r="5" spans="1:12" s="5" customFormat="1" ht="12" thickBot="1" x14ac:dyDescent="0.25">
      <c r="A5" s="160" t="s">
        <v>688</v>
      </c>
      <c r="B5" s="160" t="s">
        <v>1717</v>
      </c>
      <c r="C5" s="394" t="s">
        <v>1810</v>
      </c>
      <c r="D5" s="395" t="s">
        <v>1811</v>
      </c>
      <c r="E5" s="395" t="s">
        <v>1812</v>
      </c>
      <c r="F5" s="160" t="s">
        <v>1813</v>
      </c>
      <c r="G5" s="395">
        <v>2</v>
      </c>
      <c r="H5" s="19" t="s">
        <v>20</v>
      </c>
      <c r="I5" s="396"/>
      <c r="J5" s="397">
        <v>12599</v>
      </c>
      <c r="K5" s="398">
        <f t="shared" si="0"/>
        <v>25198</v>
      </c>
      <c r="L5" s="217"/>
    </row>
    <row r="6" spans="1:12" s="5" customFormat="1" ht="23.25" thickBot="1" x14ac:dyDescent="0.25">
      <c r="A6" s="160" t="s">
        <v>688</v>
      </c>
      <c r="B6" s="160" t="s">
        <v>1717</v>
      </c>
      <c r="C6" s="394" t="s">
        <v>1814</v>
      </c>
      <c r="D6" s="395" t="s">
        <v>1815</v>
      </c>
      <c r="E6" s="395" t="s">
        <v>1816</v>
      </c>
      <c r="F6" s="160" t="s">
        <v>1817</v>
      </c>
      <c r="G6" s="395">
        <v>2</v>
      </c>
      <c r="H6" s="19" t="s">
        <v>20</v>
      </c>
      <c r="I6" s="396"/>
      <c r="J6" s="397">
        <v>150000</v>
      </c>
      <c r="K6" s="398">
        <f t="shared" si="0"/>
        <v>300000</v>
      </c>
      <c r="L6" s="217"/>
    </row>
    <row r="7" spans="1:12" s="5" customFormat="1" ht="11.25" x14ac:dyDescent="0.2">
      <c r="A7" s="399" t="s">
        <v>688</v>
      </c>
      <c r="B7" s="399" t="s">
        <v>1717</v>
      </c>
      <c r="C7" s="400" t="s">
        <v>1818</v>
      </c>
      <c r="D7" s="401" t="s">
        <v>1819</v>
      </c>
      <c r="E7" s="401" t="s">
        <v>1820</v>
      </c>
      <c r="F7" s="399" t="s">
        <v>1821</v>
      </c>
      <c r="G7" s="401">
        <v>2</v>
      </c>
      <c r="H7" s="402" t="s">
        <v>20</v>
      </c>
      <c r="I7" s="403"/>
      <c r="J7" s="404">
        <v>39900</v>
      </c>
      <c r="K7" s="405">
        <f t="shared" si="0"/>
        <v>79800</v>
      </c>
      <c r="L7" s="217"/>
    </row>
    <row r="8" spans="1:12" s="5" customFormat="1" ht="11.25" x14ac:dyDescent="0.2">
      <c r="A8" s="207" t="s">
        <v>688</v>
      </c>
      <c r="B8" s="208" t="s">
        <v>1717</v>
      </c>
      <c r="C8" s="209" t="s">
        <v>1822</v>
      </c>
      <c r="D8" s="210" t="s">
        <v>1823</v>
      </c>
      <c r="E8" s="211" t="s">
        <v>1824</v>
      </c>
      <c r="F8" s="210" t="s">
        <v>1825</v>
      </c>
      <c r="G8" s="210">
        <v>1</v>
      </c>
      <c r="H8" s="210" t="s">
        <v>1722</v>
      </c>
      <c r="I8" s="210"/>
      <c r="J8" s="212">
        <v>4199.99</v>
      </c>
      <c r="K8" s="406">
        <f t="shared" si="0"/>
        <v>4199.99</v>
      </c>
      <c r="L8" s="217"/>
    </row>
    <row r="9" spans="1:12" s="5" customFormat="1" ht="11.25" x14ac:dyDescent="0.2">
      <c r="A9" s="207"/>
      <c r="B9" s="208"/>
      <c r="C9" s="209"/>
      <c r="D9" s="210"/>
      <c r="E9" s="211"/>
      <c r="F9" s="210"/>
      <c r="G9" s="210"/>
      <c r="H9" s="210"/>
      <c r="I9" s="210"/>
      <c r="J9" s="212"/>
      <c r="K9" s="213"/>
      <c r="L9" s="217"/>
    </row>
  </sheetData>
  <pageMargins left="0.7" right="0.7" top="0.75" bottom="0.75" header="0.3" footer="0.3"/>
  <pageSetup scale="55" orientation="portrait" r:id="rId1"/>
  <colBreaks count="1" manualBreakCount="1">
    <brk id="11" max="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1"/>
  <sheetViews>
    <sheetView topLeftCell="A6" zoomScaleNormal="100" workbookViewId="0">
      <selection activeCell="O36" sqref="O36"/>
    </sheetView>
  </sheetViews>
  <sheetFormatPr defaultColWidth="9.140625" defaultRowHeight="15" x14ac:dyDescent="0.25"/>
  <cols>
    <col min="1" max="1" width="10.85546875" style="1071" customWidth="1"/>
    <col min="2" max="5" width="9.140625" style="1071"/>
    <col min="6" max="6" width="10.85546875" style="1071" customWidth="1"/>
    <col min="7" max="16384" width="9.140625" style="1071"/>
  </cols>
  <sheetData>
    <row r="1" spans="1:10" x14ac:dyDescent="0.25">
      <c r="A1" s="1126"/>
      <c r="B1" s="1126"/>
      <c r="C1" s="1126"/>
      <c r="D1" s="1126"/>
      <c r="E1" s="1126"/>
      <c r="F1" s="1126"/>
      <c r="G1" s="1126"/>
      <c r="H1" s="1126"/>
      <c r="I1" s="1126"/>
      <c r="J1" s="1126"/>
    </row>
    <row r="2" spans="1:10" ht="15" customHeight="1" x14ac:dyDescent="0.25">
      <c r="A2" s="1126"/>
      <c r="B2" s="1128"/>
      <c r="C2" s="1127"/>
      <c r="D2" s="1127"/>
      <c r="E2" s="1127"/>
      <c r="F2" s="1127"/>
      <c r="G2" s="1127"/>
      <c r="H2" s="1127"/>
      <c r="I2" s="1127"/>
      <c r="J2" s="1126"/>
    </row>
    <row r="3" spans="1:10" x14ac:dyDescent="0.25">
      <c r="A3" s="1126"/>
      <c r="B3" s="1127"/>
      <c r="C3" s="1127"/>
      <c r="D3" s="1127"/>
      <c r="E3" s="1127"/>
      <c r="F3" s="1127"/>
      <c r="G3" s="1127"/>
      <c r="H3" s="1127"/>
      <c r="I3" s="1127"/>
      <c r="J3" s="1126"/>
    </row>
    <row r="4" spans="1:10" ht="51" customHeight="1" x14ac:dyDescent="0.25">
      <c r="A4" s="1546" t="s">
        <v>2099</v>
      </c>
      <c r="B4" s="1546"/>
      <c r="C4" s="1546"/>
      <c r="D4" s="1546"/>
      <c r="E4" s="1546"/>
      <c r="F4" s="1546"/>
      <c r="G4" s="1546"/>
      <c r="H4" s="1546"/>
      <c r="I4" s="1546"/>
      <c r="J4" s="1546"/>
    </row>
    <row r="5" spans="1:10" x14ac:dyDescent="0.25">
      <c r="A5" s="1126"/>
      <c r="B5" s="1126"/>
      <c r="C5" s="1126"/>
      <c r="D5" s="1126"/>
      <c r="E5" s="1126"/>
      <c r="F5" s="1126"/>
      <c r="G5" s="1126"/>
      <c r="H5" s="1126"/>
      <c r="I5" s="1126"/>
      <c r="J5" s="1126"/>
    </row>
    <row r="6" spans="1:10" ht="26.25" x14ac:dyDescent="0.25">
      <c r="A6" s="1547" t="s">
        <v>2098</v>
      </c>
      <c r="B6" s="1547"/>
      <c r="C6" s="1547"/>
      <c r="D6" s="1547"/>
      <c r="E6" s="1547"/>
      <c r="F6" s="1547"/>
      <c r="G6" s="1547"/>
      <c r="H6" s="1547"/>
      <c r="I6" s="1547"/>
      <c r="J6" s="1547"/>
    </row>
    <row r="7" spans="1:10" ht="15" customHeight="1" x14ac:dyDescent="0.25">
      <c r="A7" s="1074"/>
      <c r="B7" s="1074"/>
      <c r="C7" s="1074"/>
      <c r="D7" s="1074"/>
      <c r="E7" s="1074"/>
      <c r="F7" s="1074"/>
      <c r="G7" s="1074"/>
      <c r="H7" s="1074"/>
      <c r="I7" s="1074"/>
      <c r="J7" s="1074"/>
    </row>
    <row r="8" spans="1:10" ht="15.75" x14ac:dyDescent="0.25">
      <c r="A8" s="1074"/>
      <c r="B8" s="1074"/>
      <c r="C8" s="1074"/>
      <c r="D8" s="1074"/>
      <c r="E8" s="1074"/>
      <c r="F8" s="1074"/>
      <c r="G8" s="1074"/>
      <c r="H8" s="1074"/>
      <c r="I8" s="1074"/>
      <c r="J8" s="1074"/>
    </row>
    <row r="9" spans="1:10" ht="15.75" x14ac:dyDescent="0.25">
      <c r="A9" s="1075"/>
      <c r="B9" s="1075"/>
      <c r="C9" s="1075"/>
      <c r="D9" s="1075"/>
      <c r="E9" s="1075"/>
      <c r="F9" s="1075"/>
      <c r="G9" s="1075"/>
      <c r="H9" s="1075"/>
      <c r="I9" s="1075"/>
      <c r="J9" s="1075"/>
    </row>
    <row r="10" spans="1:10" ht="15.75" x14ac:dyDescent="0.25">
      <c r="A10" s="1075"/>
      <c r="B10" s="1075"/>
      <c r="C10" s="1073"/>
      <c r="D10" s="1073"/>
      <c r="E10" s="1073"/>
      <c r="F10" s="1073"/>
      <c r="G10" s="1073"/>
      <c r="H10" s="1073"/>
      <c r="I10" s="1075"/>
      <c r="J10" s="1075"/>
    </row>
    <row r="11" spans="1:10" ht="15.75" x14ac:dyDescent="0.25">
      <c r="A11" s="1075"/>
      <c r="B11" s="1075"/>
      <c r="C11" s="1073"/>
      <c r="D11" s="1073"/>
      <c r="E11" s="1073"/>
      <c r="F11" s="1073"/>
      <c r="G11" s="1073"/>
      <c r="H11" s="1073"/>
      <c r="I11" s="1075"/>
      <c r="J11" s="1075"/>
    </row>
    <row r="12" spans="1:10" ht="15.75" x14ac:dyDescent="0.25">
      <c r="A12" s="1075"/>
      <c r="B12" s="1075"/>
      <c r="C12" s="1073"/>
      <c r="D12" s="1073"/>
      <c r="E12" s="1073"/>
      <c r="F12" s="1073"/>
      <c r="G12" s="1073"/>
      <c r="H12" s="1073"/>
      <c r="I12" s="1075"/>
      <c r="J12" s="1075"/>
    </row>
    <row r="13" spans="1:10" ht="15.75" x14ac:dyDescent="0.25">
      <c r="A13" s="1075"/>
      <c r="B13" s="1075"/>
      <c r="C13" s="1073"/>
      <c r="D13" s="1073"/>
      <c r="E13" s="1073"/>
      <c r="F13" s="1073"/>
      <c r="G13" s="1073"/>
      <c r="H13" s="1073"/>
      <c r="I13" s="1075"/>
      <c r="J13" s="1075"/>
    </row>
    <row r="14" spans="1:10" ht="15.75" x14ac:dyDescent="0.25">
      <c r="A14" s="1075"/>
      <c r="B14" s="1075"/>
      <c r="C14" s="1073"/>
      <c r="D14" s="1073"/>
      <c r="E14" s="1073"/>
      <c r="F14" s="1073"/>
      <c r="G14" s="1073"/>
      <c r="H14" s="1073"/>
      <c r="I14" s="1075"/>
      <c r="J14" s="1075"/>
    </row>
    <row r="15" spans="1:10" ht="15.75" x14ac:dyDescent="0.25">
      <c r="A15" s="1075"/>
      <c r="B15" s="1075"/>
      <c r="C15" s="1073"/>
      <c r="D15" s="1073"/>
      <c r="E15" s="1073"/>
      <c r="F15" s="1073"/>
      <c r="G15" s="1073"/>
      <c r="H15" s="1073"/>
      <c r="I15" s="1075"/>
      <c r="J15" s="1075"/>
    </row>
    <row r="16" spans="1:10" ht="15.75" x14ac:dyDescent="0.25">
      <c r="A16" s="1075"/>
      <c r="B16" s="1075"/>
      <c r="C16" s="1073"/>
      <c r="D16" s="1073"/>
      <c r="E16" s="1073"/>
      <c r="F16" s="1073"/>
      <c r="G16" s="1073"/>
      <c r="H16" s="1073"/>
      <c r="I16" s="1075"/>
      <c r="J16" s="1075"/>
    </row>
    <row r="17" spans="1:10" ht="15.75" x14ac:dyDescent="0.25">
      <c r="A17" s="1075"/>
      <c r="B17" s="1075"/>
      <c r="C17" s="1073"/>
      <c r="D17" s="1073"/>
      <c r="E17" s="1073"/>
      <c r="F17" s="1073"/>
      <c r="G17" s="1073"/>
      <c r="H17" s="1073"/>
      <c r="I17" s="1075"/>
      <c r="J17" s="1075"/>
    </row>
    <row r="18" spans="1:10" ht="15.75" x14ac:dyDescent="0.25">
      <c r="A18" s="1075"/>
      <c r="B18" s="1075"/>
      <c r="C18" s="1073"/>
      <c r="D18" s="1073"/>
      <c r="E18" s="1073"/>
      <c r="F18" s="1073"/>
      <c r="G18" s="1073"/>
      <c r="H18" s="1073"/>
      <c r="I18" s="1075"/>
      <c r="J18" s="1075"/>
    </row>
    <row r="19" spans="1:10" ht="15.75" x14ac:dyDescent="0.25">
      <c r="A19" s="1075"/>
      <c r="B19" s="1075"/>
      <c r="C19" s="1073"/>
      <c r="D19" s="1073"/>
      <c r="E19" s="1073"/>
      <c r="F19" s="1073"/>
      <c r="G19" s="1073"/>
      <c r="H19" s="1073"/>
      <c r="I19" s="1075"/>
      <c r="J19" s="1075"/>
    </row>
    <row r="20" spans="1:10" ht="15.75" x14ac:dyDescent="0.25">
      <c r="A20" s="1075"/>
      <c r="B20" s="1075"/>
      <c r="C20" s="1073"/>
      <c r="D20" s="1073"/>
      <c r="E20" s="1073"/>
      <c r="F20" s="1073"/>
      <c r="G20" s="1073"/>
      <c r="H20" s="1073"/>
      <c r="I20" s="1075"/>
      <c r="J20" s="1075"/>
    </row>
    <row r="21" spans="1:10" ht="15.75" x14ac:dyDescent="0.25">
      <c r="A21" s="1075"/>
      <c r="B21" s="1075"/>
      <c r="C21" s="1073"/>
      <c r="D21" s="1073"/>
      <c r="E21" s="1073"/>
      <c r="F21" s="1073"/>
      <c r="G21" s="1073"/>
      <c r="H21" s="1073"/>
      <c r="I21" s="1075"/>
      <c r="J21" s="1075"/>
    </row>
    <row r="22" spans="1:10" ht="15.75" x14ac:dyDescent="0.25">
      <c r="A22" s="1075"/>
      <c r="B22" s="1075"/>
      <c r="C22" s="1073"/>
      <c r="D22" s="1073"/>
      <c r="E22" s="1073"/>
      <c r="F22" s="1073"/>
      <c r="G22" s="1073"/>
      <c r="H22" s="1073"/>
      <c r="I22" s="1075"/>
      <c r="J22" s="1075"/>
    </row>
    <row r="23" spans="1:10" ht="15.75" x14ac:dyDescent="0.25">
      <c r="A23" s="1075"/>
      <c r="B23" s="1075"/>
      <c r="C23" s="1073"/>
      <c r="D23" s="1073"/>
      <c r="E23" s="1073"/>
      <c r="F23" s="1073"/>
      <c r="G23" s="1073"/>
      <c r="H23" s="1073"/>
      <c r="I23" s="1075"/>
      <c r="J23" s="1075"/>
    </row>
    <row r="24" spans="1:10" ht="15.75" x14ac:dyDescent="0.25">
      <c r="A24" s="1075"/>
      <c r="B24" s="1075"/>
      <c r="C24" s="1073"/>
      <c r="D24" s="1073"/>
      <c r="E24" s="1073"/>
      <c r="F24" s="1073"/>
      <c r="G24" s="1073"/>
      <c r="H24" s="1073"/>
      <c r="I24" s="1075"/>
      <c r="J24" s="1075"/>
    </row>
    <row r="25" spans="1:10" ht="15.75" x14ac:dyDescent="0.25">
      <c r="A25" s="1075"/>
      <c r="B25" s="1075"/>
      <c r="C25" s="1073"/>
      <c r="D25" s="1073"/>
      <c r="E25" s="1073"/>
      <c r="F25" s="1073"/>
      <c r="G25" s="1073"/>
      <c r="H25" s="1073"/>
      <c r="I25" s="1075"/>
      <c r="J25" s="1075"/>
    </row>
    <row r="26" spans="1:10" ht="15.75" x14ac:dyDescent="0.25">
      <c r="A26" s="1075"/>
      <c r="B26" s="1075"/>
      <c r="C26" s="1073"/>
      <c r="D26" s="1073"/>
      <c r="E26" s="1073"/>
      <c r="F26" s="1073"/>
      <c r="G26" s="1073"/>
      <c r="H26" s="1073"/>
      <c r="I26" s="1075"/>
      <c r="J26" s="1075"/>
    </row>
    <row r="27" spans="1:10" ht="15.75" x14ac:dyDescent="0.25">
      <c r="A27" s="1075"/>
      <c r="B27" s="1075"/>
      <c r="C27" s="1073"/>
      <c r="D27" s="1073"/>
      <c r="E27" s="1073"/>
      <c r="F27" s="1073"/>
      <c r="G27" s="1073"/>
      <c r="H27" s="1073"/>
      <c r="I27" s="1075"/>
      <c r="J27" s="1075"/>
    </row>
    <row r="28" spans="1:10" ht="15.75" x14ac:dyDescent="0.25">
      <c r="A28" s="1075"/>
      <c r="B28" s="1075"/>
      <c r="C28" s="1073"/>
      <c r="D28" s="1073"/>
      <c r="E28" s="1073"/>
      <c r="F28" s="1073"/>
      <c r="G28" s="1073"/>
      <c r="H28" s="1073"/>
      <c r="I28" s="1075"/>
      <c r="J28" s="1075"/>
    </row>
    <row r="29" spans="1:10" ht="15.75" x14ac:dyDescent="0.25">
      <c r="A29" s="1075"/>
      <c r="B29" s="1075"/>
      <c r="C29" s="1073"/>
      <c r="D29" s="1073"/>
      <c r="E29" s="1073"/>
      <c r="F29" s="1073"/>
      <c r="G29" s="1073"/>
      <c r="H29" s="1073"/>
      <c r="I29" s="1075"/>
      <c r="J29" s="1075"/>
    </row>
    <row r="30" spans="1:10" ht="15.75" x14ac:dyDescent="0.25">
      <c r="A30" s="1075"/>
      <c r="B30" s="1075"/>
      <c r="C30" s="1073"/>
      <c r="D30" s="1073"/>
      <c r="E30" s="1073"/>
      <c r="F30" s="1073"/>
      <c r="G30" s="1073"/>
      <c r="H30" s="1073"/>
      <c r="I30" s="1075"/>
      <c r="J30" s="1075"/>
    </row>
    <row r="31" spans="1:10" ht="15.75" x14ac:dyDescent="0.25">
      <c r="A31" s="1075"/>
      <c r="B31" s="1075"/>
      <c r="C31" s="1075"/>
      <c r="D31" s="1075"/>
      <c r="E31" s="1075"/>
      <c r="F31" s="1075"/>
      <c r="G31" s="1075"/>
      <c r="H31" s="1075"/>
      <c r="I31" s="1075"/>
      <c r="J31" s="1075"/>
    </row>
    <row r="32" spans="1:10" ht="15.75" x14ac:dyDescent="0.25">
      <c r="A32" s="1075"/>
      <c r="B32" s="1075"/>
      <c r="C32" s="1075"/>
      <c r="D32" s="1075"/>
      <c r="E32" s="1075"/>
      <c r="F32" s="1075"/>
      <c r="G32" s="1075"/>
      <c r="H32" s="1075"/>
      <c r="I32" s="1075"/>
      <c r="J32" s="1075"/>
    </row>
    <row r="33" spans="1:10" ht="26.25" x14ac:dyDescent="0.4">
      <c r="A33" s="1548" t="s">
        <v>2632</v>
      </c>
      <c r="B33" s="1548"/>
      <c r="C33" s="1548"/>
      <c r="D33" s="1548"/>
      <c r="E33" s="1548"/>
      <c r="F33" s="1548"/>
      <c r="G33" s="1548"/>
      <c r="H33" s="1548"/>
      <c r="I33" s="1548"/>
      <c r="J33" s="1548"/>
    </row>
    <row r="34" spans="1:10" ht="15.75" x14ac:dyDescent="0.25">
      <c r="A34" s="1075"/>
      <c r="B34" s="1075"/>
      <c r="C34" s="1075"/>
      <c r="D34" s="1075"/>
      <c r="E34" s="1075"/>
      <c r="F34" s="1075"/>
      <c r="G34" s="1075"/>
      <c r="H34" s="1075"/>
      <c r="I34" s="1075"/>
      <c r="J34" s="1075"/>
    </row>
    <row r="35" spans="1:10" ht="15.75" x14ac:dyDescent="0.25">
      <c r="A35" s="1074"/>
      <c r="B35" s="1074"/>
      <c r="C35" s="1074"/>
      <c r="D35" s="1074"/>
      <c r="E35" s="1074"/>
      <c r="F35" s="1074"/>
      <c r="G35" s="1074"/>
      <c r="H35" s="1074"/>
      <c r="I35" s="1074"/>
      <c r="J35" s="1074"/>
    </row>
    <row r="36" spans="1:10" ht="15.75" x14ac:dyDescent="0.25">
      <c r="A36" s="1074"/>
      <c r="B36" s="1074"/>
      <c r="C36" s="1074"/>
      <c r="D36" s="1074"/>
      <c r="E36" s="1125"/>
      <c r="F36" s="1074"/>
      <c r="G36" s="1074"/>
      <c r="H36" s="1074"/>
      <c r="I36" s="1074"/>
      <c r="J36" s="1074"/>
    </row>
    <row r="37" spans="1:10" ht="15.75" x14ac:dyDescent="0.25">
      <c r="A37" s="1074"/>
      <c r="B37" s="1074"/>
      <c r="C37" s="1074"/>
      <c r="D37" s="1074"/>
      <c r="E37" s="1074"/>
      <c r="F37" s="1074"/>
      <c r="G37" s="1074"/>
      <c r="H37" s="1074"/>
      <c r="I37" s="1074"/>
      <c r="J37" s="1074"/>
    </row>
    <row r="38" spans="1:10" ht="15.75" x14ac:dyDescent="0.25">
      <c r="A38" s="1074"/>
      <c r="B38" s="1074"/>
      <c r="C38" s="1074"/>
      <c r="D38" s="1074"/>
      <c r="E38" s="1074"/>
      <c r="F38" s="1074"/>
      <c r="G38" s="1074"/>
      <c r="H38" s="1074"/>
      <c r="I38" s="1074"/>
      <c r="J38" s="1074"/>
    </row>
    <row r="39" spans="1:10" ht="15.75" x14ac:dyDescent="0.25">
      <c r="A39" s="1075"/>
      <c r="B39" s="1075"/>
      <c r="C39" s="1075"/>
      <c r="D39" s="1075"/>
      <c r="E39" s="1075"/>
      <c r="F39" s="1075"/>
      <c r="G39" s="1075"/>
      <c r="H39" s="1075"/>
      <c r="I39" s="1075"/>
      <c r="J39" s="1075"/>
    </row>
    <row r="40" spans="1:10" ht="15.75" x14ac:dyDescent="0.25">
      <c r="A40" s="1075"/>
      <c r="B40" s="1075"/>
      <c r="C40" s="1124"/>
      <c r="D40" s="1124"/>
      <c r="E40" s="1124"/>
      <c r="F40" s="1124"/>
      <c r="G40" s="1124"/>
      <c r="H40" s="1124"/>
      <c r="I40" s="1075"/>
      <c r="J40" s="1075"/>
    </row>
    <row r="41" spans="1:10" ht="15.75" x14ac:dyDescent="0.25">
      <c r="A41" s="1075"/>
      <c r="B41" s="1075"/>
      <c r="C41" s="1124"/>
      <c r="D41" s="1124"/>
      <c r="E41" s="1124"/>
      <c r="F41" s="1124"/>
      <c r="G41" s="1124"/>
      <c r="H41" s="1124"/>
      <c r="I41" s="1075"/>
      <c r="J41" s="1075"/>
    </row>
    <row r="42" spans="1:10" ht="36" customHeight="1" x14ac:dyDescent="0.25">
      <c r="A42" s="1522" t="s">
        <v>2097</v>
      </c>
      <c r="B42" s="1522"/>
      <c r="C42" s="1522"/>
      <c r="D42" s="1522"/>
      <c r="E42" s="1522"/>
      <c r="F42" s="1522"/>
      <c r="G42" s="1522"/>
      <c r="H42" s="1522"/>
      <c r="I42" s="1522"/>
      <c r="J42" s="1522"/>
    </row>
    <row r="43" spans="1:10" ht="36" customHeight="1" x14ac:dyDescent="0.25">
      <c r="A43" s="1123"/>
      <c r="B43" s="1123"/>
      <c r="C43" s="1123"/>
      <c r="D43" s="1123"/>
      <c r="E43" s="1123"/>
      <c r="F43" s="1123"/>
      <c r="G43" s="1123"/>
      <c r="H43" s="1123"/>
      <c r="I43" s="1123"/>
      <c r="J43" s="1123"/>
    </row>
    <row r="44" spans="1:10" ht="36" customHeight="1" x14ac:dyDescent="0.25">
      <c r="A44" s="1549" t="s">
        <v>2096</v>
      </c>
      <c r="B44" s="1549"/>
      <c r="C44" s="1549"/>
      <c r="D44" s="1549"/>
      <c r="E44" s="1549"/>
      <c r="F44" s="1549"/>
      <c r="G44" s="1549"/>
      <c r="H44" s="1549"/>
      <c r="I44" s="1549"/>
      <c r="J44" s="1549"/>
    </row>
    <row r="45" spans="1:10" ht="18.75" customHeight="1" x14ac:dyDescent="0.25">
      <c r="A45" s="1123"/>
      <c r="B45" s="1123"/>
      <c r="C45" s="1123"/>
      <c r="D45" s="1123"/>
      <c r="E45" s="1123"/>
      <c r="F45" s="1123"/>
      <c r="G45" s="1123"/>
      <c r="H45" s="1123"/>
      <c r="I45" s="1123"/>
      <c r="J45" s="1123"/>
    </row>
    <row r="46" spans="1:10" ht="15.75" x14ac:dyDescent="0.25">
      <c r="A46" s="1545" t="s">
        <v>2095</v>
      </c>
      <c r="B46" s="1545"/>
      <c r="C46" s="1545" t="s">
        <v>2094</v>
      </c>
      <c r="D46" s="1545"/>
      <c r="E46" s="1545"/>
      <c r="F46" s="1545"/>
      <c r="G46" s="1545"/>
      <c r="H46" s="1545"/>
      <c r="I46" s="1545"/>
      <c r="J46" s="1545"/>
    </row>
    <row r="47" spans="1:10" ht="15.75" x14ac:dyDescent="0.25">
      <c r="A47" s="1544">
        <v>1</v>
      </c>
      <c r="B47" s="1544"/>
      <c r="C47" s="1544" t="s">
        <v>2093</v>
      </c>
      <c r="D47" s="1544"/>
      <c r="E47" s="1544"/>
      <c r="F47" s="1544"/>
      <c r="G47" s="1544"/>
      <c r="H47" s="1544"/>
      <c r="I47" s="1544"/>
      <c r="J47" s="1544"/>
    </row>
    <row r="48" spans="1:10" ht="15.75" x14ac:dyDescent="0.25">
      <c r="A48" s="1544">
        <v>2</v>
      </c>
      <c r="B48" s="1544"/>
      <c r="C48" s="1544" t="s">
        <v>2092</v>
      </c>
      <c r="D48" s="1544"/>
      <c r="E48" s="1544"/>
      <c r="F48" s="1544"/>
      <c r="G48" s="1544"/>
      <c r="H48" s="1544"/>
      <c r="I48" s="1544"/>
      <c r="J48" s="1544"/>
    </row>
    <row r="49" spans="1:10" ht="15.75" x14ac:dyDescent="0.25">
      <c r="A49" s="1544">
        <v>3</v>
      </c>
      <c r="B49" s="1544"/>
      <c r="C49" s="1544" t="s">
        <v>2091</v>
      </c>
      <c r="D49" s="1544"/>
      <c r="E49" s="1544"/>
      <c r="F49" s="1544"/>
      <c r="G49" s="1544"/>
      <c r="H49" s="1544"/>
      <c r="I49" s="1544"/>
      <c r="J49" s="1544"/>
    </row>
    <row r="50" spans="1:10" ht="15.75" x14ac:dyDescent="0.25">
      <c r="A50" s="1544">
        <v>4</v>
      </c>
      <c r="B50" s="1544"/>
      <c r="C50" s="1544" t="s">
        <v>2090</v>
      </c>
      <c r="D50" s="1544"/>
      <c r="E50" s="1544"/>
      <c r="F50" s="1544"/>
      <c r="G50" s="1544"/>
      <c r="H50" s="1544"/>
      <c r="I50" s="1544"/>
      <c r="J50" s="1544"/>
    </row>
    <row r="51" spans="1:10" ht="15.75" x14ac:dyDescent="0.25">
      <c r="A51" s="1544">
        <v>5</v>
      </c>
      <c r="B51" s="1544"/>
      <c r="C51" s="1544" t="s">
        <v>2089</v>
      </c>
      <c r="D51" s="1544"/>
      <c r="E51" s="1544"/>
      <c r="F51" s="1544"/>
      <c r="G51" s="1544"/>
      <c r="H51" s="1544"/>
      <c r="I51" s="1544"/>
      <c r="J51" s="1544"/>
    </row>
    <row r="52" spans="1:10" ht="15.75" x14ac:dyDescent="0.25">
      <c r="A52" s="1544">
        <v>6</v>
      </c>
      <c r="B52" s="1544"/>
      <c r="C52" s="1544" t="s">
        <v>2088</v>
      </c>
      <c r="D52" s="1544"/>
      <c r="E52" s="1544"/>
      <c r="F52" s="1544"/>
      <c r="G52" s="1544"/>
      <c r="H52" s="1544"/>
      <c r="I52" s="1544"/>
      <c r="J52" s="1544"/>
    </row>
    <row r="53" spans="1:10" ht="15.75" x14ac:dyDescent="0.25">
      <c r="A53" s="1544">
        <v>7</v>
      </c>
      <c r="B53" s="1544"/>
      <c r="C53" s="1544" t="s">
        <v>2087</v>
      </c>
      <c r="D53" s="1544"/>
      <c r="E53" s="1544"/>
      <c r="F53" s="1544"/>
      <c r="G53" s="1544"/>
      <c r="H53" s="1544"/>
      <c r="I53" s="1544"/>
      <c r="J53" s="1544"/>
    </row>
    <row r="54" spans="1:10" ht="15.75" x14ac:dyDescent="0.25">
      <c r="A54" s="1544">
        <v>8</v>
      </c>
      <c r="B54" s="1544"/>
      <c r="C54" s="1544" t="s">
        <v>2086</v>
      </c>
      <c r="D54" s="1544"/>
      <c r="E54" s="1544"/>
      <c r="F54" s="1544"/>
      <c r="G54" s="1544"/>
      <c r="H54" s="1544"/>
      <c r="I54" s="1544"/>
      <c r="J54" s="1544"/>
    </row>
    <row r="55" spans="1:10" ht="15.75" x14ac:dyDescent="0.25">
      <c r="A55" s="1544">
        <v>9</v>
      </c>
      <c r="B55" s="1544"/>
      <c r="C55" s="1544" t="s">
        <v>2085</v>
      </c>
      <c r="D55" s="1544"/>
      <c r="E55" s="1544"/>
      <c r="F55" s="1544"/>
      <c r="G55" s="1544"/>
      <c r="H55" s="1544"/>
      <c r="I55" s="1544"/>
      <c r="J55" s="1544"/>
    </row>
    <row r="56" spans="1:10" ht="19.5" customHeight="1" x14ac:dyDescent="0.25">
      <c r="A56" s="1544"/>
      <c r="B56" s="1544"/>
      <c r="C56" s="1544"/>
      <c r="D56" s="1544"/>
      <c r="E56" s="1544"/>
      <c r="F56" s="1544"/>
      <c r="G56" s="1544"/>
      <c r="H56" s="1544"/>
      <c r="I56" s="1544"/>
      <c r="J56" s="1544"/>
    </row>
    <row r="57" spans="1:10" ht="36" customHeight="1" thickBot="1" x14ac:dyDescent="0.3"/>
    <row r="58" spans="1:10" ht="42.75" customHeight="1" thickBot="1" x14ac:dyDescent="0.3">
      <c r="A58" s="1526" t="s">
        <v>2084</v>
      </c>
      <c r="B58" s="1527"/>
      <c r="C58" s="1527"/>
      <c r="D58" s="1527"/>
      <c r="E58" s="1527"/>
      <c r="F58" s="1527"/>
      <c r="G58" s="1527"/>
      <c r="H58" s="1527"/>
      <c r="I58" s="1527"/>
      <c r="J58" s="1528"/>
    </row>
    <row r="59" spans="1:10" ht="134.25" customHeight="1" x14ac:dyDescent="0.25">
      <c r="A59" s="1509" t="s">
        <v>2083</v>
      </c>
      <c r="B59" s="1509"/>
      <c r="C59" s="1509"/>
      <c r="D59" s="1509"/>
      <c r="E59" s="1509"/>
      <c r="F59" s="1509"/>
      <c r="G59" s="1509"/>
      <c r="H59" s="1509"/>
      <c r="I59" s="1509"/>
      <c r="J59" s="1509"/>
    </row>
    <row r="60" spans="1:10" ht="15.75" x14ac:dyDescent="0.25">
      <c r="A60" s="1087"/>
      <c r="B60" s="1087"/>
      <c r="C60" s="1087"/>
      <c r="D60" s="1087"/>
      <c r="E60" s="1087"/>
      <c r="F60" s="1087"/>
      <c r="G60" s="1087"/>
      <c r="H60" s="1087"/>
      <c r="I60" s="1087"/>
      <c r="J60" s="1087"/>
    </row>
    <row r="61" spans="1:10" ht="37.5" customHeight="1" x14ac:dyDescent="0.25">
      <c r="A61" s="1541" t="s">
        <v>2082</v>
      </c>
      <c r="B61" s="1509"/>
      <c r="C61" s="1509"/>
      <c r="D61" s="1509"/>
      <c r="E61" s="1509"/>
      <c r="F61" s="1509"/>
      <c r="G61" s="1509"/>
      <c r="H61" s="1509"/>
      <c r="I61" s="1509"/>
      <c r="J61" s="1509"/>
    </row>
    <row r="62" spans="1:10" ht="15.75" x14ac:dyDescent="0.25">
      <c r="A62" s="1083"/>
      <c r="B62" s="1083"/>
      <c r="C62" s="1083"/>
      <c r="D62" s="1083"/>
      <c r="E62" s="1083"/>
      <c r="F62" s="1083"/>
      <c r="G62" s="1083"/>
      <c r="H62" s="1083"/>
      <c r="I62" s="1083"/>
      <c r="J62" s="1083"/>
    </row>
    <row r="63" spans="1:10" ht="39" customHeight="1" x14ac:dyDescent="0.25">
      <c r="A63" s="1509" t="s">
        <v>2081</v>
      </c>
      <c r="B63" s="1509"/>
      <c r="C63" s="1509"/>
      <c r="D63" s="1509"/>
      <c r="E63" s="1509"/>
      <c r="F63" s="1509"/>
      <c r="G63" s="1509"/>
      <c r="H63" s="1509"/>
      <c r="I63" s="1509"/>
      <c r="J63" s="1509"/>
    </row>
    <row r="64" spans="1:10" ht="15.75" x14ac:dyDescent="0.25">
      <c r="A64" s="1087"/>
      <c r="B64" s="1087"/>
      <c r="C64" s="1087"/>
      <c r="D64" s="1087"/>
      <c r="E64" s="1087"/>
      <c r="F64" s="1087"/>
      <c r="G64" s="1087"/>
      <c r="H64" s="1087"/>
      <c r="I64" s="1087"/>
      <c r="J64" s="1087"/>
    </row>
    <row r="65" spans="1:10" ht="160.5" customHeight="1" x14ac:dyDescent="0.25">
      <c r="A65" s="1087"/>
      <c r="B65" s="1542" t="s">
        <v>2080</v>
      </c>
      <c r="C65" s="1542"/>
      <c r="D65" s="1542"/>
      <c r="E65" s="1542"/>
      <c r="F65" s="1542"/>
      <c r="G65" s="1542"/>
      <c r="H65" s="1542"/>
      <c r="I65" s="1542"/>
      <c r="J65" s="1542"/>
    </row>
    <row r="66" spans="1:10" ht="83.25" customHeight="1" x14ac:dyDescent="0.25">
      <c r="A66" s="1509" t="s">
        <v>2079</v>
      </c>
      <c r="B66" s="1509"/>
      <c r="C66" s="1509"/>
      <c r="D66" s="1509"/>
      <c r="E66" s="1509"/>
      <c r="F66" s="1509"/>
      <c r="G66" s="1509"/>
      <c r="H66" s="1509"/>
      <c r="I66" s="1509"/>
      <c r="J66" s="1509"/>
    </row>
    <row r="67" spans="1:10" ht="136.5" customHeight="1" thickBot="1" x14ac:dyDescent="0.3">
      <c r="A67" s="1509" t="s">
        <v>2078</v>
      </c>
      <c r="B67" s="1509"/>
      <c r="C67" s="1509"/>
      <c r="D67" s="1509"/>
      <c r="E67" s="1509"/>
      <c r="F67" s="1509"/>
      <c r="G67" s="1509"/>
      <c r="H67" s="1509"/>
      <c r="I67" s="1509"/>
      <c r="J67" s="1509"/>
    </row>
    <row r="68" spans="1:10" ht="42.75" customHeight="1" thickBot="1" x14ac:dyDescent="0.3">
      <c r="A68" s="1526" t="s">
        <v>2077</v>
      </c>
      <c r="B68" s="1527"/>
      <c r="C68" s="1527"/>
      <c r="D68" s="1527"/>
      <c r="E68" s="1527"/>
      <c r="F68" s="1527"/>
      <c r="G68" s="1527"/>
      <c r="H68" s="1527"/>
      <c r="I68" s="1527"/>
      <c r="J68" s="1528"/>
    </row>
    <row r="69" spans="1:10" ht="75.75" customHeight="1" x14ac:dyDescent="0.25">
      <c r="A69" s="1509" t="s">
        <v>2076</v>
      </c>
      <c r="B69" s="1509"/>
      <c r="C69" s="1509"/>
      <c r="D69" s="1509"/>
      <c r="E69" s="1509"/>
      <c r="F69" s="1509"/>
      <c r="G69" s="1509"/>
      <c r="H69" s="1509"/>
      <c r="I69" s="1509"/>
      <c r="J69" s="1509"/>
    </row>
    <row r="70" spans="1:10" ht="69.75" customHeight="1" x14ac:dyDescent="0.25">
      <c r="B70" s="1509" t="s">
        <v>2075</v>
      </c>
      <c r="C70" s="1509"/>
      <c r="D70" s="1509"/>
      <c r="E70" s="1509"/>
      <c r="F70" s="1509"/>
      <c r="G70" s="1509"/>
      <c r="H70" s="1509"/>
      <c r="I70" s="1509"/>
      <c r="J70" s="1509"/>
    </row>
    <row r="71" spans="1:10" ht="26.25" customHeight="1" x14ac:dyDescent="0.25">
      <c r="A71" s="1543" t="s">
        <v>2074</v>
      </c>
      <c r="B71" s="1543"/>
      <c r="C71" s="1543"/>
      <c r="D71" s="1543"/>
      <c r="E71" s="1543"/>
      <c r="F71" s="1543"/>
      <c r="G71" s="1543"/>
      <c r="H71" s="1543"/>
      <c r="I71" s="1543"/>
      <c r="J71" s="1543"/>
    </row>
    <row r="72" spans="1:10" ht="36" customHeight="1" x14ac:dyDescent="0.25">
      <c r="B72" s="1509" t="s">
        <v>2073</v>
      </c>
      <c r="C72" s="1509"/>
      <c r="D72" s="1509"/>
      <c r="E72" s="1509"/>
      <c r="F72" s="1509"/>
      <c r="G72" s="1509"/>
      <c r="H72" s="1509"/>
      <c r="I72" s="1509"/>
      <c r="J72" s="1509"/>
    </row>
    <row r="73" spans="1:10" ht="77.25" customHeight="1" x14ac:dyDescent="0.25">
      <c r="A73" s="1509" t="s">
        <v>2072</v>
      </c>
      <c r="B73" s="1509"/>
      <c r="C73" s="1509"/>
      <c r="D73" s="1509"/>
      <c r="E73" s="1509"/>
      <c r="F73" s="1509"/>
      <c r="G73" s="1509"/>
      <c r="H73" s="1509"/>
      <c r="I73" s="1509"/>
      <c r="J73" s="1509"/>
    </row>
    <row r="74" spans="1:10" ht="29.25" customHeight="1" thickBot="1" x14ac:dyDescent="0.3"/>
    <row r="75" spans="1:10" s="1081" customFormat="1" ht="39.75" customHeight="1" thickBot="1" x14ac:dyDescent="0.3">
      <c r="A75" s="1526" t="s">
        <v>2071</v>
      </c>
      <c r="B75" s="1527"/>
      <c r="C75" s="1527"/>
      <c r="D75" s="1527"/>
      <c r="E75" s="1527"/>
      <c r="F75" s="1527"/>
      <c r="G75" s="1527"/>
      <c r="H75" s="1527"/>
      <c r="I75" s="1527"/>
      <c r="J75" s="1528"/>
    </row>
    <row r="76" spans="1:10" ht="225" customHeight="1" x14ac:dyDescent="0.25">
      <c r="A76" s="1542" t="s">
        <v>2070</v>
      </c>
      <c r="B76" s="1542"/>
      <c r="C76" s="1542"/>
      <c r="D76" s="1542"/>
      <c r="E76" s="1542"/>
      <c r="F76" s="1542"/>
      <c r="G76" s="1542"/>
      <c r="H76" s="1542"/>
      <c r="I76" s="1542"/>
      <c r="J76" s="1542"/>
    </row>
    <row r="77" spans="1:10" ht="154.5" customHeight="1" thickBot="1" x14ac:dyDescent="0.3">
      <c r="A77" s="1509" t="s">
        <v>2069</v>
      </c>
      <c r="B77" s="1509"/>
      <c r="C77" s="1509"/>
      <c r="D77" s="1509"/>
      <c r="E77" s="1509"/>
      <c r="F77" s="1509"/>
      <c r="G77" s="1509"/>
      <c r="H77" s="1509"/>
      <c r="I77" s="1509"/>
      <c r="J77" s="1509"/>
    </row>
    <row r="78" spans="1:10" ht="41.25" customHeight="1" thickBot="1" x14ac:dyDescent="0.3">
      <c r="A78" s="1538" t="s">
        <v>2068</v>
      </c>
      <c r="B78" s="1539"/>
      <c r="C78" s="1539"/>
      <c r="D78" s="1539"/>
      <c r="E78" s="1539"/>
      <c r="F78" s="1539"/>
      <c r="G78" s="1539"/>
      <c r="H78" s="1539"/>
      <c r="I78" s="1539"/>
      <c r="J78" s="1540"/>
    </row>
    <row r="79" spans="1:10" ht="274.5" customHeight="1" thickBot="1" x14ac:dyDescent="0.3">
      <c r="A79" s="1509" t="s">
        <v>2067</v>
      </c>
      <c r="B79" s="1509"/>
      <c r="C79" s="1509"/>
      <c r="D79" s="1509"/>
      <c r="E79" s="1509"/>
      <c r="F79" s="1509"/>
      <c r="G79" s="1509"/>
      <c r="H79" s="1509"/>
      <c r="I79" s="1509"/>
      <c r="J79" s="1509"/>
    </row>
    <row r="80" spans="1:10" ht="36" customHeight="1" thickBot="1" x14ac:dyDescent="0.3">
      <c r="A80" s="1538" t="s">
        <v>2066</v>
      </c>
      <c r="B80" s="1539"/>
      <c r="C80" s="1539"/>
      <c r="D80" s="1539"/>
      <c r="E80" s="1539"/>
      <c r="F80" s="1539"/>
      <c r="G80" s="1539"/>
      <c r="H80" s="1539"/>
      <c r="I80" s="1539"/>
      <c r="J80" s="1540"/>
    </row>
    <row r="81" spans="1:11" ht="210" customHeight="1" x14ac:dyDescent="0.25">
      <c r="A81" s="1509" t="s">
        <v>2065</v>
      </c>
      <c r="B81" s="1509"/>
      <c r="C81" s="1509"/>
      <c r="D81" s="1509"/>
      <c r="E81" s="1509"/>
      <c r="F81" s="1509"/>
      <c r="G81" s="1509"/>
      <c r="H81" s="1509"/>
      <c r="I81" s="1509"/>
      <c r="J81" s="1509"/>
    </row>
    <row r="82" spans="1:11" ht="189.75" customHeight="1" x14ac:dyDescent="0.25">
      <c r="A82" s="1509" t="s">
        <v>2064</v>
      </c>
      <c r="B82" s="1509"/>
      <c r="C82" s="1509"/>
      <c r="D82" s="1509"/>
      <c r="E82" s="1509"/>
      <c r="F82" s="1509"/>
      <c r="G82" s="1509"/>
      <c r="H82" s="1509"/>
      <c r="I82" s="1509"/>
      <c r="J82" s="1509"/>
    </row>
    <row r="83" spans="1:11" ht="198.75" customHeight="1" x14ac:dyDescent="0.25">
      <c r="A83" s="1509" t="s">
        <v>2063</v>
      </c>
      <c r="B83" s="1509"/>
      <c r="C83" s="1509"/>
      <c r="D83" s="1509"/>
      <c r="E83" s="1509"/>
      <c r="F83" s="1509"/>
      <c r="G83" s="1509"/>
      <c r="H83" s="1509"/>
      <c r="I83" s="1509"/>
      <c r="J83" s="1509"/>
    </row>
    <row r="84" spans="1:11" ht="13.5" customHeight="1" thickBot="1" x14ac:dyDescent="0.3">
      <c r="A84" s="1541"/>
      <c r="B84" s="1541"/>
      <c r="C84" s="1541"/>
      <c r="D84" s="1541"/>
      <c r="E84" s="1541"/>
      <c r="F84" s="1541"/>
      <c r="G84" s="1541"/>
      <c r="H84" s="1541"/>
      <c r="I84" s="1541"/>
      <c r="J84" s="1541"/>
    </row>
    <row r="85" spans="1:11" ht="35.25" customHeight="1" thickBot="1" x14ac:dyDescent="0.3">
      <c r="A85" s="1535" t="s">
        <v>2062</v>
      </c>
      <c r="B85" s="1536"/>
      <c r="C85" s="1536"/>
      <c r="D85" s="1536"/>
      <c r="E85" s="1536"/>
      <c r="F85" s="1536"/>
      <c r="G85" s="1536"/>
      <c r="H85" s="1536"/>
      <c r="I85" s="1536"/>
      <c r="J85" s="1537"/>
    </row>
    <row r="86" spans="1:11" ht="146.25" customHeight="1" thickBot="1" x14ac:dyDescent="0.3">
      <c r="A86" s="1509" t="s">
        <v>2061</v>
      </c>
      <c r="B86" s="1509"/>
      <c r="C86" s="1509"/>
      <c r="D86" s="1509"/>
      <c r="E86" s="1509"/>
      <c r="F86" s="1509"/>
      <c r="G86" s="1509"/>
      <c r="H86" s="1509"/>
      <c r="I86" s="1509"/>
      <c r="J86" s="1509"/>
    </row>
    <row r="87" spans="1:11" ht="43.5" customHeight="1" thickBot="1" x14ac:dyDescent="0.3">
      <c r="A87" s="1538" t="s">
        <v>2060</v>
      </c>
      <c r="B87" s="1539"/>
      <c r="C87" s="1539"/>
      <c r="D87" s="1539"/>
      <c r="E87" s="1539"/>
      <c r="F87" s="1539"/>
      <c r="G87" s="1539"/>
      <c r="H87" s="1539"/>
      <c r="I87" s="1539"/>
      <c r="J87" s="1540"/>
      <c r="K87" s="1122"/>
    </row>
    <row r="88" spans="1:11" ht="126.75" customHeight="1" x14ac:dyDescent="0.25">
      <c r="A88" s="1509" t="s">
        <v>2059</v>
      </c>
      <c r="B88" s="1509"/>
      <c r="C88" s="1509"/>
      <c r="D88" s="1509"/>
      <c r="E88" s="1509"/>
      <c r="F88" s="1509"/>
      <c r="G88" s="1509"/>
      <c r="H88" s="1509"/>
      <c r="I88" s="1509"/>
      <c r="J88" s="1509"/>
    </row>
    <row r="89" spans="1:11" ht="233.25" customHeight="1" x14ac:dyDescent="0.25">
      <c r="A89" s="1509" t="s">
        <v>2058</v>
      </c>
      <c r="B89" s="1509"/>
      <c r="C89" s="1509"/>
      <c r="D89" s="1509"/>
      <c r="E89" s="1509"/>
      <c r="F89" s="1509"/>
      <c r="G89" s="1509"/>
      <c r="H89" s="1509"/>
      <c r="I89" s="1509"/>
      <c r="J89" s="1509"/>
    </row>
    <row r="90" spans="1:11" ht="141" customHeight="1" x14ac:dyDescent="0.25">
      <c r="A90" s="1121"/>
      <c r="B90" s="1509" t="s">
        <v>2057</v>
      </c>
      <c r="C90" s="1509"/>
      <c r="D90" s="1509"/>
      <c r="E90" s="1509"/>
      <c r="F90" s="1509"/>
      <c r="G90" s="1509"/>
      <c r="H90" s="1509"/>
      <c r="I90" s="1509"/>
      <c r="J90" s="1509"/>
    </row>
    <row r="91" spans="1:11" ht="26.25" customHeight="1" x14ac:dyDescent="0.25">
      <c r="A91" s="1522" t="s">
        <v>2056</v>
      </c>
      <c r="B91" s="1522"/>
      <c r="C91" s="1522"/>
      <c r="D91" s="1522"/>
      <c r="E91" s="1522"/>
      <c r="F91" s="1522"/>
      <c r="G91" s="1522"/>
      <c r="H91" s="1522"/>
      <c r="I91" s="1522"/>
      <c r="J91" s="1522"/>
    </row>
    <row r="92" spans="1:11" ht="172.5" customHeight="1" x14ac:dyDescent="0.25">
      <c r="A92" s="1509" t="s">
        <v>2055</v>
      </c>
      <c r="B92" s="1509"/>
      <c r="C92" s="1509"/>
      <c r="D92" s="1509"/>
      <c r="E92" s="1509"/>
      <c r="F92" s="1509"/>
      <c r="G92" s="1509"/>
      <c r="H92" s="1509"/>
      <c r="I92" s="1509"/>
      <c r="J92" s="1509"/>
    </row>
    <row r="93" spans="1:11" ht="207.75" customHeight="1" x14ac:dyDescent="0.25">
      <c r="A93" s="1509" t="s">
        <v>2054</v>
      </c>
      <c r="B93" s="1509"/>
      <c r="C93" s="1509"/>
      <c r="D93" s="1509"/>
      <c r="E93" s="1509"/>
      <c r="F93" s="1509"/>
      <c r="G93" s="1509"/>
      <c r="H93" s="1509"/>
      <c r="I93" s="1509"/>
      <c r="J93" s="1509"/>
    </row>
    <row r="94" spans="1:11" ht="115.5" customHeight="1" thickBot="1" x14ac:dyDescent="0.3">
      <c r="A94" s="1509" t="s">
        <v>2053</v>
      </c>
      <c r="B94" s="1509"/>
      <c r="C94" s="1509"/>
      <c r="D94" s="1509"/>
      <c r="E94" s="1509"/>
      <c r="F94" s="1509"/>
      <c r="G94" s="1509"/>
      <c r="H94" s="1509"/>
      <c r="I94" s="1509"/>
      <c r="J94" s="1509"/>
    </row>
    <row r="95" spans="1:11" ht="42" customHeight="1" thickBot="1" x14ac:dyDescent="0.3">
      <c r="A95" s="1526" t="s">
        <v>2052</v>
      </c>
      <c r="B95" s="1527"/>
      <c r="C95" s="1527"/>
      <c r="D95" s="1527"/>
      <c r="E95" s="1527"/>
      <c r="F95" s="1527"/>
      <c r="G95" s="1527"/>
      <c r="H95" s="1527"/>
      <c r="I95" s="1527"/>
      <c r="J95" s="1528"/>
    </row>
    <row r="96" spans="1:11" ht="91.5" customHeight="1" thickBot="1" x14ac:dyDescent="0.3">
      <c r="A96" s="1529" t="s">
        <v>2051</v>
      </c>
      <c r="B96" s="1530"/>
      <c r="C96" s="1530"/>
      <c r="D96" s="1530"/>
      <c r="E96" s="1530"/>
      <c r="F96" s="1530"/>
      <c r="G96" s="1530"/>
      <c r="H96" s="1530"/>
      <c r="I96" s="1530"/>
      <c r="J96" s="1531"/>
    </row>
    <row r="97" spans="1:17" ht="18" customHeight="1" thickBot="1" x14ac:dyDescent="0.3">
      <c r="A97" s="1120"/>
      <c r="B97" s="1119"/>
      <c r="C97" s="1119"/>
      <c r="D97" s="1119"/>
      <c r="E97" s="1119"/>
      <c r="F97" s="1119"/>
      <c r="G97" s="1119"/>
      <c r="H97" s="1119"/>
      <c r="I97" s="1119"/>
      <c r="J97" s="1118"/>
    </row>
    <row r="98" spans="1:17" ht="24.75" customHeight="1" x14ac:dyDescent="0.25">
      <c r="A98" s="1113" t="s">
        <v>2050</v>
      </c>
      <c r="B98" s="1117"/>
      <c r="C98" s="1117"/>
      <c r="D98" s="1116"/>
      <c r="E98" s="1116"/>
      <c r="F98" s="1116"/>
      <c r="G98" s="1116"/>
      <c r="H98" s="1116"/>
      <c r="I98" s="1116"/>
      <c r="J98" s="1115"/>
      <c r="K98" s="1114"/>
    </row>
    <row r="99" spans="1:17" ht="30" customHeight="1" thickBot="1" x14ac:dyDescent="0.3">
      <c r="A99" s="1515" t="s">
        <v>2049</v>
      </c>
      <c r="B99" s="1516"/>
      <c r="C99" s="1516"/>
      <c r="D99" s="1516"/>
      <c r="E99" s="1516"/>
      <c r="F99" s="1516"/>
      <c r="G99" s="1516"/>
      <c r="H99" s="1516"/>
      <c r="I99" s="1516"/>
      <c r="J99" s="1517"/>
    </row>
    <row r="100" spans="1:17" ht="25.5" customHeight="1" x14ac:dyDescent="0.3">
      <c r="A100" s="1113" t="s">
        <v>2048</v>
      </c>
      <c r="B100" s="1112"/>
      <c r="C100" s="1110"/>
      <c r="D100" s="1110"/>
      <c r="E100" s="1110"/>
      <c r="F100" s="1110"/>
      <c r="G100" s="1110"/>
      <c r="H100" s="1111"/>
      <c r="I100" s="1110"/>
      <c r="J100" s="1108"/>
      <c r="K100" s="1086"/>
      <c r="L100" s="1086"/>
      <c r="M100" s="1086"/>
      <c r="N100" s="1086"/>
      <c r="O100" s="1086"/>
      <c r="P100" s="1086"/>
      <c r="Q100" s="1086"/>
    </row>
    <row r="101" spans="1:17" ht="24.75" customHeight="1" x14ac:dyDescent="0.25">
      <c r="A101" s="1532" t="s">
        <v>2047</v>
      </c>
      <c r="B101" s="1533"/>
      <c r="C101" s="1533"/>
      <c r="D101" s="1533"/>
      <c r="E101" s="1533"/>
      <c r="F101" s="1533"/>
      <c r="G101" s="1533"/>
      <c r="H101" s="1533"/>
      <c r="I101" s="1533"/>
      <c r="J101" s="1534"/>
    </row>
    <row r="102" spans="1:17" ht="10.5" customHeight="1" x14ac:dyDescent="0.25">
      <c r="A102" s="1109"/>
      <c r="B102" s="1093"/>
      <c r="C102" s="1093"/>
      <c r="D102" s="1093"/>
      <c r="E102" s="1093"/>
      <c r="F102" s="1093"/>
      <c r="G102" s="1093"/>
      <c r="H102" s="1093"/>
      <c r="I102" s="1093"/>
      <c r="J102" s="1092"/>
    </row>
    <row r="103" spans="1:17" ht="19.5" customHeight="1" x14ac:dyDescent="0.25">
      <c r="A103" s="1523" t="s">
        <v>2046</v>
      </c>
      <c r="B103" s="1524"/>
      <c r="C103" s="1524"/>
      <c r="D103" s="1524"/>
      <c r="E103" s="1524"/>
      <c r="F103" s="1524"/>
      <c r="G103" s="1524"/>
      <c r="H103" s="1524"/>
      <c r="I103" s="1524"/>
      <c r="J103" s="1525"/>
    </row>
    <row r="104" spans="1:17" ht="28.5" customHeight="1" thickBot="1" x14ac:dyDescent="0.3">
      <c r="A104" s="1510" t="s">
        <v>2045</v>
      </c>
      <c r="B104" s="1511"/>
      <c r="C104" s="1511"/>
      <c r="D104" s="1511"/>
      <c r="E104" s="1511"/>
      <c r="F104" s="1511"/>
      <c r="G104" s="1511"/>
      <c r="H104" s="1511"/>
      <c r="I104" s="1511"/>
      <c r="J104" s="1512"/>
    </row>
    <row r="105" spans="1:17" ht="23.25" customHeight="1" x14ac:dyDescent="0.25">
      <c r="A105" s="1513" t="s">
        <v>2044</v>
      </c>
      <c r="B105" s="1514"/>
      <c r="C105" s="1514"/>
      <c r="D105" s="1514"/>
      <c r="E105" s="1514"/>
      <c r="F105" s="1514"/>
      <c r="G105" s="1514"/>
      <c r="H105" s="1514"/>
      <c r="I105" s="1514"/>
      <c r="J105" s="1108"/>
    </row>
    <row r="106" spans="1:17" ht="34.5" customHeight="1" thickBot="1" x14ac:dyDescent="0.3">
      <c r="A106" s="1515" t="s">
        <v>2043</v>
      </c>
      <c r="B106" s="1516"/>
      <c r="C106" s="1516"/>
      <c r="D106" s="1516"/>
      <c r="E106" s="1516"/>
      <c r="F106" s="1516"/>
      <c r="G106" s="1516"/>
      <c r="H106" s="1516"/>
      <c r="I106" s="1516"/>
      <c r="J106" s="1517"/>
    </row>
    <row r="107" spans="1:17" ht="34.5" customHeight="1" x14ac:dyDescent="0.25">
      <c r="A107" s="1107" t="s">
        <v>2042</v>
      </c>
      <c r="B107" s="1106"/>
      <c r="C107" s="1106"/>
      <c r="D107" s="1105"/>
      <c r="E107" s="1105"/>
      <c r="F107" s="1105"/>
      <c r="G107" s="1105"/>
      <c r="H107" s="1105"/>
      <c r="I107" s="1105"/>
      <c r="J107" s="1104"/>
    </row>
    <row r="108" spans="1:17" ht="48.75" customHeight="1" thickBot="1" x14ac:dyDescent="0.3">
      <c r="A108" s="1515" t="s">
        <v>2041</v>
      </c>
      <c r="B108" s="1516"/>
      <c r="C108" s="1516"/>
      <c r="D108" s="1516"/>
      <c r="E108" s="1516"/>
      <c r="F108" s="1516"/>
      <c r="G108" s="1516"/>
      <c r="H108" s="1516"/>
      <c r="I108" s="1516"/>
      <c r="J108" s="1517"/>
    </row>
    <row r="109" spans="1:17" ht="22.5" customHeight="1" x14ac:dyDescent="0.25">
      <c r="A109" s="1518" t="s">
        <v>2040</v>
      </c>
      <c r="B109" s="1519"/>
      <c r="C109" s="1519"/>
      <c r="D109" s="1519"/>
      <c r="E109" s="1519"/>
      <c r="F109" s="1519"/>
      <c r="G109" s="1103"/>
      <c r="H109" s="1102"/>
      <c r="I109" s="1102"/>
      <c r="J109" s="1101"/>
    </row>
    <row r="110" spans="1:17" ht="24" customHeight="1" thickBot="1" x14ac:dyDescent="0.3">
      <c r="A110" s="1100" t="s">
        <v>2039</v>
      </c>
      <c r="B110" s="1099"/>
      <c r="C110" s="1099"/>
      <c r="D110" s="1099"/>
      <c r="E110" s="1099"/>
      <c r="F110" s="1099"/>
      <c r="G110" s="1099"/>
      <c r="H110" s="1099"/>
      <c r="I110" s="1099"/>
      <c r="J110" s="1098"/>
      <c r="K110" s="1097"/>
      <c r="L110" s="1097"/>
    </row>
    <row r="111" spans="1:17" ht="23.25" customHeight="1" x14ac:dyDescent="0.25">
      <c r="A111" s="1518" t="s">
        <v>2038</v>
      </c>
      <c r="B111" s="1520"/>
      <c r="C111" s="1520"/>
      <c r="D111" s="1520"/>
      <c r="E111" s="1520"/>
      <c r="F111" s="1520"/>
      <c r="G111" s="1520"/>
      <c r="H111" s="1520"/>
      <c r="I111" s="1520"/>
      <c r="J111" s="1521"/>
    </row>
    <row r="112" spans="1:17" ht="63" customHeight="1" thickBot="1" x14ac:dyDescent="0.3">
      <c r="A112" s="1515" t="s">
        <v>2037</v>
      </c>
      <c r="B112" s="1516"/>
      <c r="C112" s="1516"/>
      <c r="D112" s="1516"/>
      <c r="E112" s="1516"/>
      <c r="F112" s="1516"/>
      <c r="G112" s="1516"/>
      <c r="H112" s="1516"/>
      <c r="I112" s="1516"/>
      <c r="J112" s="1517"/>
    </row>
    <row r="113" spans="1:10" ht="18" customHeight="1" x14ac:dyDescent="0.3">
      <c r="A113" s="1096" t="s">
        <v>2036</v>
      </c>
      <c r="B113" s="1095"/>
      <c r="C113" s="1095"/>
      <c r="D113" s="1094"/>
      <c r="E113" s="1093"/>
      <c r="F113" s="1093"/>
      <c r="G113" s="1093"/>
      <c r="H113" s="1093"/>
      <c r="I113" s="1093"/>
      <c r="J113" s="1092"/>
    </row>
    <row r="114" spans="1:10" ht="49.5" customHeight="1" thickBot="1" x14ac:dyDescent="0.3">
      <c r="A114" s="1515" t="s">
        <v>2035</v>
      </c>
      <c r="B114" s="1516"/>
      <c r="C114" s="1516"/>
      <c r="D114" s="1516"/>
      <c r="E114" s="1516"/>
      <c r="F114" s="1516"/>
      <c r="G114" s="1516"/>
      <c r="H114" s="1516"/>
      <c r="I114" s="1516"/>
      <c r="J114" s="1517"/>
    </row>
    <row r="115" spans="1:10" ht="19.5" customHeight="1" x14ac:dyDescent="0.3">
      <c r="A115" s="1096" t="s">
        <v>2034</v>
      </c>
      <c r="B115" s="1095"/>
      <c r="C115" s="1095"/>
      <c r="D115" s="1094"/>
      <c r="E115" s="1093"/>
      <c r="F115" s="1093"/>
      <c r="G115" s="1093"/>
      <c r="H115" s="1093"/>
      <c r="I115" s="1093"/>
      <c r="J115" s="1092"/>
    </row>
    <row r="116" spans="1:10" ht="41.25" customHeight="1" thickBot="1" x14ac:dyDescent="0.3">
      <c r="A116" s="1515" t="s">
        <v>2033</v>
      </c>
      <c r="B116" s="1516"/>
      <c r="C116" s="1516"/>
      <c r="D116" s="1516"/>
      <c r="E116" s="1516"/>
      <c r="F116" s="1516"/>
      <c r="G116" s="1516"/>
      <c r="H116" s="1516"/>
      <c r="I116" s="1516"/>
      <c r="J116" s="1517"/>
    </row>
    <row r="117" spans="1:10" ht="79.5" customHeight="1" x14ac:dyDescent="0.25"/>
    <row r="118" spans="1:10" ht="83.25" customHeight="1" x14ac:dyDescent="0.25">
      <c r="A118" s="1091"/>
      <c r="B118" s="1091"/>
      <c r="C118" s="1091"/>
    </row>
    <row r="119" spans="1:10" ht="25.35" customHeight="1" x14ac:dyDescent="0.25"/>
    <row r="120" spans="1:10" ht="28.5" customHeight="1" x14ac:dyDescent="0.25"/>
    <row r="121" spans="1:10" ht="26.25" customHeight="1" x14ac:dyDescent="0.25"/>
    <row r="123" spans="1:10" ht="45.75" customHeight="1" x14ac:dyDescent="0.25"/>
    <row r="125" spans="1:10" ht="277.5" customHeight="1" x14ac:dyDescent="0.25"/>
    <row r="126" spans="1:10" ht="20.25" customHeight="1" x14ac:dyDescent="0.25"/>
    <row r="127" spans="1:10" ht="117" customHeight="1" x14ac:dyDescent="0.25"/>
    <row r="128" spans="1:10" ht="26.1" customHeight="1" x14ac:dyDescent="0.25"/>
    <row r="129" spans="1:10" ht="15.75" customHeight="1" x14ac:dyDescent="0.25">
      <c r="A129" s="1090"/>
      <c r="B129" s="1089"/>
      <c r="C129" s="1089"/>
      <c r="D129" s="1089"/>
      <c r="E129" s="1089"/>
      <c r="F129" s="1089"/>
      <c r="G129" s="1089"/>
      <c r="H129" s="1089"/>
      <c r="I129" s="1089"/>
      <c r="J129" s="1089"/>
    </row>
    <row r="130" spans="1:10" ht="288" customHeight="1" x14ac:dyDescent="0.25"/>
    <row r="131" spans="1:10" ht="196.5" customHeight="1" x14ac:dyDescent="0.25"/>
    <row r="132" spans="1:10" ht="207.75" customHeight="1" x14ac:dyDescent="0.25"/>
    <row r="133" spans="1:10" ht="249.75" customHeight="1" x14ac:dyDescent="0.25"/>
    <row r="134" spans="1:10" ht="15.75" x14ac:dyDescent="0.25">
      <c r="A134" s="1087"/>
      <c r="B134" s="1087"/>
      <c r="C134" s="1087"/>
      <c r="D134" s="1087"/>
      <c r="E134" s="1087"/>
      <c r="F134" s="1087"/>
      <c r="G134" s="1087"/>
      <c r="H134" s="1087"/>
      <c r="I134" s="1087"/>
      <c r="J134" s="1087"/>
    </row>
    <row r="137" spans="1:10" ht="146.25" customHeight="1" x14ac:dyDescent="0.25"/>
    <row r="138" spans="1:10" ht="38.25" customHeight="1" x14ac:dyDescent="0.25">
      <c r="A138" s="1087"/>
      <c r="B138" s="1087"/>
      <c r="C138" s="1087"/>
      <c r="D138" s="1087"/>
      <c r="E138" s="1087"/>
      <c r="F138" s="1087"/>
      <c r="G138" s="1087"/>
      <c r="H138" s="1087"/>
      <c r="I138" s="1087"/>
      <c r="J138" s="1087"/>
    </row>
    <row r="140" spans="1:10" ht="15.75" x14ac:dyDescent="0.25">
      <c r="A140" s="1084"/>
      <c r="B140" s="1088"/>
      <c r="C140" s="1088"/>
      <c r="D140" s="1088"/>
      <c r="E140" s="1088"/>
      <c r="F140" s="1088"/>
      <c r="G140" s="1088"/>
      <c r="H140" s="1088"/>
      <c r="I140" s="1088"/>
      <c r="J140" s="1088"/>
    </row>
    <row r="141" spans="1:10" ht="114" customHeight="1" x14ac:dyDescent="0.25"/>
    <row r="142" spans="1:10" ht="146.25" customHeight="1" x14ac:dyDescent="0.25">
      <c r="A142" s="1074" t="s">
        <v>2032</v>
      </c>
    </row>
    <row r="143" spans="1:10" ht="183" customHeight="1" x14ac:dyDescent="0.25"/>
    <row r="144" spans="1:10" ht="204.75" customHeight="1" x14ac:dyDescent="0.25">
      <c r="A144" s="1087"/>
      <c r="B144" s="1087"/>
      <c r="C144" s="1087"/>
      <c r="D144" s="1087"/>
      <c r="E144" s="1087"/>
      <c r="F144" s="1087"/>
      <c r="G144" s="1087"/>
      <c r="H144" s="1087"/>
      <c r="I144" s="1087"/>
      <c r="J144" s="1087"/>
    </row>
    <row r="146" spans="1:10" ht="15.75" x14ac:dyDescent="0.25">
      <c r="A146" s="1087"/>
      <c r="B146" s="1087"/>
      <c r="C146" s="1087"/>
      <c r="D146" s="1087"/>
      <c r="E146" s="1087"/>
      <c r="F146" s="1087"/>
      <c r="G146" s="1087"/>
      <c r="H146" s="1087"/>
      <c r="I146" s="1087"/>
      <c r="J146" s="1087"/>
    </row>
    <row r="147" spans="1:10" ht="203.25" customHeight="1" x14ac:dyDescent="0.25"/>
    <row r="148" spans="1:10" s="1081" customFormat="1" ht="114" customHeight="1" x14ac:dyDescent="0.25"/>
    <row r="151" spans="1:10" ht="15.75" x14ac:dyDescent="0.25">
      <c r="A151" s="1078"/>
      <c r="B151" s="1075"/>
      <c r="C151" s="1075"/>
      <c r="D151" s="1075"/>
      <c r="E151" s="1075"/>
      <c r="F151" s="1075"/>
      <c r="G151" s="1075"/>
      <c r="H151" s="1075"/>
      <c r="I151" s="1075"/>
      <c r="J151" s="1075"/>
    </row>
    <row r="152" spans="1:10" s="1081" customFormat="1" ht="88.5" customHeight="1" x14ac:dyDescent="0.25"/>
    <row r="153" spans="1:10" s="1081" customFormat="1" ht="15.75" x14ac:dyDescent="0.25">
      <c r="A153" s="1087"/>
      <c r="B153" s="1087"/>
      <c r="C153" s="1087"/>
      <c r="D153" s="1087"/>
      <c r="E153" s="1087"/>
      <c r="F153" s="1087"/>
      <c r="G153" s="1087"/>
      <c r="H153" s="1087"/>
      <c r="I153" s="1087"/>
      <c r="J153" s="1087"/>
    </row>
    <row r="154" spans="1:10" s="1086" customFormat="1" x14ac:dyDescent="0.25"/>
    <row r="156" spans="1:10" ht="118.5" customHeight="1" x14ac:dyDescent="0.25"/>
    <row r="157" spans="1:10" ht="48.75" customHeight="1" x14ac:dyDescent="0.25"/>
    <row r="158" spans="1:10" ht="75" customHeight="1" x14ac:dyDescent="0.25">
      <c r="A158" s="1074"/>
    </row>
    <row r="159" spans="1:10" ht="39" customHeight="1" x14ac:dyDescent="0.25"/>
    <row r="160" spans="1:10" s="1081" customFormat="1" ht="42" customHeight="1" x14ac:dyDescent="0.25">
      <c r="A160" s="1074"/>
    </row>
    <row r="161" spans="1:10" ht="15.75" x14ac:dyDescent="0.25">
      <c r="D161" s="1080"/>
      <c r="E161" s="1080"/>
      <c r="F161" s="1080"/>
      <c r="G161" s="1080"/>
      <c r="H161" s="1080"/>
      <c r="I161" s="1080"/>
      <c r="J161" s="1080"/>
    </row>
    <row r="162" spans="1:10" ht="15.75" x14ac:dyDescent="0.25">
      <c r="G162" s="1075"/>
      <c r="H162" s="1075"/>
      <c r="I162" s="1075"/>
      <c r="J162" s="1075"/>
    </row>
    <row r="163" spans="1:10" s="1085" customFormat="1" ht="39.75" customHeight="1" x14ac:dyDescent="0.25">
      <c r="A163" s="1074" t="s">
        <v>2031</v>
      </c>
    </row>
    <row r="164" spans="1:10" ht="15.75" x14ac:dyDescent="0.25">
      <c r="A164" s="1084"/>
      <c r="B164" s="1083"/>
      <c r="C164" s="1083"/>
      <c r="D164" s="1083"/>
      <c r="E164" s="1083"/>
      <c r="F164" s="1083"/>
      <c r="G164" s="1083"/>
      <c r="H164" s="1083"/>
      <c r="I164" s="1083"/>
      <c r="J164" s="1083"/>
    </row>
    <row r="165" spans="1:10" ht="15.75" x14ac:dyDescent="0.25">
      <c r="A165" s="1082"/>
      <c r="B165" s="1074"/>
      <c r="C165" s="1074"/>
      <c r="D165" s="1074"/>
      <c r="E165" s="1074"/>
      <c r="F165" s="1074"/>
      <c r="G165" s="1074"/>
      <c r="H165" s="1074"/>
      <c r="I165" s="1074"/>
      <c r="J165" s="1074"/>
    </row>
    <row r="166" spans="1:10" s="1081" customFormat="1" ht="37.5" customHeight="1" x14ac:dyDescent="0.25">
      <c r="A166" s="1075"/>
      <c r="B166" s="1509"/>
      <c r="C166" s="1509"/>
      <c r="D166" s="1509"/>
      <c r="E166" s="1509"/>
      <c r="F166" s="1509"/>
      <c r="G166" s="1509"/>
      <c r="H166" s="1509"/>
      <c r="I166" s="1509"/>
      <c r="J166" s="1509"/>
    </row>
    <row r="167" spans="1:10" ht="15.75" x14ac:dyDescent="0.25">
      <c r="A167" s="1078"/>
      <c r="B167" s="1080"/>
      <c r="C167" s="1080"/>
      <c r="D167" s="1080"/>
      <c r="E167" s="1080"/>
      <c r="F167" s="1080"/>
      <c r="G167" s="1080"/>
      <c r="H167" s="1080"/>
      <c r="I167" s="1080"/>
      <c r="J167" s="1080"/>
    </row>
    <row r="168" spans="1:10" ht="25.35" customHeight="1" x14ac:dyDescent="0.25">
      <c r="A168" s="1079"/>
      <c r="B168" s="1079"/>
      <c r="C168" s="1079"/>
      <c r="D168" s="1079"/>
      <c r="E168" s="1079"/>
      <c r="F168" s="1079"/>
      <c r="G168" s="1079"/>
      <c r="H168" s="1079"/>
      <c r="I168" s="1079"/>
      <c r="J168" s="1079"/>
    </row>
    <row r="169" spans="1:10" ht="15.75" x14ac:dyDescent="0.25">
      <c r="A169" s="1078"/>
      <c r="B169" s="1075"/>
      <c r="C169" s="1075"/>
      <c r="D169" s="1075"/>
      <c r="E169" s="1075"/>
      <c r="F169" s="1075"/>
      <c r="G169" s="1075"/>
      <c r="H169" s="1075"/>
      <c r="I169" s="1075"/>
      <c r="J169" s="1075"/>
    </row>
    <row r="170" spans="1:10" ht="25.35" customHeight="1" x14ac:dyDescent="0.25">
      <c r="A170" s="1079"/>
      <c r="B170" s="1075"/>
      <c r="C170" s="1075"/>
      <c r="D170" s="1075"/>
      <c r="E170" s="1075"/>
      <c r="F170" s="1075"/>
      <c r="G170" s="1075"/>
      <c r="H170" s="1075"/>
      <c r="I170" s="1075"/>
      <c r="J170" s="1075"/>
    </row>
    <row r="171" spans="1:10" ht="15.75" x14ac:dyDescent="0.25">
      <c r="A171" s="1078"/>
      <c r="B171" s="1075"/>
      <c r="C171" s="1075"/>
      <c r="D171" s="1075"/>
      <c r="E171" s="1075"/>
      <c r="F171" s="1075"/>
      <c r="G171" s="1075"/>
      <c r="H171" s="1075"/>
      <c r="I171" s="1075"/>
      <c r="J171" s="1075"/>
    </row>
    <row r="172" spans="1:10" ht="15.75" x14ac:dyDescent="0.25">
      <c r="A172" s="1077"/>
      <c r="B172" s="1075"/>
      <c r="C172" s="1075"/>
      <c r="D172" s="1075"/>
      <c r="E172" s="1075"/>
      <c r="F172" s="1075"/>
      <c r="G172" s="1075"/>
      <c r="H172" s="1075"/>
      <c r="I172" s="1075"/>
      <c r="J172" s="1075"/>
    </row>
    <row r="173" spans="1:10" ht="44.25" customHeight="1" x14ac:dyDescent="0.25">
      <c r="A173" s="1074" t="s">
        <v>2031</v>
      </c>
      <c r="B173" s="1509"/>
      <c r="C173" s="1509"/>
      <c r="D173" s="1509"/>
      <c r="E173" s="1509"/>
      <c r="F173" s="1509"/>
      <c r="G173" s="1509"/>
      <c r="H173" s="1509"/>
      <c r="I173" s="1509"/>
      <c r="J173" s="1509"/>
    </row>
    <row r="174" spans="1:10" ht="15.75" x14ac:dyDescent="0.25">
      <c r="A174" s="1078"/>
      <c r="B174" s="1075"/>
      <c r="C174" s="1075"/>
      <c r="D174" s="1075"/>
      <c r="E174" s="1075"/>
      <c r="F174" s="1075"/>
      <c r="G174" s="1075"/>
      <c r="H174" s="1075"/>
      <c r="I174" s="1075"/>
      <c r="J174" s="1075"/>
    </row>
    <row r="175" spans="1:10" ht="15.75" x14ac:dyDescent="0.25">
      <c r="A175" s="1077"/>
      <c r="B175" s="1075"/>
      <c r="C175" s="1075"/>
      <c r="D175" s="1075"/>
      <c r="E175" s="1075"/>
      <c r="F175" s="1075"/>
      <c r="G175" s="1075"/>
      <c r="H175" s="1075"/>
      <c r="I175" s="1075"/>
      <c r="J175" s="1075"/>
    </row>
    <row r="176" spans="1:10" ht="43.5" customHeight="1" x14ac:dyDescent="0.25">
      <c r="B176" s="1509"/>
      <c r="C176" s="1509"/>
      <c r="D176" s="1509"/>
      <c r="E176" s="1509"/>
      <c r="F176" s="1509"/>
      <c r="G176" s="1509"/>
      <c r="H176" s="1509"/>
      <c r="I176" s="1509"/>
      <c r="J176" s="1509"/>
    </row>
    <row r="177" spans="1:10" ht="15.75" x14ac:dyDescent="0.25">
      <c r="A177" s="1076"/>
      <c r="B177" s="1075"/>
      <c r="C177" s="1075"/>
      <c r="D177" s="1075"/>
      <c r="E177" s="1075"/>
      <c r="F177" s="1075"/>
      <c r="G177" s="1075"/>
      <c r="H177" s="1075"/>
      <c r="I177" s="1075"/>
      <c r="J177" s="1075"/>
    </row>
    <row r="178" spans="1:10" ht="39.75" customHeight="1" x14ac:dyDescent="0.25">
      <c r="A178" s="1509"/>
      <c r="B178" s="1509"/>
      <c r="C178" s="1509"/>
      <c r="D178" s="1509"/>
      <c r="E178" s="1509"/>
      <c r="F178" s="1509"/>
      <c r="G178" s="1509"/>
      <c r="H178" s="1509"/>
      <c r="I178" s="1509"/>
      <c r="J178" s="1509"/>
    </row>
    <row r="179" spans="1:10" ht="15.75" x14ac:dyDescent="0.25">
      <c r="A179" s="1074"/>
      <c r="B179" s="1074"/>
      <c r="C179" s="1074"/>
      <c r="D179" s="1074"/>
      <c r="E179" s="1074"/>
      <c r="F179" s="1074"/>
      <c r="G179" s="1074"/>
      <c r="H179" s="1074"/>
      <c r="I179" s="1074"/>
      <c r="J179" s="1074"/>
    </row>
    <row r="180" spans="1:10" ht="15.75" x14ac:dyDescent="0.25">
      <c r="A180" s="1074"/>
      <c r="B180" s="1074"/>
      <c r="C180" s="1074"/>
      <c r="D180" s="1074"/>
      <c r="E180" s="1074"/>
      <c r="F180" s="1074"/>
      <c r="G180" s="1074"/>
      <c r="H180" s="1074"/>
      <c r="I180" s="1074"/>
      <c r="J180" s="1074"/>
    </row>
    <row r="181" spans="1:10" ht="15.75" x14ac:dyDescent="0.25">
      <c r="A181" s="1073"/>
      <c r="B181" s="1073"/>
      <c r="C181" s="1073"/>
      <c r="D181" s="1073"/>
      <c r="E181" s="1073"/>
      <c r="F181" s="1073"/>
      <c r="G181" s="1073"/>
      <c r="H181" s="1073"/>
      <c r="I181" s="1073"/>
      <c r="J181" s="1073"/>
    </row>
    <row r="182" spans="1:10" ht="15.75" x14ac:dyDescent="0.25">
      <c r="A182" s="1073"/>
      <c r="B182" s="1073"/>
      <c r="C182" s="1073"/>
      <c r="D182" s="1073"/>
      <c r="E182" s="1073"/>
      <c r="F182" s="1073"/>
      <c r="G182" s="1073"/>
      <c r="H182" s="1073"/>
      <c r="I182" s="1073"/>
      <c r="J182" s="1073"/>
    </row>
    <row r="183" spans="1:10" ht="15.75" x14ac:dyDescent="0.25">
      <c r="A183" s="1073"/>
      <c r="B183" s="1073"/>
      <c r="C183" s="1073"/>
      <c r="D183" s="1073"/>
      <c r="E183" s="1073"/>
      <c r="F183" s="1073"/>
      <c r="G183" s="1073"/>
      <c r="H183" s="1073"/>
      <c r="I183" s="1073"/>
      <c r="J183" s="1073"/>
    </row>
    <row r="184" spans="1:10" ht="15.75" x14ac:dyDescent="0.25">
      <c r="A184" s="1073"/>
      <c r="B184" s="1073"/>
      <c r="C184" s="1073"/>
      <c r="D184" s="1073"/>
      <c r="E184" s="1073"/>
      <c r="F184" s="1073"/>
      <c r="G184" s="1073"/>
      <c r="H184" s="1073"/>
      <c r="I184" s="1073"/>
      <c r="J184" s="1073"/>
    </row>
    <row r="185" spans="1:10" ht="15.75" x14ac:dyDescent="0.25">
      <c r="A185" s="1073"/>
      <c r="B185" s="1073"/>
      <c r="C185" s="1073"/>
      <c r="D185" s="1073"/>
      <c r="E185" s="1073"/>
      <c r="F185" s="1073"/>
      <c r="G185" s="1073"/>
      <c r="H185" s="1073"/>
      <c r="I185" s="1073"/>
      <c r="J185" s="1073"/>
    </row>
    <row r="186" spans="1:10" ht="15.75" x14ac:dyDescent="0.25">
      <c r="A186" s="1073"/>
      <c r="B186" s="1073"/>
      <c r="C186" s="1073"/>
      <c r="D186" s="1073"/>
      <c r="E186" s="1073"/>
      <c r="F186" s="1073"/>
      <c r="G186" s="1073"/>
      <c r="H186" s="1073"/>
      <c r="I186" s="1073"/>
      <c r="J186" s="1073"/>
    </row>
    <row r="187" spans="1:10" x14ac:dyDescent="0.25">
      <c r="A187" s="1072"/>
      <c r="B187" s="1072"/>
      <c r="C187" s="1072"/>
      <c r="D187" s="1072"/>
      <c r="E187" s="1072"/>
      <c r="F187" s="1072"/>
      <c r="G187" s="1072"/>
      <c r="H187" s="1072"/>
      <c r="I187" s="1072"/>
      <c r="J187" s="1072"/>
    </row>
    <row r="188" spans="1:10" x14ac:dyDescent="0.25">
      <c r="A188" s="1072"/>
      <c r="B188" s="1072"/>
      <c r="C188" s="1072"/>
      <c r="D188" s="1072"/>
      <c r="E188" s="1072"/>
      <c r="F188" s="1072"/>
      <c r="G188" s="1072"/>
      <c r="H188" s="1072"/>
      <c r="I188" s="1072"/>
      <c r="J188" s="1072"/>
    </row>
    <row r="189" spans="1:10" x14ac:dyDescent="0.25">
      <c r="A189" s="1072"/>
      <c r="B189" s="1072"/>
      <c r="C189" s="1072"/>
      <c r="D189" s="1072"/>
      <c r="E189" s="1072"/>
      <c r="F189" s="1072"/>
      <c r="G189" s="1072"/>
      <c r="H189" s="1072"/>
      <c r="I189" s="1072"/>
      <c r="J189" s="1072"/>
    </row>
    <row r="190" spans="1:10" x14ac:dyDescent="0.25">
      <c r="A190" s="1072"/>
      <c r="B190" s="1072"/>
      <c r="C190" s="1072"/>
      <c r="D190" s="1072"/>
      <c r="E190" s="1072"/>
      <c r="F190" s="1072"/>
      <c r="G190" s="1072"/>
      <c r="H190" s="1072"/>
      <c r="I190" s="1072"/>
      <c r="J190" s="1072"/>
    </row>
    <row r="191" spans="1:10" x14ac:dyDescent="0.25">
      <c r="A191" s="1072"/>
      <c r="B191" s="1072"/>
      <c r="C191" s="1072"/>
      <c r="D191" s="1072"/>
      <c r="E191" s="1072"/>
      <c r="F191" s="1072"/>
      <c r="G191" s="1072"/>
      <c r="H191" s="1072"/>
      <c r="I191" s="1072"/>
      <c r="J191" s="1072"/>
    </row>
    <row r="192" spans="1:10" x14ac:dyDescent="0.25">
      <c r="A192" s="1072"/>
      <c r="B192" s="1072"/>
      <c r="C192" s="1072"/>
      <c r="D192" s="1072"/>
      <c r="E192" s="1072"/>
      <c r="F192" s="1072"/>
      <c r="G192" s="1072"/>
      <c r="H192" s="1072"/>
      <c r="I192" s="1072"/>
      <c r="J192" s="1072"/>
    </row>
    <row r="193" spans="1:10" x14ac:dyDescent="0.25">
      <c r="A193" s="1072"/>
      <c r="B193" s="1072"/>
      <c r="C193" s="1072"/>
      <c r="D193" s="1072"/>
      <c r="E193" s="1072"/>
      <c r="F193" s="1072"/>
      <c r="G193" s="1072"/>
      <c r="H193" s="1072"/>
      <c r="I193" s="1072"/>
      <c r="J193" s="1072"/>
    </row>
    <row r="194" spans="1:10" x14ac:dyDescent="0.25">
      <c r="A194" s="1072"/>
      <c r="B194" s="1072"/>
      <c r="C194" s="1072"/>
      <c r="D194" s="1072"/>
      <c r="E194" s="1072"/>
      <c r="F194" s="1072"/>
      <c r="G194" s="1072"/>
      <c r="H194" s="1072"/>
      <c r="I194" s="1072"/>
      <c r="J194" s="1072"/>
    </row>
    <row r="195" spans="1:10" x14ac:dyDescent="0.25">
      <c r="A195" s="1072"/>
      <c r="B195" s="1072"/>
      <c r="C195" s="1072"/>
      <c r="D195" s="1072"/>
      <c r="E195" s="1072"/>
      <c r="F195" s="1072"/>
      <c r="G195" s="1072"/>
      <c r="H195" s="1072"/>
      <c r="I195" s="1072"/>
      <c r="J195" s="1072"/>
    </row>
    <row r="196" spans="1:10" x14ac:dyDescent="0.25">
      <c r="A196" s="1072"/>
      <c r="B196" s="1072"/>
      <c r="C196" s="1072"/>
      <c r="D196" s="1072"/>
      <c r="E196" s="1072"/>
      <c r="F196" s="1072"/>
      <c r="G196" s="1072"/>
      <c r="H196" s="1072"/>
      <c r="I196" s="1072"/>
      <c r="J196" s="1072"/>
    </row>
    <row r="197" spans="1:10" x14ac:dyDescent="0.25">
      <c r="A197" s="1072"/>
      <c r="B197" s="1072"/>
      <c r="C197" s="1072"/>
      <c r="D197" s="1072"/>
      <c r="E197" s="1072"/>
      <c r="F197" s="1072"/>
      <c r="G197" s="1072"/>
      <c r="H197" s="1072"/>
      <c r="I197" s="1072"/>
      <c r="J197" s="1072"/>
    </row>
    <row r="198" spans="1:10" x14ac:dyDescent="0.25">
      <c r="A198" s="1072"/>
      <c r="B198" s="1072"/>
      <c r="C198" s="1072"/>
      <c r="D198" s="1072"/>
      <c r="E198" s="1072"/>
      <c r="F198" s="1072"/>
      <c r="G198" s="1072"/>
      <c r="H198" s="1072"/>
      <c r="I198" s="1072"/>
      <c r="J198" s="1072"/>
    </row>
    <row r="199" spans="1:10" x14ac:dyDescent="0.25">
      <c r="A199" s="1072"/>
      <c r="B199" s="1072"/>
      <c r="C199" s="1072"/>
      <c r="D199" s="1072"/>
      <c r="E199" s="1072"/>
      <c r="F199" s="1072"/>
      <c r="G199" s="1072"/>
      <c r="H199" s="1072"/>
      <c r="I199" s="1072"/>
      <c r="J199" s="1072"/>
    </row>
    <row r="200" spans="1:10" x14ac:dyDescent="0.25">
      <c r="A200" s="1072"/>
      <c r="B200" s="1072"/>
      <c r="C200" s="1072"/>
      <c r="D200" s="1072"/>
      <c r="E200" s="1072"/>
      <c r="F200" s="1072"/>
      <c r="G200" s="1072"/>
      <c r="H200" s="1072"/>
      <c r="I200" s="1072"/>
      <c r="J200" s="1072"/>
    </row>
    <row r="201" spans="1:10" x14ac:dyDescent="0.25">
      <c r="A201" s="1072"/>
      <c r="B201" s="1072"/>
      <c r="C201" s="1072"/>
      <c r="D201" s="1072"/>
      <c r="E201" s="1072"/>
      <c r="F201" s="1072"/>
      <c r="G201" s="1072"/>
      <c r="H201" s="1072"/>
      <c r="I201" s="1072"/>
      <c r="J201" s="1072"/>
    </row>
    <row r="202" spans="1:10" x14ac:dyDescent="0.25">
      <c r="A202" s="1072"/>
      <c r="B202" s="1072"/>
      <c r="C202" s="1072"/>
      <c r="D202" s="1072"/>
      <c r="E202" s="1072"/>
      <c r="F202" s="1072"/>
      <c r="G202" s="1072"/>
      <c r="H202" s="1072"/>
      <c r="I202" s="1072"/>
      <c r="J202" s="1072"/>
    </row>
    <row r="203" spans="1:10" x14ac:dyDescent="0.25">
      <c r="A203" s="1072"/>
      <c r="B203" s="1072"/>
      <c r="C203" s="1072"/>
      <c r="D203" s="1072"/>
      <c r="E203" s="1072"/>
      <c r="F203" s="1072"/>
      <c r="G203" s="1072"/>
      <c r="H203" s="1072"/>
      <c r="I203" s="1072"/>
      <c r="J203" s="1072"/>
    </row>
    <row r="204" spans="1:10" x14ac:dyDescent="0.25">
      <c r="A204" s="1072"/>
      <c r="B204" s="1072"/>
      <c r="C204" s="1072"/>
      <c r="D204" s="1072"/>
      <c r="E204" s="1072"/>
      <c r="F204" s="1072"/>
      <c r="G204" s="1072"/>
      <c r="H204" s="1072"/>
      <c r="I204" s="1072"/>
      <c r="J204" s="1072"/>
    </row>
    <row r="205" spans="1:10" x14ac:dyDescent="0.25">
      <c r="A205" s="1072"/>
      <c r="B205" s="1072"/>
      <c r="C205" s="1072"/>
      <c r="D205" s="1072"/>
      <c r="E205" s="1072"/>
      <c r="F205" s="1072"/>
      <c r="G205" s="1072"/>
      <c r="H205" s="1072"/>
      <c r="I205" s="1072"/>
      <c r="J205" s="1072"/>
    </row>
    <row r="206" spans="1:10" x14ac:dyDescent="0.25">
      <c r="A206" s="1072"/>
      <c r="B206" s="1072"/>
      <c r="C206" s="1072"/>
      <c r="D206" s="1072"/>
      <c r="E206" s="1072"/>
      <c r="F206" s="1072"/>
      <c r="G206" s="1072"/>
      <c r="H206" s="1072"/>
      <c r="I206" s="1072"/>
      <c r="J206" s="1072"/>
    </row>
    <row r="207" spans="1:10" x14ac:dyDescent="0.25">
      <c r="A207" s="1072"/>
      <c r="B207" s="1072"/>
      <c r="C207" s="1072"/>
      <c r="D207" s="1072"/>
      <c r="E207" s="1072"/>
      <c r="F207" s="1072"/>
      <c r="G207" s="1072"/>
      <c r="H207" s="1072"/>
      <c r="I207" s="1072"/>
      <c r="J207" s="1072"/>
    </row>
    <row r="208" spans="1:10" x14ac:dyDescent="0.25">
      <c r="A208" s="1072"/>
      <c r="B208" s="1072"/>
      <c r="C208" s="1072"/>
      <c r="D208" s="1072"/>
      <c r="E208" s="1072"/>
      <c r="F208" s="1072"/>
      <c r="G208" s="1072"/>
      <c r="H208" s="1072"/>
      <c r="I208" s="1072"/>
      <c r="J208" s="1072"/>
    </row>
    <row r="209" spans="1:10" x14ac:dyDescent="0.25">
      <c r="A209" s="1072"/>
      <c r="B209" s="1072"/>
      <c r="C209" s="1072"/>
      <c r="D209" s="1072"/>
      <c r="E209" s="1072"/>
      <c r="F209" s="1072"/>
      <c r="G209" s="1072"/>
      <c r="H209" s="1072"/>
      <c r="I209" s="1072"/>
      <c r="J209" s="1072"/>
    </row>
    <row r="210" spans="1:10" x14ac:dyDescent="0.25">
      <c r="A210" s="1072"/>
      <c r="B210" s="1072"/>
      <c r="C210" s="1072"/>
      <c r="D210" s="1072"/>
      <c r="E210" s="1072"/>
      <c r="F210" s="1072"/>
      <c r="G210" s="1072"/>
      <c r="H210" s="1072"/>
      <c r="I210" s="1072"/>
      <c r="J210" s="1072"/>
    </row>
    <row r="211" spans="1:10" x14ac:dyDescent="0.25">
      <c r="A211" s="1072"/>
      <c r="B211" s="1072"/>
      <c r="C211" s="1072"/>
      <c r="D211" s="1072"/>
      <c r="E211" s="1072"/>
      <c r="F211" s="1072"/>
      <c r="G211" s="1072"/>
      <c r="H211" s="1072"/>
      <c r="I211" s="1072"/>
      <c r="J211" s="1072"/>
    </row>
  </sheetData>
  <mergeCells count="78">
    <mergeCell ref="A4:J4"/>
    <mergeCell ref="A6:J6"/>
    <mergeCell ref="A33:J33"/>
    <mergeCell ref="A42:J42"/>
    <mergeCell ref="A44:J44"/>
    <mergeCell ref="A46:B46"/>
    <mergeCell ref="C46:J46"/>
    <mergeCell ref="A52:B52"/>
    <mergeCell ref="C52:J52"/>
    <mergeCell ref="A53:B53"/>
    <mergeCell ref="C53:J53"/>
    <mergeCell ref="A50:B50"/>
    <mergeCell ref="C50:J50"/>
    <mergeCell ref="A51:B51"/>
    <mergeCell ref="C51:J51"/>
    <mergeCell ref="A47:B47"/>
    <mergeCell ref="C47:J47"/>
    <mergeCell ref="A48:B48"/>
    <mergeCell ref="C48:J48"/>
    <mergeCell ref="A49:B49"/>
    <mergeCell ref="C49:J49"/>
    <mergeCell ref="A54:B54"/>
    <mergeCell ref="C54:J54"/>
    <mergeCell ref="A66:J66"/>
    <mergeCell ref="A67:J67"/>
    <mergeCell ref="A68:J68"/>
    <mergeCell ref="A55:B55"/>
    <mergeCell ref="C55:J55"/>
    <mergeCell ref="A58:J58"/>
    <mergeCell ref="A59:J59"/>
    <mergeCell ref="A61:J61"/>
    <mergeCell ref="A63:J63"/>
    <mergeCell ref="B65:J65"/>
    <mergeCell ref="A56:B56"/>
    <mergeCell ref="C56:J56"/>
    <mergeCell ref="B72:J72"/>
    <mergeCell ref="A73:J73"/>
    <mergeCell ref="A75:J75"/>
    <mergeCell ref="A76:J76"/>
    <mergeCell ref="A69:J69"/>
    <mergeCell ref="B70:J70"/>
    <mergeCell ref="A71:J71"/>
    <mergeCell ref="A84:J84"/>
    <mergeCell ref="A83:J83"/>
    <mergeCell ref="A77:J77"/>
    <mergeCell ref="A78:J78"/>
    <mergeCell ref="A79:J79"/>
    <mergeCell ref="A80:J80"/>
    <mergeCell ref="A82:J82"/>
    <mergeCell ref="A81:J81"/>
    <mergeCell ref="A85:J85"/>
    <mergeCell ref="A86:J86"/>
    <mergeCell ref="A87:J87"/>
    <mergeCell ref="A88:J88"/>
    <mergeCell ref="B90:J90"/>
    <mergeCell ref="A89:J89"/>
    <mergeCell ref="A92:J92"/>
    <mergeCell ref="A91:J91"/>
    <mergeCell ref="A93:J93"/>
    <mergeCell ref="A94:J94"/>
    <mergeCell ref="B176:J176"/>
    <mergeCell ref="A103:J103"/>
    <mergeCell ref="A99:J99"/>
    <mergeCell ref="A108:J108"/>
    <mergeCell ref="A95:J95"/>
    <mergeCell ref="A116:J116"/>
    <mergeCell ref="A96:J96"/>
    <mergeCell ref="A101:J101"/>
    <mergeCell ref="A178:J178"/>
    <mergeCell ref="A104:J104"/>
    <mergeCell ref="A105:I105"/>
    <mergeCell ref="A106:J106"/>
    <mergeCell ref="B166:J166"/>
    <mergeCell ref="A109:F109"/>
    <mergeCell ref="A114:J114"/>
    <mergeCell ref="A112:J112"/>
    <mergeCell ref="B173:J173"/>
    <mergeCell ref="A111:J111"/>
  </mergeCells>
  <pageMargins left="0.7" right="0.7" top="0.75" bottom="0.75" header="0.3" footer="0.3"/>
  <pageSetup scale="95" orientation="portrait" r:id="rId1"/>
  <rowBreaks count="1" manualBreakCount="1">
    <brk id="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4"/>
  <sheetViews>
    <sheetView zoomScaleNormal="100" workbookViewId="0">
      <pane ySplit="2" topLeftCell="A3" activePane="bottomLeft" state="frozen"/>
      <selection activeCell="A2" sqref="A2"/>
      <selection pane="bottomLeft" activeCell="C5" sqref="C5"/>
    </sheetView>
  </sheetViews>
  <sheetFormatPr defaultRowHeight="15" x14ac:dyDescent="0.25"/>
  <cols>
    <col min="1" max="1" width="9.85546875" customWidth="1"/>
    <col min="2" max="2" width="16" customWidth="1"/>
    <col min="3" max="3" width="34" customWidth="1"/>
    <col min="4" max="4" width="13.5703125" customWidth="1"/>
    <col min="5" max="5" width="15" customWidth="1"/>
    <col min="6" max="6" width="9.7109375" customWidth="1"/>
    <col min="8" max="8" width="7.5703125" customWidth="1"/>
    <col min="9" max="9" width="9.140625" customWidth="1"/>
    <col min="10" max="10" width="11.28515625" customWidth="1"/>
    <col min="11" max="11" width="11" customWidth="1"/>
    <col min="12" max="12" width="12.28515625" customWidth="1"/>
  </cols>
  <sheetData>
    <row r="1" spans="1:12" s="1086" customFormat="1" ht="34.5" thickBot="1" x14ac:dyDescent="0.3">
      <c r="C1" s="1504" t="s">
        <v>2631</v>
      </c>
      <c r="D1" s="1504"/>
      <c r="E1" s="1503"/>
      <c r="F1" s="1503"/>
      <c r="G1" s="1503"/>
      <c r="H1" s="1503"/>
      <c r="I1" s="1503"/>
    </row>
    <row r="2" spans="1:12" s="1086" customFormat="1" ht="45.75" thickBot="1" x14ac:dyDescent="0.3">
      <c r="A2" s="1502" t="s">
        <v>0</v>
      </c>
      <c r="B2" s="1499" t="s">
        <v>1</v>
      </c>
      <c r="C2" s="1498" t="s">
        <v>2</v>
      </c>
      <c r="D2" s="1501" t="s">
        <v>3</v>
      </c>
      <c r="E2" s="1500" t="s">
        <v>4</v>
      </c>
      <c r="F2" s="1499" t="s">
        <v>5</v>
      </c>
      <c r="G2" s="1498" t="s">
        <v>2557</v>
      </c>
      <c r="H2" s="1499" t="s">
        <v>7</v>
      </c>
      <c r="I2" s="1498" t="s">
        <v>2027</v>
      </c>
      <c r="J2" s="1497" t="s">
        <v>2109</v>
      </c>
      <c r="K2" s="1496" t="s">
        <v>10</v>
      </c>
      <c r="L2" s="1495" t="s">
        <v>2176</v>
      </c>
    </row>
    <row r="3" spans="1:12" s="1086" customFormat="1" ht="45.75" thickBot="1" x14ac:dyDescent="0.3">
      <c r="A3" s="1210" t="s">
        <v>2173</v>
      </c>
      <c r="B3" s="1493" t="s">
        <v>603</v>
      </c>
      <c r="C3" s="1204" t="s">
        <v>604</v>
      </c>
      <c r="D3" s="1466" t="s">
        <v>3</v>
      </c>
      <c r="E3" s="1207" t="s">
        <v>4</v>
      </c>
      <c r="F3" s="1494" t="s">
        <v>605</v>
      </c>
      <c r="G3" s="1204" t="s">
        <v>2557</v>
      </c>
      <c r="H3" s="1493" t="s">
        <v>7</v>
      </c>
      <c r="I3" s="1204" t="s">
        <v>2177</v>
      </c>
      <c r="J3" s="1463" t="s">
        <v>2109</v>
      </c>
      <c r="K3" s="1202" t="s">
        <v>10</v>
      </c>
      <c r="L3" s="1433" t="s">
        <v>2176</v>
      </c>
    </row>
    <row r="4" spans="1:12" s="1086" customFormat="1" ht="22.5" x14ac:dyDescent="0.25">
      <c r="A4" s="1242" t="s">
        <v>2173</v>
      </c>
      <c r="B4" s="1492" t="s">
        <v>606</v>
      </c>
      <c r="C4" s="1328" t="s">
        <v>2630</v>
      </c>
      <c r="D4" s="1328" t="s">
        <v>2629</v>
      </c>
      <c r="E4" s="1491" t="s">
        <v>2628</v>
      </c>
      <c r="F4" s="1241" t="s">
        <v>2627</v>
      </c>
      <c r="G4" s="1241">
        <v>3</v>
      </c>
      <c r="H4" s="1241" t="s">
        <v>20</v>
      </c>
      <c r="I4" s="1444"/>
      <c r="J4" s="1490">
        <v>9600</v>
      </c>
      <c r="K4" s="1300">
        <f>G4*J4</f>
        <v>28800</v>
      </c>
      <c r="L4" s="1489"/>
    </row>
    <row r="5" spans="1:12" ht="45" x14ac:dyDescent="0.25">
      <c r="A5" s="1236" t="s">
        <v>2173</v>
      </c>
      <c r="B5" s="1375" t="s">
        <v>606</v>
      </c>
      <c r="C5" s="1482" t="s">
        <v>618</v>
      </c>
      <c r="D5" s="1488" t="s">
        <v>608</v>
      </c>
      <c r="E5" s="1480" t="s">
        <v>619</v>
      </c>
      <c r="F5" s="1479" t="s">
        <v>620</v>
      </c>
      <c r="G5" s="1479">
        <v>4</v>
      </c>
      <c r="H5" s="1197" t="s">
        <v>20</v>
      </c>
      <c r="I5" s="1431"/>
      <c r="J5" s="1295">
        <v>5299</v>
      </c>
      <c r="K5" s="1294">
        <f>G5*J5</f>
        <v>21196</v>
      </c>
      <c r="L5" s="1297"/>
    </row>
    <row r="6" spans="1:12" x14ac:dyDescent="0.25">
      <c r="A6" s="1236" t="s">
        <v>2173</v>
      </c>
      <c r="B6" s="1286" t="s">
        <v>606</v>
      </c>
      <c r="C6" s="1343" t="s">
        <v>2626</v>
      </c>
      <c r="D6" s="1487" t="s">
        <v>608</v>
      </c>
      <c r="E6" s="1485" t="s">
        <v>2625</v>
      </c>
      <c r="F6" s="1485"/>
      <c r="G6" s="1486">
        <v>1</v>
      </c>
      <c r="H6" s="1486" t="s">
        <v>20</v>
      </c>
      <c r="I6" s="1485"/>
      <c r="J6" s="1484">
        <v>127.11</v>
      </c>
      <c r="K6" s="1483">
        <v>127.11</v>
      </c>
      <c r="L6" s="1297"/>
    </row>
    <row r="7" spans="1:12" x14ac:dyDescent="0.25">
      <c r="A7" s="1236" t="s">
        <v>2173</v>
      </c>
      <c r="B7" s="1286" t="s">
        <v>606</v>
      </c>
      <c r="C7" s="1343" t="s">
        <v>2624</v>
      </c>
      <c r="D7" s="1487" t="s">
        <v>608</v>
      </c>
      <c r="E7" s="1485" t="s">
        <v>2623</v>
      </c>
      <c r="F7" s="1485"/>
      <c r="G7" s="1486">
        <v>1</v>
      </c>
      <c r="H7" s="1486" t="s">
        <v>20</v>
      </c>
      <c r="I7" s="1485"/>
      <c r="J7" s="1484">
        <v>127.11</v>
      </c>
      <c r="K7" s="1483">
        <v>127.11</v>
      </c>
      <c r="L7" s="1297"/>
    </row>
    <row r="8" spans="1:12" s="1086" customFormat="1" ht="34.5" x14ac:dyDescent="0.25">
      <c r="A8" s="1236" t="s">
        <v>2173</v>
      </c>
      <c r="B8" s="1286" t="s">
        <v>606</v>
      </c>
      <c r="C8" s="1343" t="s">
        <v>2622</v>
      </c>
      <c r="D8" s="1487" t="s">
        <v>608</v>
      </c>
      <c r="E8" s="1485" t="s">
        <v>2621</v>
      </c>
      <c r="F8" s="1485"/>
      <c r="G8" s="1486">
        <v>1</v>
      </c>
      <c r="H8" s="1486" t="s">
        <v>20</v>
      </c>
      <c r="I8" s="1485"/>
      <c r="J8" s="1484">
        <v>572.03</v>
      </c>
      <c r="K8" s="1483">
        <v>572.03</v>
      </c>
      <c r="L8" s="1376"/>
    </row>
    <row r="9" spans="1:12" s="1086" customFormat="1" x14ac:dyDescent="0.25">
      <c r="A9" s="1236" t="s">
        <v>2173</v>
      </c>
      <c r="B9" s="1375" t="s">
        <v>606</v>
      </c>
      <c r="C9" s="1482" t="s">
        <v>2620</v>
      </c>
      <c r="D9" s="1481" t="s">
        <v>608</v>
      </c>
      <c r="E9" s="1480" t="s">
        <v>2619</v>
      </c>
      <c r="F9" s="1197" t="s">
        <v>2618</v>
      </c>
      <c r="G9" s="1479">
        <v>2</v>
      </c>
      <c r="H9" s="1197" t="s">
        <v>20</v>
      </c>
      <c r="I9" s="1431"/>
      <c r="J9" s="1295">
        <v>2999</v>
      </c>
      <c r="K9" s="1294">
        <f>G9*J9</f>
        <v>5998</v>
      </c>
      <c r="L9" s="1376"/>
    </row>
    <row r="10" spans="1:12" s="1086" customFormat="1" ht="22.5" x14ac:dyDescent="0.25">
      <c r="A10" s="1236" t="s">
        <v>2173</v>
      </c>
      <c r="B10" s="1286" t="s">
        <v>606</v>
      </c>
      <c r="C10" s="1215" t="s">
        <v>2617</v>
      </c>
      <c r="D10" s="1215" t="s">
        <v>2613</v>
      </c>
      <c r="E10" s="1292" t="s">
        <v>2616</v>
      </c>
      <c r="F10" s="1213" t="s">
        <v>2615</v>
      </c>
      <c r="G10" s="1213">
        <v>1</v>
      </c>
      <c r="H10" s="1213" t="s">
        <v>20</v>
      </c>
      <c r="I10" s="1213" t="s">
        <v>939</v>
      </c>
      <c r="J10" s="1303">
        <v>282</v>
      </c>
      <c r="K10" s="1302">
        <f>G10*J10</f>
        <v>282</v>
      </c>
      <c r="L10" s="1376"/>
    </row>
    <row r="11" spans="1:12" s="1086" customFormat="1" x14ac:dyDescent="0.25">
      <c r="A11" s="1232" t="s">
        <v>2173</v>
      </c>
      <c r="B11" s="1286" t="s">
        <v>606</v>
      </c>
      <c r="C11" s="1215" t="s">
        <v>2614</v>
      </c>
      <c r="D11" s="1215" t="s">
        <v>2613</v>
      </c>
      <c r="E11" s="1292" t="s">
        <v>2612</v>
      </c>
      <c r="F11" s="1213" t="s">
        <v>2611</v>
      </c>
      <c r="G11" s="1213">
        <v>1</v>
      </c>
      <c r="H11" s="1213" t="s">
        <v>717</v>
      </c>
      <c r="I11" s="1213"/>
      <c r="J11" s="1303">
        <v>34.5</v>
      </c>
      <c r="K11" s="1302">
        <f>G11*J11</f>
        <v>34.5</v>
      </c>
      <c r="L11" s="1376"/>
    </row>
    <row r="12" spans="1:12" s="1086" customFormat="1" ht="23.25" thickBot="1" x14ac:dyDescent="0.3">
      <c r="A12" s="1387" t="s">
        <v>2173</v>
      </c>
      <c r="B12" s="1478" t="s">
        <v>606</v>
      </c>
      <c r="C12" s="1477" t="s">
        <v>2610</v>
      </c>
      <c r="D12" s="1476" t="s">
        <v>2609</v>
      </c>
      <c r="E12" s="1475"/>
      <c r="F12" s="1474"/>
      <c r="G12" s="1473">
        <v>3</v>
      </c>
      <c r="H12" s="1472"/>
      <c r="I12" s="1471" t="s">
        <v>2608</v>
      </c>
      <c r="J12" s="1470"/>
      <c r="K12" s="1469"/>
      <c r="L12" s="1434" t="s">
        <v>2607</v>
      </c>
    </row>
    <row r="13" spans="1:12" s="1086" customFormat="1" ht="45.75" thickBot="1" x14ac:dyDescent="0.3">
      <c r="A13" s="1468" t="s">
        <v>2173</v>
      </c>
      <c r="B13" s="1465" t="s">
        <v>624</v>
      </c>
      <c r="C13" s="1467" t="s">
        <v>625</v>
      </c>
      <c r="D13" s="1466" t="s">
        <v>3</v>
      </c>
      <c r="E13" s="1207" t="s">
        <v>4</v>
      </c>
      <c r="F13" s="1465" t="s">
        <v>626</v>
      </c>
      <c r="G13" s="1204" t="s">
        <v>2557</v>
      </c>
      <c r="H13" s="1464" t="s">
        <v>7</v>
      </c>
      <c r="I13" s="1204" t="s">
        <v>2177</v>
      </c>
      <c r="J13" s="1463" t="s">
        <v>2109</v>
      </c>
      <c r="K13" s="1202" t="s">
        <v>10</v>
      </c>
      <c r="L13" s="1433" t="s">
        <v>2176</v>
      </c>
    </row>
    <row r="14" spans="1:12" s="1086" customFormat="1" ht="45" x14ac:dyDescent="0.25">
      <c r="A14" s="1310" t="s">
        <v>2173</v>
      </c>
      <c r="B14" s="1319" t="s">
        <v>624</v>
      </c>
      <c r="C14" s="1328" t="s">
        <v>2606</v>
      </c>
      <c r="D14" s="1317"/>
      <c r="E14" s="1327"/>
      <c r="F14" s="1319" t="s">
        <v>2605</v>
      </c>
      <c r="G14" s="1241">
        <v>4</v>
      </c>
      <c r="H14" s="1241" t="s">
        <v>939</v>
      </c>
      <c r="I14" s="1241"/>
      <c r="J14" s="1301"/>
      <c r="K14" s="1301"/>
      <c r="L14" s="1376"/>
    </row>
    <row r="15" spans="1:12" s="1086" customFormat="1" ht="33.75" x14ac:dyDescent="0.25">
      <c r="A15" s="1232" t="s">
        <v>2173</v>
      </c>
      <c r="B15" s="1286" t="s">
        <v>624</v>
      </c>
      <c r="C15" s="1274" t="s">
        <v>2604</v>
      </c>
      <c r="D15" s="1288" t="s">
        <v>2582</v>
      </c>
      <c r="E15" s="1462" t="s">
        <v>2603</v>
      </c>
      <c r="F15" s="1286" t="s">
        <v>2602</v>
      </c>
      <c r="G15" s="1241">
        <v>4</v>
      </c>
      <c r="H15" s="1233" t="s">
        <v>20</v>
      </c>
      <c r="I15" s="1241"/>
      <c r="J15" s="1299">
        <v>231</v>
      </c>
      <c r="K15" s="1298">
        <f t="shared" ref="K15:K27" si="0">G15*J15</f>
        <v>924</v>
      </c>
      <c r="L15" s="1376"/>
    </row>
    <row r="16" spans="1:12" s="1086" customFormat="1" ht="33.75" x14ac:dyDescent="0.25">
      <c r="A16" s="1232" t="s">
        <v>2173</v>
      </c>
      <c r="B16" s="1286" t="s">
        <v>624</v>
      </c>
      <c r="C16" s="1274" t="s">
        <v>2601</v>
      </c>
      <c r="D16" s="1288" t="s">
        <v>2582</v>
      </c>
      <c r="E16" s="1462" t="s">
        <v>2600</v>
      </c>
      <c r="F16" s="1286" t="s">
        <v>2599</v>
      </c>
      <c r="G16" s="1241">
        <v>4</v>
      </c>
      <c r="H16" s="1233" t="s">
        <v>20</v>
      </c>
      <c r="I16" s="1241"/>
      <c r="J16" s="1299">
        <v>276</v>
      </c>
      <c r="K16" s="1298">
        <f t="shared" si="0"/>
        <v>1104</v>
      </c>
      <c r="L16" s="1376"/>
    </row>
    <row r="17" spans="1:12" s="1086" customFormat="1" ht="33.75" x14ac:dyDescent="0.25">
      <c r="A17" s="1232" t="s">
        <v>2173</v>
      </c>
      <c r="B17" s="1286" t="s">
        <v>624</v>
      </c>
      <c r="C17" s="1274" t="s">
        <v>2598</v>
      </c>
      <c r="D17" s="1288" t="s">
        <v>2582</v>
      </c>
      <c r="E17" s="1462" t="s">
        <v>2597</v>
      </c>
      <c r="F17" s="1286" t="s">
        <v>2596</v>
      </c>
      <c r="G17" s="1241">
        <v>4</v>
      </c>
      <c r="H17" s="1233" t="s">
        <v>20</v>
      </c>
      <c r="I17" s="1241"/>
      <c r="J17" s="1299">
        <v>424</v>
      </c>
      <c r="K17" s="1298">
        <f t="shared" si="0"/>
        <v>1696</v>
      </c>
      <c r="L17" s="1376"/>
    </row>
    <row r="18" spans="1:12" s="1086" customFormat="1" ht="33.75" x14ac:dyDescent="0.25">
      <c r="A18" s="1232" t="s">
        <v>2173</v>
      </c>
      <c r="B18" s="1286" t="s">
        <v>624</v>
      </c>
      <c r="C18" s="1274" t="s">
        <v>2595</v>
      </c>
      <c r="D18" s="1288" t="s">
        <v>2582</v>
      </c>
      <c r="E18" s="1462" t="s">
        <v>2594</v>
      </c>
      <c r="F18" s="1286" t="s">
        <v>2593</v>
      </c>
      <c r="G18" s="1241">
        <v>4</v>
      </c>
      <c r="H18" s="1233" t="s">
        <v>20</v>
      </c>
      <c r="I18" s="1241"/>
      <c r="J18" s="1299">
        <v>602</v>
      </c>
      <c r="K18" s="1298">
        <f t="shared" si="0"/>
        <v>2408</v>
      </c>
      <c r="L18" s="1376"/>
    </row>
    <row r="19" spans="1:12" s="1086" customFormat="1" ht="22.5" x14ac:dyDescent="0.25">
      <c r="A19" s="1232" t="s">
        <v>2173</v>
      </c>
      <c r="B19" s="1286" t="s">
        <v>624</v>
      </c>
      <c r="C19" s="1274" t="s">
        <v>2592</v>
      </c>
      <c r="D19" s="1288" t="s">
        <v>92</v>
      </c>
      <c r="E19" s="1462">
        <v>1600</v>
      </c>
      <c r="F19" s="1286" t="s">
        <v>2591</v>
      </c>
      <c r="G19" s="1241">
        <v>4</v>
      </c>
      <c r="H19" s="1233" t="s">
        <v>20</v>
      </c>
      <c r="I19" s="1425"/>
      <c r="J19" s="1299">
        <v>249.95</v>
      </c>
      <c r="K19" s="1298">
        <f t="shared" si="0"/>
        <v>999.8</v>
      </c>
      <c r="L19" s="1376"/>
    </row>
    <row r="20" spans="1:12" s="1086" customFormat="1" ht="33.75" x14ac:dyDescent="0.25">
      <c r="A20" s="1232" t="s">
        <v>2173</v>
      </c>
      <c r="B20" s="1286" t="s">
        <v>624</v>
      </c>
      <c r="C20" s="1274" t="s">
        <v>2590</v>
      </c>
      <c r="D20" s="1288" t="s">
        <v>2582</v>
      </c>
      <c r="E20" s="1462" t="s">
        <v>2589</v>
      </c>
      <c r="F20" s="1286" t="s">
        <v>2584</v>
      </c>
      <c r="G20" s="1241">
        <v>4</v>
      </c>
      <c r="H20" s="1233" t="s">
        <v>20</v>
      </c>
      <c r="I20" s="1425"/>
      <c r="J20" s="1299">
        <v>91</v>
      </c>
      <c r="K20" s="1298">
        <f t="shared" si="0"/>
        <v>364</v>
      </c>
      <c r="L20" s="1376"/>
    </row>
    <row r="21" spans="1:12" s="1086" customFormat="1" ht="33.75" x14ac:dyDescent="0.25">
      <c r="A21" s="1232" t="s">
        <v>2173</v>
      </c>
      <c r="B21" s="1286" t="s">
        <v>624</v>
      </c>
      <c r="C21" s="1274" t="s">
        <v>2588</v>
      </c>
      <c r="D21" s="1288" t="s">
        <v>2582</v>
      </c>
      <c r="E21" s="1462" t="s">
        <v>2587</v>
      </c>
      <c r="F21" s="1286" t="s">
        <v>2580</v>
      </c>
      <c r="G21" s="1241">
        <v>4</v>
      </c>
      <c r="H21" s="1233" t="s">
        <v>20</v>
      </c>
      <c r="I21" s="1425"/>
      <c r="J21" s="1299">
        <v>38</v>
      </c>
      <c r="K21" s="1298">
        <f t="shared" si="0"/>
        <v>152</v>
      </c>
      <c r="L21" s="1376"/>
    </row>
    <row r="22" spans="1:12" s="1086" customFormat="1" ht="33.75" x14ac:dyDescent="0.25">
      <c r="A22" s="1232" t="s">
        <v>2173</v>
      </c>
      <c r="B22" s="1282" t="s">
        <v>624</v>
      </c>
      <c r="C22" s="1285" t="s">
        <v>2586</v>
      </c>
      <c r="D22" s="1284" t="s">
        <v>2582</v>
      </c>
      <c r="E22" s="1461" t="s">
        <v>2585</v>
      </c>
      <c r="F22" s="1282" t="s">
        <v>2584</v>
      </c>
      <c r="G22" s="1460">
        <v>4</v>
      </c>
      <c r="H22" s="1197" t="s">
        <v>20</v>
      </c>
      <c r="I22" s="1431"/>
      <c r="J22" s="1295">
        <v>91</v>
      </c>
      <c r="K22" s="1294">
        <f t="shared" si="0"/>
        <v>364</v>
      </c>
      <c r="L22" s="1376"/>
    </row>
    <row r="23" spans="1:12" s="1086" customFormat="1" ht="33.75" x14ac:dyDescent="0.25">
      <c r="A23" s="1232" t="s">
        <v>2173</v>
      </c>
      <c r="B23" s="1213" t="s">
        <v>624</v>
      </c>
      <c r="C23" s="1215" t="s">
        <v>2583</v>
      </c>
      <c r="D23" s="1215" t="s">
        <v>2582</v>
      </c>
      <c r="E23" s="229" t="s">
        <v>2581</v>
      </c>
      <c r="F23" s="1213" t="s">
        <v>2580</v>
      </c>
      <c r="G23" s="1213">
        <v>4</v>
      </c>
      <c r="H23" s="1213" t="s">
        <v>20</v>
      </c>
      <c r="I23" s="1457"/>
      <c r="J23" s="1303">
        <v>38</v>
      </c>
      <c r="K23" s="1302">
        <f t="shared" si="0"/>
        <v>152</v>
      </c>
      <c r="L23" s="1376"/>
    </row>
    <row r="24" spans="1:12" s="1086" customFormat="1" ht="56.25" x14ac:dyDescent="0.25">
      <c r="A24" s="1232" t="s">
        <v>2173</v>
      </c>
      <c r="B24" s="1213" t="s">
        <v>624</v>
      </c>
      <c r="C24" s="1215" t="s">
        <v>2579</v>
      </c>
      <c r="D24" s="1459" t="s">
        <v>2578</v>
      </c>
      <c r="E24" s="1458" t="s">
        <v>2577</v>
      </c>
      <c r="F24" s="1457" t="s">
        <v>2576</v>
      </c>
      <c r="G24" s="1457">
        <v>1</v>
      </c>
      <c r="H24" s="1212" t="s">
        <v>20</v>
      </c>
      <c r="I24" s="1457"/>
      <c r="J24" s="1303">
        <v>12999</v>
      </c>
      <c r="K24" s="1302">
        <f t="shared" si="0"/>
        <v>12999</v>
      </c>
      <c r="L24" s="1376"/>
    </row>
    <row r="25" spans="1:12" s="1086" customFormat="1" ht="22.5" x14ac:dyDescent="0.25">
      <c r="A25" s="1232" t="s">
        <v>2173</v>
      </c>
      <c r="B25" s="1213" t="s">
        <v>624</v>
      </c>
      <c r="C25" s="1215" t="s">
        <v>2575</v>
      </c>
      <c r="D25" s="1459" t="s">
        <v>2571</v>
      </c>
      <c r="E25" s="1458" t="s">
        <v>2574</v>
      </c>
      <c r="F25" s="1457" t="s">
        <v>2573</v>
      </c>
      <c r="G25" s="1457">
        <v>20</v>
      </c>
      <c r="H25" s="1212" t="s">
        <v>20</v>
      </c>
      <c r="I25" s="1457"/>
      <c r="J25" s="1303">
        <v>40</v>
      </c>
      <c r="K25" s="1302">
        <f t="shared" si="0"/>
        <v>800</v>
      </c>
      <c r="L25" s="1376"/>
    </row>
    <row r="26" spans="1:12" s="1086" customFormat="1" ht="22.5" x14ac:dyDescent="0.25">
      <c r="A26" s="1232" t="s">
        <v>2173</v>
      </c>
      <c r="B26" s="1282" t="s">
        <v>624</v>
      </c>
      <c r="C26" s="1285" t="s">
        <v>2572</v>
      </c>
      <c r="D26" s="1456" t="s">
        <v>2571</v>
      </c>
      <c r="E26" s="1455" t="s">
        <v>2570</v>
      </c>
      <c r="F26" s="1431" t="s">
        <v>2569</v>
      </c>
      <c r="G26" s="1431">
        <v>1</v>
      </c>
      <c r="H26" s="1454" t="s">
        <v>20</v>
      </c>
      <c r="I26" s="1233"/>
      <c r="J26" s="1295">
        <v>0</v>
      </c>
      <c r="K26" s="1298">
        <f t="shared" si="0"/>
        <v>0</v>
      </c>
      <c r="L26" s="1376"/>
    </row>
    <row r="27" spans="1:12" ht="34.5" thickBot="1" x14ac:dyDescent="0.3">
      <c r="A27" s="1232" t="s">
        <v>2173</v>
      </c>
      <c r="B27" s="1282" t="s">
        <v>624</v>
      </c>
      <c r="C27" s="1285" t="s">
        <v>2568</v>
      </c>
      <c r="D27" s="1284" t="s">
        <v>629</v>
      </c>
      <c r="E27" s="1283" t="s">
        <v>630</v>
      </c>
      <c r="F27" s="1282" t="s">
        <v>631</v>
      </c>
      <c r="G27" s="1197">
        <v>40</v>
      </c>
      <c r="H27" s="1197" t="s">
        <v>20</v>
      </c>
      <c r="I27" s="1431"/>
      <c r="J27" s="1295">
        <v>800</v>
      </c>
      <c r="K27" s="1294">
        <f t="shared" si="0"/>
        <v>32000</v>
      </c>
      <c r="L27" s="1402"/>
    </row>
    <row r="28" spans="1:12" ht="45.75" thickBot="1" x14ac:dyDescent="0.3">
      <c r="A28" s="1210" t="s">
        <v>2173</v>
      </c>
      <c r="B28" s="1206" t="s">
        <v>2563</v>
      </c>
      <c r="C28" s="1453" t="s">
        <v>2567</v>
      </c>
      <c r="D28" s="1453" t="s">
        <v>3</v>
      </c>
      <c r="E28" s="1452" t="s">
        <v>4</v>
      </c>
      <c r="F28" s="1206" t="s">
        <v>2566</v>
      </c>
      <c r="G28" s="1204" t="s">
        <v>2557</v>
      </c>
      <c r="H28" s="1451" t="s">
        <v>7</v>
      </c>
      <c r="I28" s="1451" t="s">
        <v>2177</v>
      </c>
      <c r="J28" s="1450" t="s">
        <v>2109</v>
      </c>
      <c r="K28" s="1449" t="s">
        <v>10</v>
      </c>
      <c r="L28" s="1433" t="s">
        <v>2176</v>
      </c>
    </row>
    <row r="29" spans="1:12" s="1086" customFormat="1" ht="45.75" x14ac:dyDescent="0.25">
      <c r="A29" s="1310" t="s">
        <v>2173</v>
      </c>
      <c r="B29" s="1448" t="s">
        <v>2563</v>
      </c>
      <c r="C29" s="1447" t="s">
        <v>2565</v>
      </c>
      <c r="D29" s="1446" t="s">
        <v>379</v>
      </c>
      <c r="E29" s="1445" t="s">
        <v>2564</v>
      </c>
      <c r="F29" s="1444" t="s">
        <v>374</v>
      </c>
      <c r="G29" s="1443">
        <v>1</v>
      </c>
      <c r="H29" s="1442" t="s">
        <v>20</v>
      </c>
      <c r="I29" s="1441" t="s">
        <v>2561</v>
      </c>
      <c r="J29" s="1440">
        <v>1695</v>
      </c>
      <c r="K29" s="1440">
        <v>1695</v>
      </c>
      <c r="L29" s="1439"/>
    </row>
    <row r="30" spans="1:12" s="1086" customFormat="1" ht="46.5" thickBot="1" x14ac:dyDescent="0.3">
      <c r="A30" s="1232" t="s">
        <v>2173</v>
      </c>
      <c r="B30" s="1286" t="s">
        <v>2563</v>
      </c>
      <c r="C30" s="1438" t="s">
        <v>2562</v>
      </c>
      <c r="D30" s="1270" t="s">
        <v>35</v>
      </c>
      <c r="E30" s="1378" t="s">
        <v>68</v>
      </c>
      <c r="F30" s="1325" t="s">
        <v>69</v>
      </c>
      <c r="G30" s="1193">
        <v>2</v>
      </c>
      <c r="H30" s="1325" t="s">
        <v>20</v>
      </c>
      <c r="I30" s="1437" t="s">
        <v>2561</v>
      </c>
      <c r="J30" s="1436"/>
      <c r="K30" s="1435"/>
      <c r="L30" s="1434" t="s">
        <v>2560</v>
      </c>
    </row>
    <row r="31" spans="1:12" s="1086" customFormat="1" ht="45.75" thickBot="1" x14ac:dyDescent="0.3">
      <c r="A31" s="1210" t="s">
        <v>2173</v>
      </c>
      <c r="B31" s="1370" t="s">
        <v>2441</v>
      </c>
      <c r="C31" s="1372" t="s">
        <v>2559</v>
      </c>
      <c r="D31" s="1372" t="s">
        <v>3</v>
      </c>
      <c r="E31" s="1371" t="s">
        <v>4</v>
      </c>
      <c r="F31" s="1370" t="s">
        <v>2558</v>
      </c>
      <c r="G31" s="1204" t="s">
        <v>2557</v>
      </c>
      <c r="H31" s="1369" t="s">
        <v>7</v>
      </c>
      <c r="I31" s="1204" t="s">
        <v>2177</v>
      </c>
      <c r="J31" s="1368" t="s">
        <v>2109</v>
      </c>
      <c r="K31" s="1367" t="s">
        <v>10</v>
      </c>
      <c r="L31" s="1433" t="s">
        <v>2176</v>
      </c>
    </row>
    <row r="32" spans="1:12" s="1086" customFormat="1" ht="33.75" x14ac:dyDescent="0.25">
      <c r="A32" s="1232" t="s">
        <v>2173</v>
      </c>
      <c r="B32" s="1233" t="s">
        <v>2441</v>
      </c>
      <c r="C32" s="1274" t="s">
        <v>2556</v>
      </c>
      <c r="D32" s="1274" t="s">
        <v>2541</v>
      </c>
      <c r="E32" s="1287" t="s">
        <v>2555</v>
      </c>
      <c r="F32" s="1233" t="s">
        <v>2550</v>
      </c>
      <c r="G32" s="1233">
        <v>36</v>
      </c>
      <c r="H32" s="1233" t="s">
        <v>853</v>
      </c>
      <c r="I32" s="1425"/>
      <c r="J32" s="1299">
        <v>47.5</v>
      </c>
      <c r="K32" s="1298">
        <f t="shared" ref="K32:K38" si="1">G32*J32</f>
        <v>1710</v>
      </c>
      <c r="L32" s="1432"/>
    </row>
    <row r="33" spans="1:12" s="1086" customFormat="1" ht="33.75" x14ac:dyDescent="0.25">
      <c r="A33" s="1232" t="s">
        <v>2173</v>
      </c>
      <c r="B33" s="1233" t="s">
        <v>2441</v>
      </c>
      <c r="C33" s="1274" t="s">
        <v>2554</v>
      </c>
      <c r="D33" s="1274" t="s">
        <v>2541</v>
      </c>
      <c r="E33" s="1287" t="s">
        <v>2553</v>
      </c>
      <c r="F33" s="1233" t="s">
        <v>2550</v>
      </c>
      <c r="G33" s="1233">
        <v>36</v>
      </c>
      <c r="H33" s="1233" t="s">
        <v>853</v>
      </c>
      <c r="I33" s="1425"/>
      <c r="J33" s="1299">
        <v>47.5</v>
      </c>
      <c r="K33" s="1298">
        <f t="shared" si="1"/>
        <v>1710</v>
      </c>
      <c r="L33" s="1376"/>
    </row>
    <row r="34" spans="1:12" s="1086" customFormat="1" ht="33.75" x14ac:dyDescent="0.25">
      <c r="A34" s="1232" t="s">
        <v>2173</v>
      </c>
      <c r="B34" s="1233" t="s">
        <v>2441</v>
      </c>
      <c r="C34" s="1274" t="s">
        <v>2552</v>
      </c>
      <c r="D34" s="1274" t="s">
        <v>2541</v>
      </c>
      <c r="E34" s="1287" t="s">
        <v>2551</v>
      </c>
      <c r="F34" s="1233" t="s">
        <v>2550</v>
      </c>
      <c r="G34" s="1233">
        <v>36</v>
      </c>
      <c r="H34" s="1233" t="s">
        <v>853</v>
      </c>
      <c r="I34" s="1425"/>
      <c r="J34" s="1299">
        <v>47.5</v>
      </c>
      <c r="K34" s="1298">
        <f t="shared" si="1"/>
        <v>1710</v>
      </c>
      <c r="L34" s="1376"/>
    </row>
    <row r="35" spans="1:12" ht="33.75" x14ac:dyDescent="0.25">
      <c r="A35" s="1232" t="s">
        <v>2173</v>
      </c>
      <c r="B35" s="1233" t="s">
        <v>2441</v>
      </c>
      <c r="C35" s="1274" t="s">
        <v>2549</v>
      </c>
      <c r="D35" s="1274" t="s">
        <v>2541</v>
      </c>
      <c r="E35" s="1287" t="s">
        <v>2548</v>
      </c>
      <c r="F35" s="1233"/>
      <c r="G35" s="1233">
        <v>5</v>
      </c>
      <c r="H35" s="1233" t="s">
        <v>2545</v>
      </c>
      <c r="I35" s="1425"/>
      <c r="J35" s="1299"/>
      <c r="K35" s="1298">
        <f t="shared" si="1"/>
        <v>0</v>
      </c>
      <c r="L35" s="1376"/>
    </row>
    <row r="36" spans="1:12" s="1086" customFormat="1" ht="33.75" x14ac:dyDescent="0.25">
      <c r="A36" s="1232" t="s">
        <v>2173</v>
      </c>
      <c r="B36" s="1233" t="s">
        <v>2441</v>
      </c>
      <c r="C36" s="1274" t="s">
        <v>2547</v>
      </c>
      <c r="D36" s="1274" t="s">
        <v>2541</v>
      </c>
      <c r="E36" s="1287" t="s">
        <v>2546</v>
      </c>
      <c r="F36" s="1233"/>
      <c r="G36" s="1233">
        <v>5</v>
      </c>
      <c r="H36" s="1233" t="s">
        <v>2545</v>
      </c>
      <c r="I36" s="1425"/>
      <c r="J36" s="1299"/>
      <c r="K36" s="1298">
        <f t="shared" si="1"/>
        <v>0</v>
      </c>
      <c r="L36" s="1297"/>
    </row>
    <row r="37" spans="1:12" s="1086" customFormat="1" ht="33.75" x14ac:dyDescent="0.25">
      <c r="A37" s="1232" t="s">
        <v>2173</v>
      </c>
      <c r="B37" s="1233" t="s">
        <v>2441</v>
      </c>
      <c r="C37" s="1274" t="s">
        <v>2544</v>
      </c>
      <c r="D37" s="1288" t="s">
        <v>2541</v>
      </c>
      <c r="E37" s="1287" t="s">
        <v>2543</v>
      </c>
      <c r="F37" s="1286" t="s">
        <v>2539</v>
      </c>
      <c r="G37" s="1233">
        <v>1</v>
      </c>
      <c r="H37" s="1233" t="s">
        <v>815</v>
      </c>
      <c r="I37" s="1425"/>
      <c r="J37" s="1299">
        <v>19.53</v>
      </c>
      <c r="K37" s="1298">
        <f t="shared" si="1"/>
        <v>19.53</v>
      </c>
      <c r="L37" s="1376"/>
    </row>
    <row r="38" spans="1:12" s="1086" customFormat="1" ht="33.75" x14ac:dyDescent="0.25">
      <c r="A38" s="1232" t="s">
        <v>2173</v>
      </c>
      <c r="B38" s="1233" t="s">
        <v>2441</v>
      </c>
      <c r="C38" s="1285" t="s">
        <v>2542</v>
      </c>
      <c r="D38" s="1284" t="s">
        <v>2541</v>
      </c>
      <c r="E38" s="1283" t="s">
        <v>2540</v>
      </c>
      <c r="F38" s="1282" t="s">
        <v>2539</v>
      </c>
      <c r="G38" s="1197">
        <v>2</v>
      </c>
      <c r="H38" s="1197" t="s">
        <v>815</v>
      </c>
      <c r="I38" s="1431"/>
      <c r="J38" s="1295">
        <v>19.53</v>
      </c>
      <c r="K38" s="1294">
        <f t="shared" si="1"/>
        <v>39.06</v>
      </c>
      <c r="L38" s="1402"/>
    </row>
    <row r="39" spans="1:12" s="1086" customFormat="1" ht="45" x14ac:dyDescent="0.25">
      <c r="A39" s="1232" t="s">
        <v>2173</v>
      </c>
      <c r="B39" s="1374" t="s">
        <v>2441</v>
      </c>
      <c r="C39" s="832" t="s">
        <v>2538</v>
      </c>
      <c r="D39" s="776" t="s">
        <v>2536</v>
      </c>
      <c r="E39" s="1430" t="s">
        <v>2535</v>
      </c>
      <c r="F39" s="776" t="s">
        <v>2534</v>
      </c>
      <c r="G39" s="1429">
        <v>3</v>
      </c>
      <c r="H39" s="1428" t="s">
        <v>2533</v>
      </c>
      <c r="I39" s="1281"/>
      <c r="J39" s="1295">
        <v>5.34</v>
      </c>
      <c r="K39" s="1427">
        <v>32.04</v>
      </c>
      <c r="L39" s="1402"/>
    </row>
    <row r="40" spans="1:12" s="1086" customFormat="1" ht="45" x14ac:dyDescent="0.25">
      <c r="A40" s="1232" t="s">
        <v>2173</v>
      </c>
      <c r="B40" s="1374" t="s">
        <v>2441</v>
      </c>
      <c r="C40" s="832" t="s">
        <v>2537</v>
      </c>
      <c r="D40" s="776" t="s">
        <v>2536</v>
      </c>
      <c r="E40" s="1430" t="s">
        <v>2535</v>
      </c>
      <c r="F40" s="776" t="s">
        <v>2534</v>
      </c>
      <c r="G40" s="1429">
        <v>3</v>
      </c>
      <c r="H40" s="1428" t="s">
        <v>2533</v>
      </c>
      <c r="I40" s="1281"/>
      <c r="J40" s="1295">
        <v>5.34</v>
      </c>
      <c r="K40" s="1427">
        <v>32.04</v>
      </c>
      <c r="L40" s="1402"/>
    </row>
    <row r="41" spans="1:12" s="1086" customFormat="1" ht="45" x14ac:dyDescent="0.25">
      <c r="A41" s="1387" t="s">
        <v>2173</v>
      </c>
      <c r="B41" s="1394" t="s">
        <v>2441</v>
      </c>
      <c r="C41" s="249" t="s">
        <v>2532</v>
      </c>
      <c r="D41" s="248" t="s">
        <v>2499</v>
      </c>
      <c r="E41" s="1392" t="s">
        <v>2531</v>
      </c>
      <c r="F41" s="1182"/>
      <c r="G41" s="1182"/>
      <c r="H41" s="1182"/>
      <c r="I41" s="1384" t="s">
        <v>2528</v>
      </c>
      <c r="J41" s="1182"/>
      <c r="K41" s="1390"/>
      <c r="L41" s="1380" t="s">
        <v>2527</v>
      </c>
    </row>
    <row r="42" spans="1:12" s="1086" customFormat="1" ht="45" x14ac:dyDescent="0.25">
      <c r="A42" s="1387" t="s">
        <v>2173</v>
      </c>
      <c r="B42" s="1394" t="s">
        <v>2441</v>
      </c>
      <c r="C42" s="249" t="s">
        <v>2530</v>
      </c>
      <c r="D42" s="248" t="s">
        <v>2499</v>
      </c>
      <c r="E42" s="1426" t="s">
        <v>2529</v>
      </c>
      <c r="F42" s="1182"/>
      <c r="G42" s="1182"/>
      <c r="H42" s="1182"/>
      <c r="I42" s="1384" t="s">
        <v>2528</v>
      </c>
      <c r="J42" s="1182"/>
      <c r="K42" s="1390"/>
      <c r="L42" s="1380" t="s">
        <v>2527</v>
      </c>
    </row>
    <row r="43" spans="1:12" s="1086" customFormat="1" ht="33.75" x14ac:dyDescent="0.25">
      <c r="A43" s="1232" t="s">
        <v>2173</v>
      </c>
      <c r="B43" s="1233" t="s">
        <v>2441</v>
      </c>
      <c r="C43" s="1274" t="s">
        <v>2526</v>
      </c>
      <c r="D43" s="1288" t="s">
        <v>2523</v>
      </c>
      <c r="E43" s="1287" t="s">
        <v>2525</v>
      </c>
      <c r="F43" s="1286" t="s">
        <v>2521</v>
      </c>
      <c r="G43" s="1233">
        <v>36</v>
      </c>
      <c r="H43" s="1233" t="s">
        <v>853</v>
      </c>
      <c r="I43" s="1425"/>
      <c r="J43" s="1299">
        <v>29</v>
      </c>
      <c r="K43" s="1298">
        <f t="shared" ref="K43:K56" si="2">G43*J43</f>
        <v>1044</v>
      </c>
      <c r="L43" s="1376"/>
    </row>
    <row r="44" spans="1:12" s="1086" customFormat="1" ht="33.75" x14ac:dyDescent="0.25">
      <c r="A44" s="1232" t="s">
        <v>2173</v>
      </c>
      <c r="B44" s="1233" t="s">
        <v>2441</v>
      </c>
      <c r="C44" s="1274" t="s">
        <v>2524</v>
      </c>
      <c r="D44" s="1288" t="s">
        <v>2523</v>
      </c>
      <c r="E44" s="1287" t="s">
        <v>2522</v>
      </c>
      <c r="F44" s="1286" t="s">
        <v>2521</v>
      </c>
      <c r="G44" s="1233">
        <v>36</v>
      </c>
      <c r="H44" s="1233" t="s">
        <v>853</v>
      </c>
      <c r="I44" s="1425"/>
      <c r="J44" s="1299">
        <v>29</v>
      </c>
      <c r="K44" s="1298">
        <f t="shared" si="2"/>
        <v>1044</v>
      </c>
      <c r="L44" s="1376"/>
    </row>
    <row r="45" spans="1:12" s="1086" customFormat="1" ht="33.75" x14ac:dyDescent="0.25">
      <c r="A45" s="1232" t="s">
        <v>2173</v>
      </c>
      <c r="B45" s="1424" t="s">
        <v>2441</v>
      </c>
      <c r="C45" s="1348" t="s">
        <v>2520</v>
      </c>
      <c r="D45" s="1347" t="s">
        <v>2515</v>
      </c>
      <c r="E45" s="1346" t="s">
        <v>2519</v>
      </c>
      <c r="F45" s="1349" t="s">
        <v>2513</v>
      </c>
      <c r="G45" s="1424">
        <v>10</v>
      </c>
      <c r="H45" s="1424" t="s">
        <v>853</v>
      </c>
      <c r="I45" s="1424"/>
      <c r="J45" s="1423">
        <v>60</v>
      </c>
      <c r="K45" s="1422">
        <f t="shared" si="2"/>
        <v>600</v>
      </c>
      <c r="L45" s="1376"/>
    </row>
    <row r="46" spans="1:12" s="1086" customFormat="1" ht="33.75" x14ac:dyDescent="0.25">
      <c r="A46" s="1232" t="s">
        <v>2173</v>
      </c>
      <c r="B46" s="1424" t="s">
        <v>2441</v>
      </c>
      <c r="C46" s="1348" t="s">
        <v>2518</v>
      </c>
      <c r="D46" s="1347" t="s">
        <v>2515</v>
      </c>
      <c r="E46" s="1346" t="s">
        <v>2517</v>
      </c>
      <c r="F46" s="1349" t="s">
        <v>2513</v>
      </c>
      <c r="G46" s="1424">
        <v>15</v>
      </c>
      <c r="H46" s="1424" t="s">
        <v>853</v>
      </c>
      <c r="I46" s="1424"/>
      <c r="J46" s="1423">
        <v>60</v>
      </c>
      <c r="K46" s="1422">
        <f t="shared" si="2"/>
        <v>900</v>
      </c>
      <c r="L46" s="1376"/>
    </row>
    <row r="47" spans="1:12" s="1086" customFormat="1" ht="33.75" x14ac:dyDescent="0.25">
      <c r="A47" s="1232" t="s">
        <v>2173</v>
      </c>
      <c r="B47" s="1424" t="s">
        <v>2441</v>
      </c>
      <c r="C47" s="1348" t="s">
        <v>2516</v>
      </c>
      <c r="D47" s="1347" t="s">
        <v>2515</v>
      </c>
      <c r="E47" s="1346" t="s">
        <v>2514</v>
      </c>
      <c r="F47" s="1349" t="s">
        <v>2513</v>
      </c>
      <c r="G47" s="1424">
        <v>20</v>
      </c>
      <c r="H47" s="1424" t="s">
        <v>853</v>
      </c>
      <c r="I47" s="1424"/>
      <c r="J47" s="1423">
        <v>60</v>
      </c>
      <c r="K47" s="1422">
        <f t="shared" si="2"/>
        <v>1200</v>
      </c>
      <c r="L47" s="1376"/>
    </row>
    <row r="48" spans="1:12" ht="33.75" x14ac:dyDescent="0.25">
      <c r="A48" s="1232" t="s">
        <v>2173</v>
      </c>
      <c r="B48" s="1424" t="s">
        <v>2441</v>
      </c>
      <c r="C48" s="1348" t="s">
        <v>2512</v>
      </c>
      <c r="D48" s="1347" t="s">
        <v>2508</v>
      </c>
      <c r="E48" s="1346">
        <v>82330</v>
      </c>
      <c r="F48" s="1349" t="s">
        <v>2507</v>
      </c>
      <c r="G48" s="1424">
        <v>13</v>
      </c>
      <c r="H48" s="1424" t="s">
        <v>853</v>
      </c>
      <c r="I48" s="1424"/>
      <c r="J48" s="1423">
        <v>80.38</v>
      </c>
      <c r="K48" s="1422">
        <f t="shared" si="2"/>
        <v>1044.94</v>
      </c>
      <c r="L48" s="1376"/>
    </row>
    <row r="49" spans="1:12" ht="33.75" x14ac:dyDescent="0.25">
      <c r="A49" s="1232" t="s">
        <v>2173</v>
      </c>
      <c r="B49" s="1424" t="s">
        <v>2441</v>
      </c>
      <c r="C49" s="1348" t="s">
        <v>2511</v>
      </c>
      <c r="D49" s="1347" t="s">
        <v>2508</v>
      </c>
      <c r="E49" s="1346">
        <v>82330</v>
      </c>
      <c r="F49" s="1349" t="s">
        <v>2507</v>
      </c>
      <c r="G49" s="1424">
        <v>20</v>
      </c>
      <c r="H49" s="1424" t="s">
        <v>853</v>
      </c>
      <c r="I49" s="1424"/>
      <c r="J49" s="1423">
        <v>80.38</v>
      </c>
      <c r="K49" s="1422">
        <f t="shared" si="2"/>
        <v>1607.6</v>
      </c>
      <c r="L49" s="1376"/>
    </row>
    <row r="50" spans="1:12" ht="33.75" x14ac:dyDescent="0.25">
      <c r="A50" s="1232" t="s">
        <v>2173</v>
      </c>
      <c r="B50" s="1424" t="s">
        <v>2441</v>
      </c>
      <c r="C50" s="1348" t="s">
        <v>2510</v>
      </c>
      <c r="D50" s="1347" t="s">
        <v>2508</v>
      </c>
      <c r="E50" s="1346">
        <v>82330</v>
      </c>
      <c r="F50" s="1349" t="s">
        <v>2507</v>
      </c>
      <c r="G50" s="1424">
        <v>20</v>
      </c>
      <c r="H50" s="1424" t="s">
        <v>853</v>
      </c>
      <c r="I50" s="1424"/>
      <c r="J50" s="1423">
        <v>80.38</v>
      </c>
      <c r="K50" s="1422">
        <f t="shared" si="2"/>
        <v>1607.6</v>
      </c>
      <c r="L50" s="1376"/>
    </row>
    <row r="51" spans="1:12" ht="33.75" x14ac:dyDescent="0.25">
      <c r="A51" s="1232" t="s">
        <v>2173</v>
      </c>
      <c r="B51" s="1424" t="s">
        <v>2441</v>
      </c>
      <c r="C51" s="1348" t="s">
        <v>2509</v>
      </c>
      <c r="D51" s="1347" t="s">
        <v>2508</v>
      </c>
      <c r="E51" s="1346">
        <v>82330</v>
      </c>
      <c r="F51" s="1349" t="s">
        <v>2507</v>
      </c>
      <c r="G51" s="1424">
        <v>6</v>
      </c>
      <c r="H51" s="1424" t="s">
        <v>853</v>
      </c>
      <c r="I51" s="1424"/>
      <c r="J51" s="1423">
        <v>80.38</v>
      </c>
      <c r="K51" s="1422">
        <f t="shared" si="2"/>
        <v>482.28</v>
      </c>
      <c r="L51" s="1376"/>
    </row>
    <row r="52" spans="1:12" ht="33.75" x14ac:dyDescent="0.25">
      <c r="A52" s="1232" t="s">
        <v>2173</v>
      </c>
      <c r="B52" s="1233" t="s">
        <v>2441</v>
      </c>
      <c r="C52" s="1274" t="s">
        <v>2506</v>
      </c>
      <c r="D52" s="1288" t="s">
        <v>2499</v>
      </c>
      <c r="E52" s="1287" t="s">
        <v>2505</v>
      </c>
      <c r="F52" s="1286" t="s">
        <v>2497</v>
      </c>
      <c r="G52" s="1233">
        <v>5</v>
      </c>
      <c r="H52" s="1233" t="s">
        <v>853</v>
      </c>
      <c r="I52" s="1233"/>
      <c r="J52" s="1299">
        <v>6.76</v>
      </c>
      <c r="K52" s="1298">
        <f t="shared" si="2"/>
        <v>33.799999999999997</v>
      </c>
      <c r="L52" s="1376"/>
    </row>
    <row r="53" spans="1:12" ht="33.75" x14ac:dyDescent="0.25">
      <c r="A53" s="1232" t="s">
        <v>2173</v>
      </c>
      <c r="B53" s="1233" t="s">
        <v>2441</v>
      </c>
      <c r="C53" s="1274" t="s">
        <v>2504</v>
      </c>
      <c r="D53" s="1288" t="s">
        <v>2499</v>
      </c>
      <c r="E53" s="1287" t="s">
        <v>2503</v>
      </c>
      <c r="F53" s="1286" t="s">
        <v>2497</v>
      </c>
      <c r="G53" s="1233">
        <v>20</v>
      </c>
      <c r="H53" s="1233" t="s">
        <v>853</v>
      </c>
      <c r="I53" s="1233"/>
      <c r="J53" s="1299">
        <v>6.76</v>
      </c>
      <c r="K53" s="1298">
        <f t="shared" si="2"/>
        <v>135.19999999999999</v>
      </c>
      <c r="L53" s="1297"/>
    </row>
    <row r="54" spans="1:12" ht="33.75" x14ac:dyDescent="0.25">
      <c r="A54" s="1232" t="s">
        <v>2173</v>
      </c>
      <c r="B54" s="1233" t="s">
        <v>2441</v>
      </c>
      <c r="C54" s="1274" t="s">
        <v>2502</v>
      </c>
      <c r="D54" s="1288" t="s">
        <v>2499</v>
      </c>
      <c r="E54" s="1287" t="s">
        <v>2501</v>
      </c>
      <c r="F54" s="1286" t="s">
        <v>2497</v>
      </c>
      <c r="G54" s="1233">
        <v>20</v>
      </c>
      <c r="H54" s="1233" t="s">
        <v>853</v>
      </c>
      <c r="I54" s="1233"/>
      <c r="J54" s="1299">
        <v>6.76</v>
      </c>
      <c r="K54" s="1298">
        <f t="shared" si="2"/>
        <v>135.19999999999999</v>
      </c>
      <c r="L54" s="1297"/>
    </row>
    <row r="55" spans="1:12" s="1421" customFormat="1" ht="33.75" x14ac:dyDescent="0.25">
      <c r="A55" s="1232" t="s">
        <v>2173</v>
      </c>
      <c r="B55" s="1233" t="s">
        <v>2441</v>
      </c>
      <c r="C55" s="1285" t="s">
        <v>2500</v>
      </c>
      <c r="D55" s="1284" t="s">
        <v>2499</v>
      </c>
      <c r="E55" s="1283" t="s">
        <v>2498</v>
      </c>
      <c r="F55" s="1282" t="s">
        <v>2497</v>
      </c>
      <c r="G55" s="1197">
        <v>5</v>
      </c>
      <c r="H55" s="1197" t="s">
        <v>853</v>
      </c>
      <c r="I55" s="1197"/>
      <c r="J55" s="1295">
        <v>6.76</v>
      </c>
      <c r="K55" s="1294">
        <f t="shared" si="2"/>
        <v>33.799999999999997</v>
      </c>
      <c r="L55" s="1293"/>
    </row>
    <row r="56" spans="1:12" s="1086" customFormat="1" ht="34.5" x14ac:dyDescent="0.25">
      <c r="A56" s="1232" t="s">
        <v>2173</v>
      </c>
      <c r="B56" s="1374" t="s">
        <v>2441</v>
      </c>
      <c r="C56" s="1420" t="s">
        <v>2446</v>
      </c>
      <c r="D56" s="1419" t="s">
        <v>2233</v>
      </c>
      <c r="E56" s="1270" t="s">
        <v>2496</v>
      </c>
      <c r="F56" s="1378" t="s">
        <v>2445</v>
      </c>
      <c r="G56" s="1270">
        <v>30</v>
      </c>
      <c r="H56" s="1270" t="s">
        <v>20</v>
      </c>
      <c r="I56" s="1270"/>
      <c r="J56" s="1418">
        <v>1480</v>
      </c>
      <c r="K56" s="1417">
        <f t="shared" si="2"/>
        <v>44400</v>
      </c>
      <c r="L56" s="1416"/>
    </row>
    <row r="57" spans="1:12" s="1086" customFormat="1" ht="33.75" x14ac:dyDescent="0.25">
      <c r="A57" s="1232" t="s">
        <v>2173</v>
      </c>
      <c r="B57" s="1374" t="s">
        <v>2441</v>
      </c>
      <c r="C57" s="1415" t="s">
        <v>2444</v>
      </c>
      <c r="D57" s="1415" t="s">
        <v>2233</v>
      </c>
      <c r="E57" s="1415" t="s">
        <v>2443</v>
      </c>
      <c r="F57" s="1378" t="s">
        <v>2442</v>
      </c>
      <c r="G57" s="1378">
        <v>11</v>
      </c>
      <c r="H57" s="1270" t="s">
        <v>20</v>
      </c>
      <c r="I57" s="1378"/>
      <c r="J57" s="1414">
        <v>4460</v>
      </c>
      <c r="K57" s="1413">
        <v>49060</v>
      </c>
      <c r="L57" s="1412"/>
    </row>
    <row r="58" spans="1:12" ht="33.75" x14ac:dyDescent="0.25">
      <c r="A58" s="1232" t="s">
        <v>2173</v>
      </c>
      <c r="B58" s="1374" t="s">
        <v>2441</v>
      </c>
      <c r="C58" s="240" t="s">
        <v>2495</v>
      </c>
      <c r="D58" s="1215" t="s">
        <v>2478</v>
      </c>
      <c r="E58" s="229" t="s">
        <v>2494</v>
      </c>
      <c r="F58" s="1291"/>
      <c r="G58" s="230">
        <v>5</v>
      </c>
      <c r="H58" s="230" t="s">
        <v>706</v>
      </c>
      <c r="I58" s="1411"/>
      <c r="J58" s="1410"/>
      <c r="K58" s="1409"/>
      <c r="L58" s="1289" t="s">
        <v>2279</v>
      </c>
    </row>
    <row r="59" spans="1:12" ht="33.75" x14ac:dyDescent="0.25">
      <c r="A59" s="1232" t="s">
        <v>2173</v>
      </c>
      <c r="B59" s="1374" t="s">
        <v>2441</v>
      </c>
      <c r="C59" s="240" t="s">
        <v>2493</v>
      </c>
      <c r="D59" s="1215" t="s">
        <v>2478</v>
      </c>
      <c r="E59" s="229" t="s">
        <v>2492</v>
      </c>
      <c r="F59" s="1291"/>
      <c r="G59" s="230">
        <v>5</v>
      </c>
      <c r="H59" s="230" t="s">
        <v>706</v>
      </c>
      <c r="I59" s="1411"/>
      <c r="J59" s="1410"/>
      <c r="K59" s="1409"/>
      <c r="L59" s="1289" t="s">
        <v>2279</v>
      </c>
    </row>
    <row r="60" spans="1:12" s="1086" customFormat="1" ht="33.75" x14ac:dyDescent="0.25">
      <c r="A60" s="1232" t="s">
        <v>2173</v>
      </c>
      <c r="B60" s="1408" t="s">
        <v>2441</v>
      </c>
      <c r="C60" s="240" t="s">
        <v>2491</v>
      </c>
      <c r="D60" s="1215" t="s">
        <v>2478</v>
      </c>
      <c r="E60" s="229" t="s">
        <v>2490</v>
      </c>
      <c r="F60" s="1291"/>
      <c r="G60" s="230">
        <v>5</v>
      </c>
      <c r="H60" s="230" t="s">
        <v>706</v>
      </c>
      <c r="I60" s="1411"/>
      <c r="J60" s="1410"/>
      <c r="K60" s="1409"/>
      <c r="L60" s="1289" t="s">
        <v>2279</v>
      </c>
    </row>
    <row r="61" spans="1:12" ht="33.75" x14ac:dyDescent="0.25">
      <c r="A61" s="1232" t="s">
        <v>2173</v>
      </c>
      <c r="B61" s="1408" t="s">
        <v>2441</v>
      </c>
      <c r="C61" s="832" t="s">
        <v>2489</v>
      </c>
      <c r="D61" s="1407" t="s">
        <v>2478</v>
      </c>
      <c r="E61" s="954" t="s">
        <v>2485</v>
      </c>
      <c r="F61" s="1405" t="s">
        <v>2484</v>
      </c>
      <c r="G61" s="776">
        <v>4</v>
      </c>
      <c r="H61" s="776" t="s">
        <v>706</v>
      </c>
      <c r="I61" s="1397"/>
      <c r="J61" s="1404">
        <v>510</v>
      </c>
      <c r="K61" s="1395">
        <v>2040</v>
      </c>
      <c r="L61" s="1297"/>
    </row>
    <row r="62" spans="1:12" ht="33.75" x14ac:dyDescent="0.25">
      <c r="A62" s="1232" t="s">
        <v>2173</v>
      </c>
      <c r="B62" s="1213" t="s">
        <v>2441</v>
      </c>
      <c r="C62" s="240" t="s">
        <v>2488</v>
      </c>
      <c r="D62" s="1215" t="s">
        <v>2478</v>
      </c>
      <c r="E62" s="229" t="s">
        <v>2487</v>
      </c>
      <c r="F62" s="1405" t="s">
        <v>2484</v>
      </c>
      <c r="G62" s="230">
        <v>16</v>
      </c>
      <c r="H62" s="230" t="s">
        <v>706</v>
      </c>
      <c r="I62" s="1291"/>
      <c r="J62" s="1404">
        <v>510</v>
      </c>
      <c r="K62" s="1339">
        <v>2040</v>
      </c>
      <c r="L62" s="1406"/>
    </row>
    <row r="63" spans="1:12" ht="33.75" x14ac:dyDescent="0.25">
      <c r="A63" s="1232" t="s">
        <v>2173</v>
      </c>
      <c r="B63" s="1213" t="s">
        <v>2441</v>
      </c>
      <c r="C63" s="240" t="s">
        <v>2486</v>
      </c>
      <c r="D63" s="1215" t="s">
        <v>2478</v>
      </c>
      <c r="E63" s="229" t="s">
        <v>2485</v>
      </c>
      <c r="F63" s="1405" t="s">
        <v>2484</v>
      </c>
      <c r="G63" s="230">
        <v>2</v>
      </c>
      <c r="H63" s="230" t="s">
        <v>706</v>
      </c>
      <c r="I63" s="1291"/>
      <c r="J63" s="1404">
        <v>510</v>
      </c>
      <c r="K63" s="1395">
        <v>2040</v>
      </c>
      <c r="L63" s="1376"/>
    </row>
    <row r="64" spans="1:12" ht="33.75" x14ac:dyDescent="0.25">
      <c r="A64" s="1232" t="s">
        <v>2173</v>
      </c>
      <c r="B64" s="1233" t="s">
        <v>2441</v>
      </c>
      <c r="C64" s="1274" t="s">
        <v>2483</v>
      </c>
      <c r="D64" s="1288" t="s">
        <v>2478</v>
      </c>
      <c r="E64" s="1287" t="s">
        <v>2481</v>
      </c>
      <c r="F64" s="1286" t="s">
        <v>2480</v>
      </c>
      <c r="G64" s="1233">
        <v>1</v>
      </c>
      <c r="H64" s="1233" t="s">
        <v>706</v>
      </c>
      <c r="I64" s="1233" t="s">
        <v>939</v>
      </c>
      <c r="J64" s="1299">
        <v>1267.77</v>
      </c>
      <c r="K64" s="1403"/>
      <c r="L64" s="1297"/>
    </row>
    <row r="65" spans="1:13" s="1086" customFormat="1" ht="33.75" x14ac:dyDescent="0.25">
      <c r="A65" s="1232" t="s">
        <v>2173</v>
      </c>
      <c r="B65" s="1233" t="s">
        <v>2441</v>
      </c>
      <c r="C65" s="1274" t="s">
        <v>2482</v>
      </c>
      <c r="D65" s="1288" t="s">
        <v>2478</v>
      </c>
      <c r="E65" s="1287" t="s">
        <v>2481</v>
      </c>
      <c r="F65" s="1286" t="s">
        <v>2480</v>
      </c>
      <c r="G65" s="1233">
        <v>1</v>
      </c>
      <c r="H65" s="1233" t="s">
        <v>706</v>
      </c>
      <c r="I65" s="1233" t="s">
        <v>939</v>
      </c>
      <c r="J65" s="1299">
        <v>1267.77</v>
      </c>
      <c r="K65" s="1298">
        <f>G65*J65</f>
        <v>1267.77</v>
      </c>
      <c r="L65" s="1297"/>
    </row>
    <row r="66" spans="1:13" s="1086" customFormat="1" ht="33.75" x14ac:dyDescent="0.25">
      <c r="A66" s="1232" t="s">
        <v>2173</v>
      </c>
      <c r="B66" s="1233" t="s">
        <v>2441</v>
      </c>
      <c r="C66" s="1274" t="s">
        <v>2479</v>
      </c>
      <c r="D66" s="1284" t="s">
        <v>2478</v>
      </c>
      <c r="E66" s="1283" t="s">
        <v>2477</v>
      </c>
      <c r="F66" s="1282" t="s">
        <v>2476</v>
      </c>
      <c r="G66" s="1197">
        <v>14</v>
      </c>
      <c r="H66" s="1197" t="s">
        <v>20</v>
      </c>
      <c r="I66" s="1197"/>
      <c r="J66" s="1295">
        <v>13.94</v>
      </c>
      <c r="K66" s="1294">
        <f>G66*J66</f>
        <v>195.16</v>
      </c>
      <c r="L66" s="1402"/>
    </row>
    <row r="67" spans="1:13" s="1086" customFormat="1" ht="169.5" x14ac:dyDescent="0.25">
      <c r="A67" s="1232" t="s">
        <v>2173</v>
      </c>
      <c r="B67" s="1233" t="s">
        <v>2441</v>
      </c>
      <c r="C67" s="1401" t="s">
        <v>2475</v>
      </c>
      <c r="D67" s="1400" t="s">
        <v>2474</v>
      </c>
      <c r="E67" s="1399" t="s">
        <v>2473</v>
      </c>
      <c r="F67" s="1399" t="s">
        <v>2472</v>
      </c>
      <c r="G67" s="1398">
        <v>60</v>
      </c>
      <c r="H67" s="1398" t="s">
        <v>20</v>
      </c>
      <c r="I67" s="1397"/>
      <c r="J67" s="1396">
        <v>1492.15</v>
      </c>
      <c r="K67" s="1395">
        <v>89529</v>
      </c>
      <c r="L67" s="1293"/>
    </row>
    <row r="68" spans="1:13" s="1086" customFormat="1" ht="45.75" x14ac:dyDescent="0.25">
      <c r="A68" s="1387" t="s">
        <v>2173</v>
      </c>
      <c r="B68" s="1394" t="s">
        <v>2441</v>
      </c>
      <c r="C68" s="1393" t="s">
        <v>2470</v>
      </c>
      <c r="D68" s="1393" t="s">
        <v>2467</v>
      </c>
      <c r="E68" s="248" t="s">
        <v>2471</v>
      </c>
      <c r="F68" s="1392"/>
      <c r="G68" s="1392">
        <v>3</v>
      </c>
      <c r="H68" s="1182"/>
      <c r="I68" s="1391" t="s">
        <v>2466</v>
      </c>
      <c r="J68" s="1182"/>
      <c r="K68" s="1390"/>
      <c r="L68" s="1380" t="s">
        <v>2465</v>
      </c>
    </row>
    <row r="69" spans="1:13" ht="45.75" x14ac:dyDescent="0.25">
      <c r="A69" s="1387" t="s">
        <v>2173</v>
      </c>
      <c r="B69" s="1394" t="s">
        <v>2441</v>
      </c>
      <c r="C69" s="1393" t="s">
        <v>2470</v>
      </c>
      <c r="D69" s="1393" t="s">
        <v>2467</v>
      </c>
      <c r="E69" s="248" t="s">
        <v>2469</v>
      </c>
      <c r="F69" s="1392"/>
      <c r="G69" s="1392">
        <v>3</v>
      </c>
      <c r="H69" s="1182"/>
      <c r="I69" s="1391" t="s">
        <v>2466</v>
      </c>
      <c r="J69" s="1182"/>
      <c r="K69" s="1390"/>
      <c r="L69" s="1380" t="s">
        <v>2465</v>
      </c>
    </row>
    <row r="70" spans="1:13" ht="45.75" x14ac:dyDescent="0.25">
      <c r="A70" s="1387" t="s">
        <v>2173</v>
      </c>
      <c r="B70" s="1394" t="s">
        <v>2441</v>
      </c>
      <c r="C70" s="1393" t="s">
        <v>2468</v>
      </c>
      <c r="D70" s="1393" t="s">
        <v>2467</v>
      </c>
      <c r="E70" s="248">
        <v>487090077</v>
      </c>
      <c r="F70" s="1392"/>
      <c r="G70" s="1392">
        <v>1</v>
      </c>
      <c r="H70" s="1182"/>
      <c r="I70" s="1391" t="s">
        <v>2466</v>
      </c>
      <c r="J70" s="1182"/>
      <c r="K70" s="1390"/>
      <c r="L70" s="1380" t="s">
        <v>2465</v>
      </c>
    </row>
    <row r="71" spans="1:13" ht="33.75" x14ac:dyDescent="0.25">
      <c r="A71" s="1232" t="s">
        <v>2173</v>
      </c>
      <c r="B71" s="1213" t="s">
        <v>2441</v>
      </c>
      <c r="C71" s="240" t="s">
        <v>2464</v>
      </c>
      <c r="D71" s="1389" t="s">
        <v>2463</v>
      </c>
      <c r="E71" s="1388" t="s">
        <v>2462</v>
      </c>
      <c r="F71" s="1291"/>
      <c r="G71" s="230">
        <v>3</v>
      </c>
      <c r="H71" s="230" t="s">
        <v>2461</v>
      </c>
      <c r="I71" s="1291"/>
      <c r="J71" s="1291"/>
      <c r="K71" s="1304"/>
      <c r="L71" s="1289" t="s">
        <v>2279</v>
      </c>
    </row>
    <row r="72" spans="1:13" ht="45" x14ac:dyDescent="0.25">
      <c r="A72" s="1387" t="s">
        <v>2173</v>
      </c>
      <c r="B72" s="248" t="s">
        <v>2441</v>
      </c>
      <c r="C72" s="249" t="s">
        <v>2460</v>
      </c>
      <c r="D72" s="1386" t="s">
        <v>2233</v>
      </c>
      <c r="E72" s="247">
        <v>45170</v>
      </c>
      <c r="F72" s="1385" t="s">
        <v>2459</v>
      </c>
      <c r="G72" s="248">
        <v>225</v>
      </c>
      <c r="H72" s="248" t="s">
        <v>20</v>
      </c>
      <c r="I72" s="1384" t="s">
        <v>2458</v>
      </c>
      <c r="J72" s="1383">
        <v>22.15</v>
      </c>
      <c r="K72" s="1382">
        <f t="shared" ref="K72:K78" si="3">G72*J72</f>
        <v>4983.75</v>
      </c>
      <c r="L72" s="1380" t="s">
        <v>2457</v>
      </c>
    </row>
    <row r="73" spans="1:13" ht="45" x14ac:dyDescent="0.25">
      <c r="A73" s="1232" t="s">
        <v>2173</v>
      </c>
      <c r="B73" s="1233" t="s">
        <v>2441</v>
      </c>
      <c r="C73" s="1285" t="s">
        <v>2456</v>
      </c>
      <c r="D73" s="1284" t="s">
        <v>2233</v>
      </c>
      <c r="E73" s="1283">
        <v>45135</v>
      </c>
      <c r="F73" s="1282" t="s">
        <v>2455</v>
      </c>
      <c r="G73" s="1197">
        <v>360</v>
      </c>
      <c r="H73" s="1197" t="s">
        <v>20</v>
      </c>
      <c r="I73" s="1381" t="s">
        <v>2454</v>
      </c>
      <c r="J73" s="1295">
        <v>46</v>
      </c>
      <c r="K73" s="1294">
        <f t="shared" si="3"/>
        <v>16560</v>
      </c>
      <c r="L73" s="1380" t="s">
        <v>2453</v>
      </c>
    </row>
    <row r="74" spans="1:13" ht="33.75" x14ac:dyDescent="0.25">
      <c r="A74" s="1232" t="s">
        <v>2173</v>
      </c>
      <c r="B74" s="1374" t="s">
        <v>2441</v>
      </c>
      <c r="C74" s="1379" t="s">
        <v>2452</v>
      </c>
      <c r="D74" s="1215" t="s">
        <v>2233</v>
      </c>
      <c r="E74" s="1187" t="s">
        <v>2451</v>
      </c>
      <c r="F74" s="1378" t="s">
        <v>2450</v>
      </c>
      <c r="G74" s="230">
        <v>125</v>
      </c>
      <c r="H74" s="230" t="s">
        <v>20</v>
      </c>
      <c r="I74" s="1187"/>
      <c r="J74" s="1340">
        <v>86.32</v>
      </c>
      <c r="K74" s="1344">
        <f t="shared" si="3"/>
        <v>10790</v>
      </c>
      <c r="L74" s="1376"/>
    </row>
    <row r="75" spans="1:13" ht="33.75" x14ac:dyDescent="0.25">
      <c r="A75" s="1232" t="s">
        <v>2173</v>
      </c>
      <c r="B75" s="1233" t="s">
        <v>2441</v>
      </c>
      <c r="C75" s="1328" t="s">
        <v>2449</v>
      </c>
      <c r="D75" s="1317" t="s">
        <v>2233</v>
      </c>
      <c r="E75" s="1327" t="s">
        <v>2448</v>
      </c>
      <c r="F75" s="1319" t="s">
        <v>2447</v>
      </c>
      <c r="G75" s="1241">
        <v>36</v>
      </c>
      <c r="H75" s="1241" t="s">
        <v>20</v>
      </c>
      <c r="I75" s="1377"/>
      <c r="J75" s="1301">
        <v>1050</v>
      </c>
      <c r="K75" s="1300">
        <f t="shared" si="3"/>
        <v>37800</v>
      </c>
      <c r="L75" s="1318"/>
    </row>
    <row r="76" spans="1:13" ht="33.75" x14ac:dyDescent="0.25">
      <c r="A76" s="1232" t="s">
        <v>2173</v>
      </c>
      <c r="B76" s="1233" t="s">
        <v>2441</v>
      </c>
      <c r="C76" s="1274" t="s">
        <v>2446</v>
      </c>
      <c r="D76" s="1288" t="s">
        <v>2233</v>
      </c>
      <c r="E76" s="1287">
        <v>10009672</v>
      </c>
      <c r="F76" s="1286" t="s">
        <v>2445</v>
      </c>
      <c r="G76" s="1233">
        <v>30</v>
      </c>
      <c r="H76" s="1233" t="s">
        <v>20</v>
      </c>
      <c r="I76" s="1233" t="s">
        <v>939</v>
      </c>
      <c r="J76" s="1299">
        <v>1480</v>
      </c>
      <c r="K76" s="1298">
        <f t="shared" si="3"/>
        <v>44400</v>
      </c>
      <c r="L76" s="1376"/>
    </row>
    <row r="77" spans="1:13" ht="33.75" x14ac:dyDescent="0.25">
      <c r="A77" s="1232" t="s">
        <v>2173</v>
      </c>
      <c r="B77" s="1233" t="s">
        <v>2441</v>
      </c>
      <c r="C77" s="1274" t="s">
        <v>2444</v>
      </c>
      <c r="D77" s="1288" t="s">
        <v>2233</v>
      </c>
      <c r="E77" s="1287" t="s">
        <v>2443</v>
      </c>
      <c r="F77" s="1286" t="s">
        <v>2442</v>
      </c>
      <c r="G77" s="1233">
        <v>11</v>
      </c>
      <c r="H77" s="1197" t="s">
        <v>20</v>
      </c>
      <c r="I77" s="1197" t="s">
        <v>939</v>
      </c>
      <c r="J77" s="1295">
        <v>4460</v>
      </c>
      <c r="K77" s="1294">
        <f t="shared" si="3"/>
        <v>49060</v>
      </c>
      <c r="L77" s="1376"/>
    </row>
    <row r="78" spans="1:13" ht="34.5" thickBot="1" x14ac:dyDescent="0.3">
      <c r="A78" s="1236" t="s">
        <v>2173</v>
      </c>
      <c r="B78" s="1375" t="s">
        <v>2441</v>
      </c>
      <c r="C78" s="1274" t="s">
        <v>2440</v>
      </c>
      <c r="D78" s="1288" t="s">
        <v>2233</v>
      </c>
      <c r="E78" s="1287" t="s">
        <v>2439</v>
      </c>
      <c r="F78" s="1286" t="s">
        <v>2438</v>
      </c>
      <c r="G78" s="1374">
        <v>11</v>
      </c>
      <c r="H78" s="1213" t="s">
        <v>20</v>
      </c>
      <c r="I78" s="1213"/>
      <c r="J78" s="1303">
        <v>285</v>
      </c>
      <c r="K78" s="1302">
        <f t="shared" si="3"/>
        <v>3135</v>
      </c>
      <c r="L78" s="1373"/>
    </row>
    <row r="79" spans="1:13" ht="45.75" thickBot="1" x14ac:dyDescent="0.3">
      <c r="A79" s="1210" t="s">
        <v>2173</v>
      </c>
      <c r="B79" s="1369" t="s">
        <v>632</v>
      </c>
      <c r="C79" s="1369" t="s">
        <v>632</v>
      </c>
      <c r="D79" s="1372" t="s">
        <v>3</v>
      </c>
      <c r="E79" s="1371" t="s">
        <v>4</v>
      </c>
      <c r="F79" s="1370" t="s">
        <v>2437</v>
      </c>
      <c r="G79" s="1369" t="s">
        <v>6</v>
      </c>
      <c r="H79" s="1369" t="s">
        <v>7</v>
      </c>
      <c r="I79" s="1204" t="s">
        <v>2177</v>
      </c>
      <c r="J79" s="1368" t="s">
        <v>2109</v>
      </c>
      <c r="K79" s="1367" t="s">
        <v>10</v>
      </c>
      <c r="L79" s="1201" t="s">
        <v>2176</v>
      </c>
    </row>
    <row r="80" spans="1:13" ht="57" thickBot="1" x14ac:dyDescent="0.3">
      <c r="A80" s="1232" t="s">
        <v>2173</v>
      </c>
      <c r="B80" s="1360" t="s">
        <v>632</v>
      </c>
      <c r="C80" s="1366" t="s">
        <v>2436</v>
      </c>
      <c r="D80" s="1365" t="s">
        <v>2435</v>
      </c>
      <c r="E80" s="1364" t="s">
        <v>2434</v>
      </c>
      <c r="F80" s="1360" t="s">
        <v>2433</v>
      </c>
      <c r="G80" s="230"/>
      <c r="H80" s="230" t="s">
        <v>641</v>
      </c>
      <c r="I80" s="230" t="s">
        <v>2432</v>
      </c>
      <c r="J80" s="1340"/>
      <c r="K80" s="1344"/>
      <c r="L80" s="1356" t="s">
        <v>2420</v>
      </c>
      <c r="M80" s="1355"/>
    </row>
    <row r="81" spans="1:13" ht="45.75" thickBot="1" x14ac:dyDescent="0.3">
      <c r="A81" s="1232" t="s">
        <v>2173</v>
      </c>
      <c r="B81" s="1360" t="s">
        <v>632</v>
      </c>
      <c r="C81" s="240" t="s">
        <v>2431</v>
      </c>
      <c r="D81" s="1363" t="s">
        <v>2426</v>
      </c>
      <c r="E81" s="929" t="s">
        <v>2430</v>
      </c>
      <c r="F81" s="1360" t="s">
        <v>2429</v>
      </c>
      <c r="G81" s="230">
        <v>4</v>
      </c>
      <c r="H81" s="230" t="s">
        <v>20</v>
      </c>
      <c r="I81" s="230" t="s">
        <v>2428</v>
      </c>
      <c r="J81" s="1340">
        <v>180</v>
      </c>
      <c r="K81" s="1344"/>
      <c r="L81" s="1356" t="s">
        <v>2420</v>
      </c>
      <c r="M81" s="1355"/>
    </row>
    <row r="82" spans="1:13" ht="45.75" thickBot="1" x14ac:dyDescent="0.3">
      <c r="A82" s="1232" t="s">
        <v>2173</v>
      </c>
      <c r="B82" s="1360" t="s">
        <v>632</v>
      </c>
      <c r="C82" s="1359" t="s">
        <v>2427</v>
      </c>
      <c r="D82" s="1362" t="s">
        <v>2426</v>
      </c>
      <c r="E82" s="929" t="s">
        <v>2425</v>
      </c>
      <c r="F82" s="1361" t="s">
        <v>2424</v>
      </c>
      <c r="G82" s="1361">
        <v>1</v>
      </c>
      <c r="H82" s="1361" t="s">
        <v>706</v>
      </c>
      <c r="I82" s="1358" t="s">
        <v>2112</v>
      </c>
      <c r="J82" s="1340">
        <v>950</v>
      </c>
      <c r="K82" s="1357"/>
      <c r="L82" s="1356" t="s">
        <v>2420</v>
      </c>
      <c r="M82" s="1355"/>
    </row>
    <row r="83" spans="1:13" ht="45.75" thickBot="1" x14ac:dyDescent="0.3">
      <c r="A83" s="1236" t="s">
        <v>2173</v>
      </c>
      <c r="B83" s="1360" t="s">
        <v>632</v>
      </c>
      <c r="C83" s="229" t="s">
        <v>2423</v>
      </c>
      <c r="D83" s="1359"/>
      <c r="E83" s="1359"/>
      <c r="F83" s="548" t="s">
        <v>2422</v>
      </c>
      <c r="G83" s="547">
        <v>2</v>
      </c>
      <c r="H83" s="691" t="s">
        <v>2421</v>
      </c>
      <c r="I83" s="1358" t="s">
        <v>2112</v>
      </c>
      <c r="J83" s="1340">
        <v>743.75</v>
      </c>
      <c r="K83" s="1357"/>
      <c r="L83" s="1356" t="s">
        <v>2420</v>
      </c>
      <c r="M83" s="1355"/>
    </row>
    <row r="84" spans="1:13" ht="33.75" x14ac:dyDescent="0.25">
      <c r="A84" s="1236" t="s">
        <v>2173</v>
      </c>
      <c r="B84" s="1319" t="s">
        <v>632</v>
      </c>
      <c r="C84" s="1328" t="s">
        <v>2419</v>
      </c>
      <c r="D84" s="1317" t="s">
        <v>2410</v>
      </c>
      <c r="E84" s="1327" t="s">
        <v>2418</v>
      </c>
      <c r="F84" s="1319" t="s">
        <v>2417</v>
      </c>
      <c r="G84" s="1241">
        <v>5</v>
      </c>
      <c r="H84" s="1241" t="s">
        <v>20</v>
      </c>
      <c r="I84" s="1241"/>
      <c r="J84" s="1301">
        <v>1429</v>
      </c>
      <c r="K84" s="1300">
        <f>G84*J84</f>
        <v>7145</v>
      </c>
      <c r="L84" s="1318"/>
    </row>
    <row r="85" spans="1:13" ht="33.75" x14ac:dyDescent="0.25">
      <c r="A85" s="1232" t="s">
        <v>2173</v>
      </c>
      <c r="B85" s="1286" t="s">
        <v>632</v>
      </c>
      <c r="C85" s="1274" t="s">
        <v>2416</v>
      </c>
      <c r="D85" s="1284" t="s">
        <v>2324</v>
      </c>
      <c r="E85" s="1287" t="s">
        <v>2415</v>
      </c>
      <c r="F85" s="1286" t="s">
        <v>2414</v>
      </c>
      <c r="G85" s="1233">
        <v>8</v>
      </c>
      <c r="H85" s="1233" t="s">
        <v>20</v>
      </c>
      <c r="I85" s="1233"/>
      <c r="J85" s="1299">
        <v>231</v>
      </c>
      <c r="K85" s="1298">
        <f>G85*J85</f>
        <v>1848</v>
      </c>
      <c r="L85" s="1297"/>
      <c r="M85" s="1354"/>
    </row>
    <row r="86" spans="1:13" ht="33.75" x14ac:dyDescent="0.25">
      <c r="A86" s="1232" t="s">
        <v>2173</v>
      </c>
      <c r="B86" s="1282" t="s">
        <v>632</v>
      </c>
      <c r="C86" s="1353" t="s">
        <v>2413</v>
      </c>
      <c r="D86" s="1215" t="s">
        <v>2324</v>
      </c>
      <c r="E86" s="1352" t="s">
        <v>2412</v>
      </c>
      <c r="F86" s="1282" t="s">
        <v>2344</v>
      </c>
      <c r="G86" s="1197">
        <v>6</v>
      </c>
      <c r="H86" s="1197" t="s">
        <v>20</v>
      </c>
      <c r="I86" s="1197"/>
      <c r="J86" s="1295">
        <v>86</v>
      </c>
      <c r="K86" s="1294">
        <f>G86*J86</f>
        <v>516</v>
      </c>
      <c r="L86" s="1297"/>
    </row>
    <row r="87" spans="1:13" ht="33.75" x14ac:dyDescent="0.25">
      <c r="A87" s="1232" t="s">
        <v>2173</v>
      </c>
      <c r="B87" s="1213" t="s">
        <v>632</v>
      </c>
      <c r="C87" s="240" t="s">
        <v>2411</v>
      </c>
      <c r="D87" s="1317" t="s">
        <v>2410</v>
      </c>
      <c r="E87" s="1270" t="s">
        <v>2409</v>
      </c>
      <c r="F87" s="1351"/>
      <c r="G87" s="1270">
        <v>30</v>
      </c>
      <c r="H87" s="1270" t="s">
        <v>20</v>
      </c>
      <c r="I87" s="1351"/>
      <c r="J87" s="1351"/>
      <c r="K87" s="1350"/>
      <c r="L87" s="1289" t="s">
        <v>2279</v>
      </c>
    </row>
    <row r="88" spans="1:13" ht="22.5" x14ac:dyDescent="0.25">
      <c r="A88" s="1232" t="s">
        <v>2173</v>
      </c>
      <c r="B88" s="1319" t="s">
        <v>632</v>
      </c>
      <c r="C88" s="1328" t="s">
        <v>2408</v>
      </c>
      <c r="D88" s="1317" t="s">
        <v>2380</v>
      </c>
      <c r="E88" s="1327" t="s">
        <v>2407</v>
      </c>
      <c r="F88" s="1319" t="s">
        <v>2406</v>
      </c>
      <c r="G88" s="1241">
        <v>4</v>
      </c>
      <c r="H88" s="1241" t="s">
        <v>20</v>
      </c>
      <c r="I88" s="1241"/>
      <c r="J88" s="1301">
        <v>570</v>
      </c>
      <c r="K88" s="1300">
        <f t="shared" ref="K88:K93" si="4">G88*J88</f>
        <v>2280</v>
      </c>
      <c r="L88" s="1297"/>
    </row>
    <row r="89" spans="1:13" ht="22.5" x14ac:dyDescent="0.25">
      <c r="A89" s="1232" t="s">
        <v>2173</v>
      </c>
      <c r="B89" s="1349" t="s">
        <v>632</v>
      </c>
      <c r="C89" s="1348" t="s">
        <v>2405</v>
      </c>
      <c r="D89" s="1347" t="s">
        <v>2380</v>
      </c>
      <c r="E89" s="1346" t="s">
        <v>2404</v>
      </c>
      <c r="F89" s="1286" t="s">
        <v>2403</v>
      </c>
      <c r="G89" s="1233">
        <v>4</v>
      </c>
      <c r="H89" s="1233" t="s">
        <v>20</v>
      </c>
      <c r="I89" s="1233"/>
      <c r="J89" s="1299">
        <v>2452</v>
      </c>
      <c r="K89" s="1298">
        <f t="shared" si="4"/>
        <v>9808</v>
      </c>
      <c r="L89" s="1297"/>
    </row>
    <row r="90" spans="1:13" ht="33.75" x14ac:dyDescent="0.25">
      <c r="A90" s="1232" t="s">
        <v>2173</v>
      </c>
      <c r="B90" s="1286" t="s">
        <v>632</v>
      </c>
      <c r="C90" s="1274" t="s">
        <v>2402</v>
      </c>
      <c r="D90" s="1288" t="s">
        <v>2324</v>
      </c>
      <c r="E90" s="1287" t="s">
        <v>2401</v>
      </c>
      <c r="F90" s="1286" t="s">
        <v>2400</v>
      </c>
      <c r="G90" s="1233">
        <v>1</v>
      </c>
      <c r="H90" s="1233" t="s">
        <v>20</v>
      </c>
      <c r="I90" s="1233"/>
      <c r="J90" s="1272">
        <v>5731</v>
      </c>
      <c r="K90" s="1298">
        <f t="shared" si="4"/>
        <v>5731</v>
      </c>
      <c r="L90" s="1297"/>
    </row>
    <row r="91" spans="1:13" ht="33.75" x14ac:dyDescent="0.25">
      <c r="A91" s="1345" t="s">
        <v>602</v>
      </c>
      <c r="B91" s="1286" t="s">
        <v>632</v>
      </c>
      <c r="C91" s="1274" t="s">
        <v>2399</v>
      </c>
      <c r="D91" s="1288" t="s">
        <v>2324</v>
      </c>
      <c r="E91" s="1287" t="s">
        <v>2398</v>
      </c>
      <c r="F91" s="1286" t="s">
        <v>2397</v>
      </c>
      <c r="G91" s="1233">
        <v>1</v>
      </c>
      <c r="H91" s="1233" t="s">
        <v>20</v>
      </c>
      <c r="I91" s="1233"/>
      <c r="J91" s="1299">
        <v>3499</v>
      </c>
      <c r="K91" s="1298">
        <f t="shared" si="4"/>
        <v>3499</v>
      </c>
      <c r="L91" s="1297"/>
    </row>
    <row r="92" spans="1:13" ht="33.75" x14ac:dyDescent="0.25">
      <c r="A92" s="1232" t="s">
        <v>2173</v>
      </c>
      <c r="B92" s="1282" t="s">
        <v>632</v>
      </c>
      <c r="C92" s="1285" t="s">
        <v>2396</v>
      </c>
      <c r="D92" s="1284" t="s">
        <v>2324</v>
      </c>
      <c r="E92" s="1283" t="s">
        <v>2395</v>
      </c>
      <c r="F92" s="1282" t="s">
        <v>2394</v>
      </c>
      <c r="G92" s="1197">
        <v>2</v>
      </c>
      <c r="H92" s="1197" t="s">
        <v>20</v>
      </c>
      <c r="I92" s="1197"/>
      <c r="J92" s="1295">
        <v>1107</v>
      </c>
      <c r="K92" s="1294">
        <f t="shared" si="4"/>
        <v>2214</v>
      </c>
      <c r="L92" s="1293"/>
    </row>
    <row r="93" spans="1:13" ht="34.5" x14ac:dyDescent="0.25">
      <c r="A93" s="1232" t="s">
        <v>2173</v>
      </c>
      <c r="B93" s="1213" t="s">
        <v>632</v>
      </c>
      <c r="C93" s="1343" t="s">
        <v>2393</v>
      </c>
      <c r="D93" s="1215" t="s">
        <v>2372</v>
      </c>
      <c r="E93" s="1342" t="s">
        <v>660</v>
      </c>
      <c r="F93" s="1341" t="s">
        <v>2392</v>
      </c>
      <c r="G93" s="230">
        <v>2</v>
      </c>
      <c r="H93" s="230" t="s">
        <v>20</v>
      </c>
      <c r="I93" s="1343"/>
      <c r="J93" s="1340">
        <v>224.86</v>
      </c>
      <c r="K93" s="1344">
        <f t="shared" si="4"/>
        <v>449.72</v>
      </c>
      <c r="L93" s="1297"/>
    </row>
    <row r="94" spans="1:13" ht="34.5" x14ac:dyDescent="0.25">
      <c r="A94" s="1232" t="s">
        <v>2173</v>
      </c>
      <c r="B94" s="1213" t="s">
        <v>632</v>
      </c>
      <c r="C94" s="1343" t="s">
        <v>658</v>
      </c>
      <c r="D94" s="1215" t="s">
        <v>2372</v>
      </c>
      <c r="E94" s="1342" t="s">
        <v>2391</v>
      </c>
      <c r="F94" s="1341" t="s">
        <v>2390</v>
      </c>
      <c r="G94" s="230">
        <v>10</v>
      </c>
      <c r="H94" s="230" t="s">
        <v>20</v>
      </c>
      <c r="I94" s="1291"/>
      <c r="J94" s="1340">
        <v>83.86</v>
      </c>
      <c r="K94" s="1339">
        <v>838.6</v>
      </c>
      <c r="L94" s="1297"/>
    </row>
    <row r="95" spans="1:13" ht="45" x14ac:dyDescent="0.25">
      <c r="A95" s="1338" t="s">
        <v>2173</v>
      </c>
      <c r="B95" s="1333" t="s">
        <v>632</v>
      </c>
      <c r="C95" s="1337" t="s">
        <v>2389</v>
      </c>
      <c r="D95" s="1336" t="s">
        <v>2388</v>
      </c>
      <c r="E95" s="1335" t="s">
        <v>2387</v>
      </c>
      <c r="F95" s="1331"/>
      <c r="G95" s="1334">
        <v>2</v>
      </c>
      <c r="H95" s="1333" t="s">
        <v>20</v>
      </c>
      <c r="I95" s="1332" t="s">
        <v>2386</v>
      </c>
      <c r="J95" s="1331"/>
      <c r="K95" s="1330"/>
      <c r="L95" s="1329" t="s">
        <v>2385</v>
      </c>
    </row>
    <row r="96" spans="1:13" ht="22.5" x14ac:dyDescent="0.25">
      <c r="A96" s="1232" t="s">
        <v>2173</v>
      </c>
      <c r="B96" s="1319" t="s">
        <v>632</v>
      </c>
      <c r="C96" s="1328" t="s">
        <v>2384</v>
      </c>
      <c r="D96" s="1317" t="s">
        <v>2383</v>
      </c>
      <c r="E96" s="1327">
        <v>789</v>
      </c>
      <c r="F96" s="1319" t="s">
        <v>2382</v>
      </c>
      <c r="G96" s="1241">
        <v>20</v>
      </c>
      <c r="H96" s="1241" t="s">
        <v>20</v>
      </c>
      <c r="I96" s="1241"/>
      <c r="J96" s="1301">
        <v>65</v>
      </c>
      <c r="K96" s="1300">
        <f t="shared" ref="K96:K103" si="5">G96*J96</f>
        <v>1300</v>
      </c>
      <c r="L96" s="1318"/>
    </row>
    <row r="97" spans="1:12" ht="22.5" x14ac:dyDescent="0.25">
      <c r="A97" s="1232" t="s">
        <v>2173</v>
      </c>
      <c r="B97" s="1286" t="s">
        <v>632</v>
      </c>
      <c r="C97" s="1274" t="s">
        <v>2381</v>
      </c>
      <c r="D97" s="1288" t="s">
        <v>2380</v>
      </c>
      <c r="E97" s="1287">
        <v>1006812</v>
      </c>
      <c r="F97" s="1286" t="s">
        <v>2379</v>
      </c>
      <c r="G97" s="1233">
        <v>1</v>
      </c>
      <c r="H97" s="1233" t="s">
        <v>20</v>
      </c>
      <c r="I97" s="1233"/>
      <c r="J97" s="1299">
        <v>2170</v>
      </c>
      <c r="K97" s="1298">
        <f t="shared" si="5"/>
        <v>2170</v>
      </c>
      <c r="L97" s="1297"/>
    </row>
    <row r="98" spans="1:12" ht="22.5" x14ac:dyDescent="0.25">
      <c r="A98" s="1232" t="s">
        <v>2173</v>
      </c>
      <c r="B98" s="1286" t="s">
        <v>632</v>
      </c>
      <c r="C98" s="1274" t="s">
        <v>647</v>
      </c>
      <c r="D98" s="1288" t="s">
        <v>648</v>
      </c>
      <c r="E98" s="1287" t="s">
        <v>649</v>
      </c>
      <c r="F98" s="1286" t="s">
        <v>2378</v>
      </c>
      <c r="G98" s="1233">
        <v>2</v>
      </c>
      <c r="H98" s="1233" t="s">
        <v>20</v>
      </c>
      <c r="I98" s="1233"/>
      <c r="J98" s="1299">
        <v>205</v>
      </c>
      <c r="K98" s="1298">
        <f t="shared" si="5"/>
        <v>410</v>
      </c>
      <c r="L98" s="1297"/>
    </row>
    <row r="99" spans="1:12" ht="33.75" x14ac:dyDescent="0.25">
      <c r="A99" s="1232" t="s">
        <v>2173</v>
      </c>
      <c r="B99" s="1286" t="s">
        <v>632</v>
      </c>
      <c r="C99" s="1274" t="s">
        <v>2377</v>
      </c>
      <c r="D99" s="1288" t="s">
        <v>2376</v>
      </c>
      <c r="E99" s="1233" t="s">
        <v>2375</v>
      </c>
      <c r="F99" s="1286" t="s">
        <v>2374</v>
      </c>
      <c r="G99" s="1233">
        <v>8</v>
      </c>
      <c r="H99" s="1233" t="s">
        <v>20</v>
      </c>
      <c r="I99" s="1233"/>
      <c r="J99" s="1299">
        <v>40</v>
      </c>
      <c r="K99" s="1298">
        <f t="shared" si="5"/>
        <v>320</v>
      </c>
      <c r="L99" s="1297"/>
    </row>
    <row r="100" spans="1:12" ht="22.5" x14ac:dyDescent="0.25">
      <c r="A100" s="1232" t="s">
        <v>2173</v>
      </c>
      <c r="B100" s="1286" t="s">
        <v>632</v>
      </c>
      <c r="C100" s="1274" t="s">
        <v>635</v>
      </c>
      <c r="D100" s="1288" t="s">
        <v>636</v>
      </c>
      <c r="E100" s="1233" t="s">
        <v>637</v>
      </c>
      <c r="F100" s="1286" t="s">
        <v>638</v>
      </c>
      <c r="G100" s="1233">
        <v>1</v>
      </c>
      <c r="H100" s="1233" t="s">
        <v>20</v>
      </c>
      <c r="I100" s="1233"/>
      <c r="J100" s="1299">
        <v>432</v>
      </c>
      <c r="K100" s="1298">
        <f t="shared" si="5"/>
        <v>432</v>
      </c>
      <c r="L100" s="1297"/>
    </row>
    <row r="101" spans="1:12" ht="33.75" x14ac:dyDescent="0.25">
      <c r="A101" s="1232" t="s">
        <v>2173</v>
      </c>
      <c r="B101" s="1286" t="s">
        <v>632</v>
      </c>
      <c r="C101" s="1274" t="s">
        <v>2373</v>
      </c>
      <c r="D101" s="1288" t="s">
        <v>2372</v>
      </c>
      <c r="E101" s="1233" t="s">
        <v>2371</v>
      </c>
      <c r="F101" s="1286"/>
      <c r="G101" s="1233">
        <v>4</v>
      </c>
      <c r="H101" s="1233" t="s">
        <v>20</v>
      </c>
      <c r="I101" s="1233"/>
      <c r="J101" s="1299">
        <v>224.86</v>
      </c>
      <c r="K101" s="1298">
        <f t="shared" si="5"/>
        <v>899.44</v>
      </c>
      <c r="L101" s="1326"/>
    </row>
    <row r="102" spans="1:12" ht="33.75" x14ac:dyDescent="0.25">
      <c r="A102" s="1232" t="s">
        <v>2173</v>
      </c>
      <c r="B102" s="1286" t="s">
        <v>632</v>
      </c>
      <c r="C102" s="1274" t="s">
        <v>2370</v>
      </c>
      <c r="D102" s="1288" t="s">
        <v>659</v>
      </c>
      <c r="E102" s="1233" t="s">
        <v>2369</v>
      </c>
      <c r="F102" s="1286"/>
      <c r="G102" s="1233">
        <v>1</v>
      </c>
      <c r="H102" s="1233" t="s">
        <v>20</v>
      </c>
      <c r="I102" s="1233"/>
      <c r="J102" s="1299">
        <v>83.86</v>
      </c>
      <c r="K102" s="1298">
        <f t="shared" si="5"/>
        <v>83.86</v>
      </c>
      <c r="L102" s="1322" t="s">
        <v>2363</v>
      </c>
    </row>
    <row r="103" spans="1:12" ht="33.75" x14ac:dyDescent="0.25">
      <c r="A103" s="1232" t="s">
        <v>2173</v>
      </c>
      <c r="B103" s="1286" t="s">
        <v>632</v>
      </c>
      <c r="C103" s="1274" t="s">
        <v>2368</v>
      </c>
      <c r="D103" s="1284" t="s">
        <v>659</v>
      </c>
      <c r="E103" s="1197" t="s">
        <v>2367</v>
      </c>
      <c r="F103" s="1282"/>
      <c r="G103" s="1197">
        <v>1</v>
      </c>
      <c r="H103" s="1197" t="s">
        <v>20</v>
      </c>
      <c r="I103" s="1197"/>
      <c r="J103" s="1295">
        <v>225.8</v>
      </c>
      <c r="K103" s="1294">
        <f t="shared" si="5"/>
        <v>225.8</v>
      </c>
      <c r="L103" s="1322" t="s">
        <v>2363</v>
      </c>
    </row>
    <row r="104" spans="1:12" ht="33.75" x14ac:dyDescent="0.25">
      <c r="A104" s="1232" t="s">
        <v>2173</v>
      </c>
      <c r="B104" s="1286" t="s">
        <v>632</v>
      </c>
      <c r="C104" s="240" t="s">
        <v>2366</v>
      </c>
      <c r="D104" s="1284" t="s">
        <v>659</v>
      </c>
      <c r="E104" s="1325" t="s">
        <v>2364</v>
      </c>
      <c r="F104" s="1291"/>
      <c r="G104" s="230">
        <v>4</v>
      </c>
      <c r="H104" s="1291"/>
      <c r="I104" s="1291"/>
      <c r="J104" s="1291"/>
      <c r="K104" s="1304"/>
      <c r="L104" s="1322" t="s">
        <v>2363</v>
      </c>
    </row>
    <row r="105" spans="1:12" ht="33.75" x14ac:dyDescent="0.25">
      <c r="A105" s="1232" t="s">
        <v>2173</v>
      </c>
      <c r="B105" s="1286" t="s">
        <v>632</v>
      </c>
      <c r="C105" s="1324" t="s">
        <v>2365</v>
      </c>
      <c r="D105" s="1215" t="s">
        <v>659</v>
      </c>
      <c r="E105" s="1323" t="s">
        <v>2364</v>
      </c>
      <c r="F105" s="1291"/>
      <c r="G105" s="230">
        <v>4</v>
      </c>
      <c r="H105" s="1291"/>
      <c r="I105" s="1291"/>
      <c r="J105" s="1291"/>
      <c r="K105" s="1304"/>
      <c r="L105" s="1322" t="s">
        <v>2363</v>
      </c>
    </row>
    <row r="106" spans="1:12" ht="22.5" x14ac:dyDescent="0.25">
      <c r="A106" s="1232" t="s">
        <v>2173</v>
      </c>
      <c r="B106" s="1286" t="s">
        <v>632</v>
      </c>
      <c r="C106" s="1321" t="s">
        <v>2362</v>
      </c>
      <c r="D106" s="1215" t="s">
        <v>2361</v>
      </c>
      <c r="E106" s="1320" t="s">
        <v>2360</v>
      </c>
      <c r="F106" s="1319" t="s">
        <v>2359</v>
      </c>
      <c r="G106" s="1241">
        <v>2</v>
      </c>
      <c r="H106" s="1241" t="s">
        <v>706</v>
      </c>
      <c r="I106" s="1241"/>
      <c r="J106" s="1301">
        <v>105.16</v>
      </c>
      <c r="K106" s="1300">
        <f t="shared" ref="K106:K119" si="6">G106*J106</f>
        <v>210.32</v>
      </c>
      <c r="L106" s="1318"/>
    </row>
    <row r="107" spans="1:12" ht="22.5" x14ac:dyDescent="0.25">
      <c r="A107" s="1232" t="s">
        <v>2173</v>
      </c>
      <c r="B107" s="1286" t="s">
        <v>632</v>
      </c>
      <c r="C107" s="1274" t="s">
        <v>713</v>
      </c>
      <c r="D107" s="1317" t="s">
        <v>1518</v>
      </c>
      <c r="E107" s="1287" t="s">
        <v>1519</v>
      </c>
      <c r="F107" s="1282" t="s">
        <v>2358</v>
      </c>
      <c r="G107" s="1197">
        <v>2</v>
      </c>
      <c r="H107" s="1197" t="s">
        <v>20</v>
      </c>
      <c r="I107" s="1197"/>
      <c r="J107" s="1295">
        <v>59.99</v>
      </c>
      <c r="K107" s="1294">
        <f t="shared" si="6"/>
        <v>119.98</v>
      </c>
      <c r="L107" s="1297"/>
    </row>
    <row r="108" spans="1:12" ht="33.75" x14ac:dyDescent="0.25">
      <c r="A108" s="1232" t="s">
        <v>2173</v>
      </c>
      <c r="B108" s="1286" t="s">
        <v>632</v>
      </c>
      <c r="C108" s="1274" t="s">
        <v>2357</v>
      </c>
      <c r="D108" s="1288" t="s">
        <v>2324</v>
      </c>
      <c r="E108" s="1316" t="s">
        <v>2356</v>
      </c>
      <c r="F108" s="1213" t="s">
        <v>2355</v>
      </c>
      <c r="G108" s="1213">
        <v>1</v>
      </c>
      <c r="H108" s="1213" t="s">
        <v>20</v>
      </c>
      <c r="I108" s="1213"/>
      <c r="J108" s="1303">
        <v>12120</v>
      </c>
      <c r="K108" s="1302">
        <f t="shared" si="6"/>
        <v>12120</v>
      </c>
      <c r="L108" s="1297"/>
    </row>
    <row r="109" spans="1:12" ht="33.75" x14ac:dyDescent="0.25">
      <c r="A109" s="1232" t="s">
        <v>2173</v>
      </c>
      <c r="B109" s="1286" t="s">
        <v>632</v>
      </c>
      <c r="C109" s="1215" t="s">
        <v>2354</v>
      </c>
      <c r="D109" s="1313" t="s">
        <v>2353</v>
      </c>
      <c r="E109" s="1315" t="s">
        <v>2352</v>
      </c>
      <c r="F109" s="1213" t="s">
        <v>2351</v>
      </c>
      <c r="G109" s="1213">
        <v>2</v>
      </c>
      <c r="H109" s="1213" t="s">
        <v>20</v>
      </c>
      <c r="I109" s="1213"/>
      <c r="J109" s="1212">
        <v>1215</v>
      </c>
      <c r="K109" s="1314">
        <f t="shared" si="6"/>
        <v>2430</v>
      </c>
      <c r="L109" s="1297"/>
    </row>
    <row r="110" spans="1:12" ht="33.75" x14ac:dyDescent="0.25">
      <c r="A110" s="1232" t="s">
        <v>2173</v>
      </c>
      <c r="B110" s="230" t="s">
        <v>632</v>
      </c>
      <c r="C110" s="1215" t="s">
        <v>2350</v>
      </c>
      <c r="D110" s="1313" t="s">
        <v>2349</v>
      </c>
      <c r="E110" s="1292" t="s">
        <v>2348</v>
      </c>
      <c r="F110" s="1312" t="s">
        <v>2347</v>
      </c>
      <c r="G110" s="1213">
        <v>2</v>
      </c>
      <c r="H110" s="1213" t="s">
        <v>20</v>
      </c>
      <c r="I110" s="1213"/>
      <c r="J110" s="1303">
        <v>315</v>
      </c>
      <c r="K110" s="1311">
        <f t="shared" si="6"/>
        <v>630</v>
      </c>
      <c r="L110" s="1297"/>
    </row>
    <row r="111" spans="1:12" ht="33.75" x14ac:dyDescent="0.25">
      <c r="A111" s="1232" t="s">
        <v>2173</v>
      </c>
      <c r="B111" s="1286" t="s">
        <v>632</v>
      </c>
      <c r="C111" s="1274" t="s">
        <v>2346</v>
      </c>
      <c r="D111" s="1288" t="s">
        <v>2324</v>
      </c>
      <c r="E111" s="1287" t="s">
        <v>2345</v>
      </c>
      <c r="F111" s="1286" t="s">
        <v>2344</v>
      </c>
      <c r="G111" s="1233">
        <v>2</v>
      </c>
      <c r="H111" s="1233" t="s">
        <v>20</v>
      </c>
      <c r="I111" s="1233"/>
      <c r="J111" s="1299">
        <v>86</v>
      </c>
      <c r="K111" s="1298">
        <f t="shared" si="6"/>
        <v>172</v>
      </c>
      <c r="L111" s="1297"/>
    </row>
    <row r="112" spans="1:12" x14ac:dyDescent="0.25">
      <c r="A112" s="1232" t="s">
        <v>2173</v>
      </c>
      <c r="B112" s="1286" t="s">
        <v>632</v>
      </c>
      <c r="C112" s="1274" t="s">
        <v>2343</v>
      </c>
      <c r="D112" s="1288" t="s">
        <v>2342</v>
      </c>
      <c r="E112" s="1287" t="s">
        <v>2341</v>
      </c>
      <c r="F112" s="1286" t="s">
        <v>2340</v>
      </c>
      <c r="G112" s="1233">
        <v>12</v>
      </c>
      <c r="H112" s="1233" t="s">
        <v>20</v>
      </c>
      <c r="I112" s="1233"/>
      <c r="J112" s="1299">
        <v>4.0999999999999996</v>
      </c>
      <c r="K112" s="1298">
        <f t="shared" si="6"/>
        <v>49.199999999999996</v>
      </c>
      <c r="L112" s="1297"/>
    </row>
    <row r="113" spans="1:12" x14ac:dyDescent="0.25">
      <c r="A113" s="1232" t="s">
        <v>2173</v>
      </c>
      <c r="B113" s="1286" t="s">
        <v>632</v>
      </c>
      <c r="C113" s="1274" t="s">
        <v>2339</v>
      </c>
      <c r="D113" s="1288" t="s">
        <v>2338</v>
      </c>
      <c r="E113" s="1287" t="s">
        <v>2337</v>
      </c>
      <c r="F113" s="1286" t="s">
        <v>2336</v>
      </c>
      <c r="G113" s="1233">
        <v>1</v>
      </c>
      <c r="H113" s="1233" t="s">
        <v>20</v>
      </c>
      <c r="I113" s="1233"/>
      <c r="J113" s="1299">
        <v>324</v>
      </c>
      <c r="K113" s="1298">
        <f t="shared" si="6"/>
        <v>324</v>
      </c>
      <c r="L113" s="1297"/>
    </row>
    <row r="114" spans="1:12" ht="22.5" x14ac:dyDescent="0.25">
      <c r="A114" s="1232" t="s">
        <v>2173</v>
      </c>
      <c r="B114" s="1286" t="s">
        <v>632</v>
      </c>
      <c r="C114" s="1274" t="s">
        <v>2335</v>
      </c>
      <c r="D114" s="1288" t="s">
        <v>2328</v>
      </c>
      <c r="E114" s="1287" t="s">
        <v>2334</v>
      </c>
      <c r="F114" s="1286" t="s">
        <v>2333</v>
      </c>
      <c r="G114" s="1233">
        <v>1</v>
      </c>
      <c r="H114" s="1233" t="s">
        <v>20</v>
      </c>
      <c r="I114" s="1233"/>
      <c r="J114" s="1299">
        <v>16.39</v>
      </c>
      <c r="K114" s="1298">
        <f t="shared" si="6"/>
        <v>16.39</v>
      </c>
      <c r="L114" s="1297"/>
    </row>
    <row r="115" spans="1:12" ht="22.5" x14ac:dyDescent="0.25">
      <c r="A115" s="1232" t="s">
        <v>2173</v>
      </c>
      <c r="B115" s="1286" t="s">
        <v>632</v>
      </c>
      <c r="C115" s="1274" t="s">
        <v>2332</v>
      </c>
      <c r="D115" s="1288" t="s">
        <v>2328</v>
      </c>
      <c r="E115" s="1287" t="s">
        <v>2331</v>
      </c>
      <c r="F115" s="1286" t="s">
        <v>2330</v>
      </c>
      <c r="G115" s="1233">
        <v>1</v>
      </c>
      <c r="H115" s="1233" t="s">
        <v>20</v>
      </c>
      <c r="I115" s="1233"/>
      <c r="J115" s="1299">
        <v>30.6</v>
      </c>
      <c r="K115" s="1298">
        <f t="shared" si="6"/>
        <v>30.6</v>
      </c>
      <c r="L115" s="1297"/>
    </row>
    <row r="116" spans="1:12" ht="22.5" x14ac:dyDescent="0.25">
      <c r="A116" s="1232" t="s">
        <v>2173</v>
      </c>
      <c r="B116" s="1286" t="s">
        <v>632</v>
      </c>
      <c r="C116" s="1274" t="s">
        <v>2329</v>
      </c>
      <c r="D116" s="1288" t="s">
        <v>2328</v>
      </c>
      <c r="E116" s="1287" t="s">
        <v>2327</v>
      </c>
      <c r="F116" s="1286" t="s">
        <v>2326</v>
      </c>
      <c r="G116" s="1233">
        <v>1</v>
      </c>
      <c r="H116" s="1233" t="s">
        <v>20</v>
      </c>
      <c r="I116" s="1233"/>
      <c r="J116" s="1299">
        <v>33.92</v>
      </c>
      <c r="K116" s="1298">
        <f t="shared" si="6"/>
        <v>33.92</v>
      </c>
      <c r="L116" s="1297"/>
    </row>
    <row r="117" spans="1:12" ht="33.75" x14ac:dyDescent="0.25">
      <c r="A117" s="1232" t="s">
        <v>2173</v>
      </c>
      <c r="B117" s="1286" t="s">
        <v>632</v>
      </c>
      <c r="C117" s="1274" t="s">
        <v>2325</v>
      </c>
      <c r="D117" s="1288" t="s">
        <v>2324</v>
      </c>
      <c r="E117" s="1287" t="s">
        <v>2323</v>
      </c>
      <c r="F117" s="1286" t="s">
        <v>2322</v>
      </c>
      <c r="G117" s="1233">
        <v>2</v>
      </c>
      <c r="H117" s="1233" t="s">
        <v>20</v>
      </c>
      <c r="I117" s="1233"/>
      <c r="J117" s="1299">
        <v>753</v>
      </c>
      <c r="K117" s="1298">
        <f t="shared" si="6"/>
        <v>1506</v>
      </c>
      <c r="L117" s="1297"/>
    </row>
    <row r="118" spans="1:12" ht="33.75" x14ac:dyDescent="0.25">
      <c r="A118" s="1232" t="s">
        <v>2173</v>
      </c>
      <c r="B118" s="1286" t="s">
        <v>632</v>
      </c>
      <c r="C118" s="1274" t="s">
        <v>2321</v>
      </c>
      <c r="D118" s="1288" t="s">
        <v>2320</v>
      </c>
      <c r="E118" s="1287" t="s">
        <v>2319</v>
      </c>
      <c r="F118" s="1286" t="s">
        <v>2318</v>
      </c>
      <c r="G118" s="1233">
        <v>3</v>
      </c>
      <c r="H118" s="1233" t="s">
        <v>20</v>
      </c>
      <c r="I118" s="1233"/>
      <c r="J118" s="1299">
        <v>75</v>
      </c>
      <c r="K118" s="1298">
        <f t="shared" si="6"/>
        <v>225</v>
      </c>
      <c r="L118" s="1297"/>
    </row>
    <row r="119" spans="1:12" ht="22.5" x14ac:dyDescent="0.25">
      <c r="A119" s="1232" t="s">
        <v>2173</v>
      </c>
      <c r="B119" s="1286" t="s">
        <v>632</v>
      </c>
      <c r="C119" s="1274" t="s">
        <v>2317</v>
      </c>
      <c r="D119" s="1288" t="s">
        <v>2316</v>
      </c>
      <c r="E119" s="1287" t="s">
        <v>2315</v>
      </c>
      <c r="F119" s="1286" t="s">
        <v>2314</v>
      </c>
      <c r="G119" s="1197">
        <v>1</v>
      </c>
      <c r="H119" s="1197" t="s">
        <v>20</v>
      </c>
      <c r="I119" s="1197"/>
      <c r="J119" s="1295">
        <v>21.95</v>
      </c>
      <c r="K119" s="1294">
        <f t="shared" si="6"/>
        <v>21.95</v>
      </c>
      <c r="L119" s="1297"/>
    </row>
    <row r="120" spans="1:12" ht="33.75" x14ac:dyDescent="0.25">
      <c r="A120" s="1310" t="s">
        <v>2173</v>
      </c>
      <c r="B120" s="1286" t="s">
        <v>632</v>
      </c>
      <c r="C120" s="1309" t="s">
        <v>2313</v>
      </c>
      <c r="D120" s="1308"/>
      <c r="E120" s="1307" t="s">
        <v>2312</v>
      </c>
      <c r="F120" s="1306"/>
      <c r="G120" s="230">
        <v>4</v>
      </c>
      <c r="H120" s="230" t="s">
        <v>20</v>
      </c>
      <c r="I120" s="1305"/>
      <c r="J120" s="1291"/>
      <c r="K120" s="1304"/>
      <c r="L120" s="1289" t="s">
        <v>2279</v>
      </c>
    </row>
    <row r="121" spans="1:12" ht="33.75" x14ac:dyDescent="0.25">
      <c r="A121" s="1232" t="s">
        <v>2173</v>
      </c>
      <c r="B121" s="1286" t="s">
        <v>632</v>
      </c>
      <c r="C121" s="1274" t="s">
        <v>2311</v>
      </c>
      <c r="D121" s="1288" t="s">
        <v>2310</v>
      </c>
      <c r="E121" s="1287" t="s">
        <v>2309</v>
      </c>
      <c r="F121" s="1286" t="s">
        <v>2308</v>
      </c>
      <c r="G121" s="1213">
        <v>2</v>
      </c>
      <c r="H121" s="1213" t="s">
        <v>2307</v>
      </c>
      <c r="I121" s="1213"/>
      <c r="J121" s="1303">
        <v>71.2</v>
      </c>
      <c r="K121" s="1302">
        <f t="shared" ref="K121:K129" si="7">G121*J121</f>
        <v>142.4</v>
      </c>
      <c r="L121" s="1297"/>
    </row>
    <row r="122" spans="1:12" ht="22.5" x14ac:dyDescent="0.25">
      <c r="A122" s="1232" t="s">
        <v>2173</v>
      </c>
      <c r="B122" s="1286" t="s">
        <v>632</v>
      </c>
      <c r="C122" s="1274" t="s">
        <v>2306</v>
      </c>
      <c r="D122" s="1288" t="s">
        <v>2305</v>
      </c>
      <c r="E122" s="1287" t="s">
        <v>2304</v>
      </c>
      <c r="F122" s="1286" t="s">
        <v>2303</v>
      </c>
      <c r="G122" s="1241">
        <v>1</v>
      </c>
      <c r="H122" s="1241" t="s">
        <v>815</v>
      </c>
      <c r="I122" s="1241"/>
      <c r="J122" s="1301">
        <v>57.3</v>
      </c>
      <c r="K122" s="1300">
        <f t="shared" si="7"/>
        <v>57.3</v>
      </c>
      <c r="L122" s="1297"/>
    </row>
    <row r="123" spans="1:12" x14ac:dyDescent="0.25">
      <c r="A123" s="1232" t="s">
        <v>2173</v>
      </c>
      <c r="B123" s="1286" t="s">
        <v>632</v>
      </c>
      <c r="C123" s="1274" t="s">
        <v>2302</v>
      </c>
      <c r="D123" s="1288" t="s">
        <v>679</v>
      </c>
      <c r="E123" s="1287">
        <v>2283</v>
      </c>
      <c r="F123" s="1286" t="s">
        <v>2301</v>
      </c>
      <c r="G123" s="1233">
        <v>12</v>
      </c>
      <c r="H123" s="1233" t="s">
        <v>20</v>
      </c>
      <c r="I123" s="1233"/>
      <c r="J123" s="1299">
        <v>7.05</v>
      </c>
      <c r="K123" s="1298">
        <f t="shared" si="7"/>
        <v>84.6</v>
      </c>
      <c r="L123" s="1297"/>
    </row>
    <row r="124" spans="1:12" ht="56.25" x14ac:dyDescent="0.25">
      <c r="A124" s="1232" t="s">
        <v>2173</v>
      </c>
      <c r="B124" s="1286" t="s">
        <v>632</v>
      </c>
      <c r="C124" s="1274" t="s">
        <v>2300</v>
      </c>
      <c r="D124" s="1288" t="s">
        <v>2281</v>
      </c>
      <c r="E124" s="1287" t="s">
        <v>2299</v>
      </c>
      <c r="F124" s="1286" t="s">
        <v>2298</v>
      </c>
      <c r="G124" s="1233">
        <v>2</v>
      </c>
      <c r="H124" s="1233" t="s">
        <v>20</v>
      </c>
      <c r="I124" s="1233"/>
      <c r="J124" s="1299">
        <v>1916</v>
      </c>
      <c r="K124" s="1298">
        <f t="shared" si="7"/>
        <v>3832</v>
      </c>
      <c r="L124" s="1297"/>
    </row>
    <row r="125" spans="1:12" s="1086" customFormat="1" ht="33.75" x14ac:dyDescent="0.25">
      <c r="A125" s="1232" t="s">
        <v>2173</v>
      </c>
      <c r="B125" s="1286" t="s">
        <v>632</v>
      </c>
      <c r="C125" s="1274" t="s">
        <v>2297</v>
      </c>
      <c r="D125" s="1288" t="s">
        <v>2281</v>
      </c>
      <c r="E125" s="1287" t="s">
        <v>2296</v>
      </c>
      <c r="F125" s="1286" t="s">
        <v>2295</v>
      </c>
      <c r="G125" s="1233">
        <v>2</v>
      </c>
      <c r="H125" s="1233" t="s">
        <v>20</v>
      </c>
      <c r="I125" s="1233"/>
      <c r="J125" s="1299">
        <v>376</v>
      </c>
      <c r="K125" s="1298">
        <f t="shared" si="7"/>
        <v>752</v>
      </c>
      <c r="L125" s="1297"/>
    </row>
    <row r="126" spans="1:12" s="1086" customFormat="1" ht="33.75" x14ac:dyDescent="0.25">
      <c r="A126" s="1232" t="s">
        <v>2173</v>
      </c>
      <c r="B126" s="1286" t="s">
        <v>632</v>
      </c>
      <c r="C126" s="1274" t="s">
        <v>2294</v>
      </c>
      <c r="D126" s="1288" t="s">
        <v>2281</v>
      </c>
      <c r="E126" s="1287" t="s">
        <v>2293</v>
      </c>
      <c r="F126" s="1286" t="s">
        <v>2292</v>
      </c>
      <c r="G126" s="1233">
        <v>1</v>
      </c>
      <c r="H126" s="1233" t="s">
        <v>20</v>
      </c>
      <c r="I126" s="1233"/>
      <c r="J126" s="1299">
        <v>495</v>
      </c>
      <c r="K126" s="1298">
        <f t="shared" si="7"/>
        <v>495</v>
      </c>
      <c r="L126" s="1297"/>
    </row>
    <row r="127" spans="1:12" s="1086" customFormat="1" ht="33.75" x14ac:dyDescent="0.25">
      <c r="A127" s="1232" t="s">
        <v>2173</v>
      </c>
      <c r="B127" s="1286" t="s">
        <v>632</v>
      </c>
      <c r="C127" s="1274" t="s">
        <v>2291</v>
      </c>
      <c r="D127" s="1288" t="s">
        <v>2281</v>
      </c>
      <c r="E127" s="1287" t="s">
        <v>2290</v>
      </c>
      <c r="F127" s="1286" t="s">
        <v>2289</v>
      </c>
      <c r="G127" s="1233">
        <v>1</v>
      </c>
      <c r="H127" s="1233" t="s">
        <v>20</v>
      </c>
      <c r="I127" s="1233"/>
      <c r="J127" s="1299">
        <v>295</v>
      </c>
      <c r="K127" s="1298">
        <f t="shared" si="7"/>
        <v>295</v>
      </c>
      <c r="L127" s="1297"/>
    </row>
    <row r="128" spans="1:12" s="1086" customFormat="1" ht="33.75" x14ac:dyDescent="0.25">
      <c r="A128" s="1232" t="s">
        <v>2173</v>
      </c>
      <c r="B128" s="1282" t="s">
        <v>632</v>
      </c>
      <c r="C128" s="1274" t="s">
        <v>2288</v>
      </c>
      <c r="D128" s="1288" t="s">
        <v>2281</v>
      </c>
      <c r="E128" s="1287" t="s">
        <v>2287</v>
      </c>
      <c r="F128" s="1286" t="s">
        <v>2286</v>
      </c>
      <c r="G128" s="1233">
        <v>1</v>
      </c>
      <c r="H128" s="1233" t="s">
        <v>20</v>
      </c>
      <c r="I128" s="1233"/>
      <c r="J128" s="1299">
        <v>245</v>
      </c>
      <c r="K128" s="1298">
        <f t="shared" si="7"/>
        <v>245</v>
      </c>
      <c r="L128" s="1297"/>
    </row>
    <row r="129" spans="1:17" s="1086" customFormat="1" ht="45" x14ac:dyDescent="0.25">
      <c r="A129" s="1236" t="s">
        <v>2173</v>
      </c>
      <c r="B129" s="1213" t="s">
        <v>632</v>
      </c>
      <c r="C129" s="1296" t="s">
        <v>2285</v>
      </c>
      <c r="D129" s="1284" t="s">
        <v>2281</v>
      </c>
      <c r="E129" s="1283" t="s">
        <v>2284</v>
      </c>
      <c r="F129" s="1282" t="s">
        <v>2283</v>
      </c>
      <c r="G129" s="1197">
        <v>1</v>
      </c>
      <c r="H129" s="1197" t="s">
        <v>20</v>
      </c>
      <c r="I129" s="1197"/>
      <c r="J129" s="1295">
        <v>140</v>
      </c>
      <c r="K129" s="1294">
        <f t="shared" si="7"/>
        <v>140</v>
      </c>
      <c r="L129" s="1293"/>
    </row>
    <row r="130" spans="1:17" s="1086" customFormat="1" ht="33.75" x14ac:dyDescent="0.25">
      <c r="A130" s="1236" t="s">
        <v>2173</v>
      </c>
      <c r="B130" s="1213" t="s">
        <v>632</v>
      </c>
      <c r="C130" s="1215" t="s">
        <v>2282</v>
      </c>
      <c r="D130" s="1215" t="s">
        <v>2281</v>
      </c>
      <c r="E130" s="1292" t="s">
        <v>2280</v>
      </c>
      <c r="F130" s="1213"/>
      <c r="G130" s="1213">
        <v>1</v>
      </c>
      <c r="H130" s="1213" t="s">
        <v>20</v>
      </c>
      <c r="I130" s="1291"/>
      <c r="J130" s="1291"/>
      <c r="K130" s="1291"/>
      <c r="L130" s="1289" t="s">
        <v>2279</v>
      </c>
    </row>
    <row r="131" spans="1:17" s="1086" customFormat="1" ht="33.75" x14ac:dyDescent="0.25">
      <c r="A131" s="1236" t="s">
        <v>2173</v>
      </c>
      <c r="B131" s="1213" t="s">
        <v>632</v>
      </c>
      <c r="C131" s="240" t="s">
        <v>2278</v>
      </c>
      <c r="D131" s="1187"/>
      <c r="E131" s="1187"/>
      <c r="F131" s="1187"/>
      <c r="G131" s="230">
        <v>1</v>
      </c>
      <c r="H131" s="1213" t="s">
        <v>20</v>
      </c>
      <c r="I131" s="1187"/>
      <c r="J131" s="1187"/>
      <c r="K131" s="1290"/>
      <c r="L131" s="1289" t="s">
        <v>2277</v>
      </c>
    </row>
    <row r="132" spans="1:17" s="1086" customFormat="1" ht="33.75" x14ac:dyDescent="0.25">
      <c r="A132" s="1236" t="s">
        <v>2173</v>
      </c>
      <c r="B132" s="1213" t="s">
        <v>632</v>
      </c>
      <c r="C132" s="1274" t="s">
        <v>2276</v>
      </c>
      <c r="D132" s="1288" t="s">
        <v>676</v>
      </c>
      <c r="E132" s="1287">
        <v>13005</v>
      </c>
      <c r="F132" s="1286" t="s">
        <v>677</v>
      </c>
      <c r="G132" s="230">
        <v>10</v>
      </c>
      <c r="H132" s="1213" t="s">
        <v>20</v>
      </c>
      <c r="I132" s="1187"/>
      <c r="J132" s="1187"/>
      <c r="K132" s="1187"/>
      <c r="L132" s="1171" t="s">
        <v>2270</v>
      </c>
    </row>
    <row r="133" spans="1:17" s="1086" customFormat="1" ht="33.75" x14ac:dyDescent="0.25">
      <c r="A133" s="1236" t="s">
        <v>2173</v>
      </c>
      <c r="B133" s="1213" t="s">
        <v>632</v>
      </c>
      <c r="C133" s="240" t="s">
        <v>2275</v>
      </c>
      <c r="D133" s="1187"/>
      <c r="E133" s="1187"/>
      <c r="F133" s="1187"/>
      <c r="G133" s="230">
        <v>10</v>
      </c>
      <c r="H133" s="1213" t="s">
        <v>20</v>
      </c>
      <c r="I133" s="1187"/>
      <c r="J133" s="1187"/>
      <c r="K133" s="1187"/>
      <c r="L133" s="1289" t="s">
        <v>2274</v>
      </c>
    </row>
    <row r="134" spans="1:17" s="1086" customFormat="1" ht="33.75" x14ac:dyDescent="0.25">
      <c r="A134" s="1236" t="s">
        <v>2173</v>
      </c>
      <c r="B134" s="1213" t="s">
        <v>632</v>
      </c>
      <c r="C134" s="240" t="s">
        <v>2273</v>
      </c>
      <c r="D134" s="1288" t="s">
        <v>679</v>
      </c>
      <c r="E134" s="1287">
        <v>2286</v>
      </c>
      <c r="F134" s="1286" t="s">
        <v>680</v>
      </c>
      <c r="G134" s="230">
        <v>10</v>
      </c>
      <c r="H134" s="1213" t="s">
        <v>20</v>
      </c>
      <c r="I134" s="1187"/>
      <c r="J134" s="1187"/>
      <c r="K134" s="1187"/>
      <c r="L134" s="1171" t="s">
        <v>2270</v>
      </c>
    </row>
    <row r="135" spans="1:17" s="1086" customFormat="1" ht="33.75" x14ac:dyDescent="0.25">
      <c r="A135" s="1236" t="s">
        <v>2173</v>
      </c>
      <c r="B135" s="1213" t="s">
        <v>632</v>
      </c>
      <c r="C135" s="240" t="s">
        <v>2272</v>
      </c>
      <c r="D135" s="1288" t="s">
        <v>2271</v>
      </c>
      <c r="E135" s="1287">
        <v>44418</v>
      </c>
      <c r="F135" s="1286" t="s">
        <v>674</v>
      </c>
      <c r="G135" s="230">
        <v>10</v>
      </c>
      <c r="H135" s="1213" t="s">
        <v>20</v>
      </c>
      <c r="I135" s="1187"/>
      <c r="J135" s="1187"/>
      <c r="K135" s="1187"/>
      <c r="L135" s="1171" t="s">
        <v>2270</v>
      </c>
    </row>
    <row r="136" spans="1:17" s="1086" customFormat="1" ht="34.5" thickBot="1" x14ac:dyDescent="0.3">
      <c r="A136" s="1232" t="s">
        <v>2173</v>
      </c>
      <c r="B136" s="1229" t="s">
        <v>632</v>
      </c>
      <c r="C136" s="1285" t="s">
        <v>655</v>
      </c>
      <c r="D136" s="1284" t="s">
        <v>656</v>
      </c>
      <c r="E136" s="1283">
        <v>90162</v>
      </c>
      <c r="F136" s="1282" t="s">
        <v>657</v>
      </c>
      <c r="G136" s="776">
        <v>2</v>
      </c>
      <c r="H136" s="1229" t="s">
        <v>20</v>
      </c>
      <c r="I136" s="1281"/>
      <c r="J136" s="1281"/>
      <c r="K136" s="1281"/>
      <c r="L136" s="1171" t="s">
        <v>2270</v>
      </c>
    </row>
    <row r="137" spans="1:17" s="1086" customFormat="1" ht="45.75" thickBot="1" x14ac:dyDescent="0.3">
      <c r="A137" s="1210" t="s">
        <v>2173</v>
      </c>
      <c r="B137" s="1204" t="s">
        <v>2225</v>
      </c>
      <c r="C137" s="1204" t="s">
        <v>2225</v>
      </c>
      <c r="D137" s="1208" t="s">
        <v>3</v>
      </c>
      <c r="E137" s="1207" t="s">
        <v>4</v>
      </c>
      <c r="F137" s="1206" t="s">
        <v>2178</v>
      </c>
      <c r="G137" s="1204" t="s">
        <v>6</v>
      </c>
      <c r="H137" s="1205" t="s">
        <v>7</v>
      </c>
      <c r="I137" s="1204" t="s">
        <v>2177</v>
      </c>
      <c r="J137" s="1203" t="s">
        <v>2109</v>
      </c>
      <c r="K137" s="1202" t="s">
        <v>10</v>
      </c>
      <c r="L137" s="1201" t="s">
        <v>2176</v>
      </c>
    </row>
    <row r="138" spans="1:17" s="1086" customFormat="1" ht="33.75" x14ac:dyDescent="0.25">
      <c r="A138" s="1242" t="s">
        <v>2173</v>
      </c>
      <c r="B138" s="928" t="s">
        <v>2225</v>
      </c>
      <c r="C138" s="1280" t="s">
        <v>2269</v>
      </c>
      <c r="D138" s="1240"/>
      <c r="E138" s="1240"/>
      <c r="F138" s="1240" t="s">
        <v>2268</v>
      </c>
      <c r="G138" s="1240">
        <v>1</v>
      </c>
      <c r="H138" s="1229" t="s">
        <v>20</v>
      </c>
      <c r="I138" s="1240"/>
      <c r="J138" s="1239">
        <v>119.95</v>
      </c>
      <c r="K138" s="1239">
        <v>119.95</v>
      </c>
      <c r="L138" s="1240"/>
    </row>
    <row r="139" spans="1:17" ht="33.75" x14ac:dyDescent="0.25">
      <c r="A139" s="1236" t="s">
        <v>2173</v>
      </c>
      <c r="B139" s="928" t="s">
        <v>2225</v>
      </c>
      <c r="C139" s="1238" t="s">
        <v>2267</v>
      </c>
      <c r="D139" s="1238"/>
      <c r="E139" s="1238"/>
      <c r="F139" s="1238" t="s">
        <v>2266</v>
      </c>
      <c r="G139" s="1238">
        <v>4</v>
      </c>
      <c r="H139" s="1229" t="s">
        <v>20</v>
      </c>
      <c r="I139" s="1238"/>
      <c r="J139" s="1238">
        <v>52.99</v>
      </c>
      <c r="K139" s="1237">
        <v>211.96</v>
      </c>
      <c r="L139" s="1237"/>
      <c r="M139" s="1278"/>
      <c r="N139" s="1278"/>
      <c r="O139" s="1278"/>
      <c r="P139" s="1278"/>
      <c r="Q139" s="1279"/>
    </row>
    <row r="140" spans="1:17" ht="33.75" x14ac:dyDescent="0.25">
      <c r="A140" s="1236" t="s">
        <v>2173</v>
      </c>
      <c r="B140" s="928" t="s">
        <v>2225</v>
      </c>
      <c r="C140" s="1238" t="s">
        <v>2265</v>
      </c>
      <c r="D140" s="1238" t="s">
        <v>2255</v>
      </c>
      <c r="E140" s="1238" t="s">
        <v>2264</v>
      </c>
      <c r="F140" s="1238" t="s">
        <v>2263</v>
      </c>
      <c r="G140" s="1238">
        <v>23</v>
      </c>
      <c r="H140" s="1229" t="s">
        <v>20</v>
      </c>
      <c r="I140" s="1238"/>
      <c r="J140" s="1238"/>
      <c r="K140" s="1238"/>
      <c r="L140" s="1238"/>
      <c r="M140" s="1278"/>
      <c r="N140" s="1278"/>
      <c r="O140" s="1278"/>
      <c r="P140" s="1278"/>
    </row>
    <row r="141" spans="1:17" s="1086" customFormat="1" ht="33.75" x14ac:dyDescent="0.25">
      <c r="A141" s="1236" t="s">
        <v>2173</v>
      </c>
      <c r="B141" s="928" t="s">
        <v>2225</v>
      </c>
      <c r="C141" s="1238" t="s">
        <v>2262</v>
      </c>
      <c r="D141" s="1238" t="s">
        <v>2255</v>
      </c>
      <c r="E141" s="1238" t="s">
        <v>2261</v>
      </c>
      <c r="F141" s="1238" t="s">
        <v>2260</v>
      </c>
      <c r="G141" s="1238">
        <v>23</v>
      </c>
      <c r="H141" s="1229" t="s">
        <v>20</v>
      </c>
      <c r="I141" s="1238"/>
      <c r="J141" s="1238"/>
      <c r="K141" s="1238"/>
      <c r="L141" s="1238"/>
    </row>
    <row r="142" spans="1:17" s="1086" customFormat="1" ht="33.75" x14ac:dyDescent="0.25">
      <c r="A142" s="1236" t="s">
        <v>2173</v>
      </c>
      <c r="B142" s="928" t="s">
        <v>2225</v>
      </c>
      <c r="C142" s="1238" t="s">
        <v>2259</v>
      </c>
      <c r="D142" s="1238" t="s">
        <v>2255</v>
      </c>
      <c r="E142" s="1238" t="s">
        <v>2258</v>
      </c>
      <c r="F142" s="1238" t="s">
        <v>2257</v>
      </c>
      <c r="G142" s="1238">
        <v>2</v>
      </c>
      <c r="H142" s="1229" t="s">
        <v>20</v>
      </c>
      <c r="I142" s="1238"/>
      <c r="J142" s="1238"/>
      <c r="K142" s="1238"/>
      <c r="L142" s="1238"/>
    </row>
    <row r="143" spans="1:17" s="1086" customFormat="1" ht="33.75" x14ac:dyDescent="0.25">
      <c r="A143" s="1236" t="s">
        <v>2173</v>
      </c>
      <c r="B143" s="928" t="s">
        <v>2225</v>
      </c>
      <c r="C143" s="1238" t="s">
        <v>2256</v>
      </c>
      <c r="D143" s="1238" t="s">
        <v>2255</v>
      </c>
      <c r="E143" s="1238" t="s">
        <v>2254</v>
      </c>
      <c r="F143" s="1238" t="s">
        <v>2253</v>
      </c>
      <c r="G143" s="1238">
        <v>2</v>
      </c>
      <c r="H143" s="1229" t="s">
        <v>20</v>
      </c>
      <c r="I143" s="1238"/>
      <c r="J143" s="1238"/>
      <c r="K143" s="1238"/>
      <c r="L143" s="1238"/>
    </row>
    <row r="144" spans="1:17" s="1086" customFormat="1" ht="33.75" x14ac:dyDescent="0.25">
      <c r="A144" s="1236" t="s">
        <v>2173</v>
      </c>
      <c r="B144" s="928" t="s">
        <v>2225</v>
      </c>
      <c r="C144" s="1238" t="s">
        <v>2252</v>
      </c>
      <c r="D144" s="1238" t="s">
        <v>2251</v>
      </c>
      <c r="E144" s="1238" t="s">
        <v>2250</v>
      </c>
      <c r="F144" s="1238" t="s">
        <v>2249</v>
      </c>
      <c r="G144" s="1238">
        <v>1</v>
      </c>
      <c r="H144" s="1229" t="s">
        <v>20</v>
      </c>
      <c r="I144" s="1238"/>
      <c r="J144" s="1238"/>
      <c r="K144" s="1238"/>
      <c r="L144" s="1238"/>
    </row>
    <row r="145" spans="1:13" s="1086" customFormat="1" ht="33.75" x14ac:dyDescent="0.25">
      <c r="A145" s="1236" t="s">
        <v>2173</v>
      </c>
      <c r="B145" s="928" t="s">
        <v>2225</v>
      </c>
      <c r="C145" s="1238" t="s">
        <v>2248</v>
      </c>
      <c r="D145" s="1187"/>
      <c r="E145" s="1277" t="s">
        <v>2247</v>
      </c>
      <c r="F145" s="1187"/>
      <c r="G145" s="1276">
        <v>1</v>
      </c>
      <c r="H145" s="1229" t="s">
        <v>20</v>
      </c>
      <c r="I145" s="1187"/>
      <c r="J145" s="1187"/>
      <c r="K145" s="1187"/>
      <c r="L145" s="1187"/>
    </row>
    <row r="146" spans="1:13" s="1086" customFormat="1" ht="33.75" x14ac:dyDescent="0.25">
      <c r="A146" s="1236" t="s">
        <v>2173</v>
      </c>
      <c r="B146" s="928" t="s">
        <v>2225</v>
      </c>
      <c r="C146" s="1238" t="s">
        <v>2246</v>
      </c>
      <c r="D146" s="1238" t="s">
        <v>636</v>
      </c>
      <c r="E146" s="1238" t="s">
        <v>2245</v>
      </c>
      <c r="F146" s="1238" t="s">
        <v>2244</v>
      </c>
      <c r="G146" s="1238">
        <v>1</v>
      </c>
      <c r="H146" s="1229" t="s">
        <v>20</v>
      </c>
      <c r="I146" s="1238"/>
      <c r="J146" s="1238"/>
      <c r="K146" s="1238"/>
      <c r="L146" s="1238"/>
    </row>
    <row r="147" spans="1:13" s="1086" customFormat="1" ht="33.75" x14ac:dyDescent="0.25">
      <c r="A147" s="1236" t="s">
        <v>2173</v>
      </c>
      <c r="B147" s="928" t="s">
        <v>2225</v>
      </c>
      <c r="C147" s="1238" t="s">
        <v>2243</v>
      </c>
      <c r="D147" s="1238" t="s">
        <v>2242</v>
      </c>
      <c r="E147" s="1238" t="s">
        <v>2241</v>
      </c>
      <c r="F147" s="1238" t="s">
        <v>2240</v>
      </c>
      <c r="G147" s="1238">
        <v>1</v>
      </c>
      <c r="H147" s="1229" t="s">
        <v>20</v>
      </c>
      <c r="I147" s="1238"/>
      <c r="J147" s="1238"/>
      <c r="K147" s="1238"/>
      <c r="L147" s="1238"/>
      <c r="M147" s="1250"/>
    </row>
    <row r="148" spans="1:13" s="1086" customFormat="1" ht="33.75" x14ac:dyDescent="0.25">
      <c r="A148" s="1236" t="s">
        <v>2173</v>
      </c>
      <c r="B148" s="928" t="s">
        <v>2225</v>
      </c>
      <c r="C148" s="1238" t="s">
        <v>2239</v>
      </c>
      <c r="D148" s="1238" t="s">
        <v>643</v>
      </c>
      <c r="E148" s="1246" t="s">
        <v>2238</v>
      </c>
      <c r="F148" s="1238" t="s">
        <v>2237</v>
      </c>
      <c r="G148" s="1238">
        <v>1</v>
      </c>
      <c r="H148" s="1229" t="s">
        <v>20</v>
      </c>
      <c r="I148" s="1238"/>
      <c r="J148" s="1237">
        <v>1816.74</v>
      </c>
      <c r="K148" s="1237">
        <v>1816.74</v>
      </c>
      <c r="L148" s="1275"/>
      <c r="M148" s="1250"/>
    </row>
    <row r="149" spans="1:13" s="1086" customFormat="1" ht="33.75" x14ac:dyDescent="0.25">
      <c r="A149" s="1236" t="s">
        <v>2173</v>
      </c>
      <c r="B149" s="928" t="s">
        <v>2225</v>
      </c>
      <c r="C149" s="1238" t="s">
        <v>2236</v>
      </c>
      <c r="D149" s="1270"/>
      <c r="E149" s="1270"/>
      <c r="F149" s="1233" t="s">
        <v>2235</v>
      </c>
      <c r="G149" s="1270">
        <v>1</v>
      </c>
      <c r="H149" s="1229" t="s">
        <v>20</v>
      </c>
      <c r="I149" s="1270"/>
      <c r="J149" s="1270"/>
      <c r="K149" s="1270"/>
      <c r="L149" s="1270"/>
      <c r="M149" s="1250"/>
    </row>
    <row r="150" spans="1:13" s="1086" customFormat="1" ht="33.75" x14ac:dyDescent="0.25">
      <c r="A150" s="1236" t="s">
        <v>2173</v>
      </c>
      <c r="B150" s="928" t="s">
        <v>2225</v>
      </c>
      <c r="C150" s="1238" t="s">
        <v>2234</v>
      </c>
      <c r="D150" s="1215" t="s">
        <v>2233</v>
      </c>
      <c r="E150" s="1270" t="s">
        <v>2232</v>
      </c>
      <c r="F150" s="1233" t="s">
        <v>2231</v>
      </c>
      <c r="G150" s="1270">
        <v>1</v>
      </c>
      <c r="H150" s="1229" t="s">
        <v>20</v>
      </c>
      <c r="I150" s="1270"/>
      <c r="J150" s="1270"/>
      <c r="K150" s="1270"/>
      <c r="L150" s="1270"/>
      <c r="M150" s="1250"/>
    </row>
    <row r="151" spans="1:13" ht="45" x14ac:dyDescent="0.25">
      <c r="A151" s="1189" t="s">
        <v>2173</v>
      </c>
      <c r="B151" s="928" t="s">
        <v>2225</v>
      </c>
      <c r="C151" s="1274" t="s">
        <v>860</v>
      </c>
      <c r="D151" s="1233" t="s">
        <v>485</v>
      </c>
      <c r="E151" s="1273" t="s">
        <v>2230</v>
      </c>
      <c r="F151" s="1233" t="s">
        <v>2229</v>
      </c>
      <c r="G151" s="1233">
        <v>1</v>
      </c>
      <c r="H151" s="1229" t="s">
        <v>20</v>
      </c>
      <c r="I151" s="1233"/>
      <c r="J151" s="1272">
        <v>4499.8999999999996</v>
      </c>
      <c r="K151" s="1271">
        <f>G151*J151</f>
        <v>4499.8999999999996</v>
      </c>
      <c r="L151" s="1190" t="s">
        <v>2169</v>
      </c>
      <c r="M151" s="1245"/>
    </row>
    <row r="152" spans="1:13" s="1086" customFormat="1" ht="38.25" x14ac:dyDescent="0.25">
      <c r="A152" s="1236" t="s">
        <v>2173</v>
      </c>
      <c r="B152" s="928" t="s">
        <v>2225</v>
      </c>
      <c r="C152" s="1246" t="s">
        <v>2228</v>
      </c>
      <c r="D152" s="1215"/>
      <c r="E152" s="1270"/>
      <c r="F152" s="1233" t="s">
        <v>2227</v>
      </c>
      <c r="G152" s="1270"/>
      <c r="H152" s="1229"/>
      <c r="I152" s="1270"/>
      <c r="J152" s="1269">
        <v>1000</v>
      </c>
      <c r="K152" s="1269">
        <v>1000</v>
      </c>
      <c r="L152" s="1190" t="s">
        <v>2169</v>
      </c>
      <c r="M152" s="1250"/>
    </row>
    <row r="153" spans="1:13" s="1086" customFormat="1" ht="51" x14ac:dyDescent="0.25">
      <c r="A153" s="1268" t="s">
        <v>2173</v>
      </c>
      <c r="B153" s="1267" t="s">
        <v>2225</v>
      </c>
      <c r="C153" s="1266" t="s">
        <v>1108</v>
      </c>
      <c r="D153" s="1264" t="s">
        <v>1109</v>
      </c>
      <c r="E153" s="1265" t="s">
        <v>1110</v>
      </c>
      <c r="F153" s="1264" t="s">
        <v>1111</v>
      </c>
      <c r="G153" s="1260">
        <v>4</v>
      </c>
      <c r="H153" s="1229" t="s">
        <v>20</v>
      </c>
      <c r="I153" s="1263"/>
      <c r="J153" s="1262">
        <v>99.99</v>
      </c>
      <c r="K153" s="1261">
        <v>399.96</v>
      </c>
      <c r="L153" s="1260" t="s">
        <v>2226</v>
      </c>
      <c r="M153" s="1250"/>
    </row>
    <row r="154" spans="1:13" s="1086" customFormat="1" ht="39" thickBot="1" x14ac:dyDescent="0.3">
      <c r="A154" s="1259" t="s">
        <v>2173</v>
      </c>
      <c r="B154" s="1258" t="s">
        <v>2225</v>
      </c>
      <c r="C154" s="1257" t="s">
        <v>1128</v>
      </c>
      <c r="D154" s="1255" t="s">
        <v>1109</v>
      </c>
      <c r="E154" s="1256" t="s">
        <v>1129</v>
      </c>
      <c r="F154" s="1255" t="s">
        <v>1130</v>
      </c>
      <c r="G154" s="1254">
        <v>4</v>
      </c>
      <c r="H154" s="1229" t="s">
        <v>20</v>
      </c>
      <c r="I154" s="1253"/>
      <c r="J154" s="1252">
        <v>32.25</v>
      </c>
      <c r="K154" s="1251">
        <v>129</v>
      </c>
      <c r="L154" s="1190" t="s">
        <v>2169</v>
      </c>
      <c r="M154" s="1250"/>
    </row>
    <row r="155" spans="1:13" ht="45.75" thickBot="1" x14ac:dyDescent="0.3">
      <c r="A155" s="1210" t="s">
        <v>2173</v>
      </c>
      <c r="B155" s="1204" t="s">
        <v>2210</v>
      </c>
      <c r="C155" s="1204" t="s">
        <v>2179</v>
      </c>
      <c r="D155" s="1208" t="s">
        <v>3</v>
      </c>
      <c r="E155" s="1207" t="s">
        <v>4</v>
      </c>
      <c r="F155" s="1206" t="s">
        <v>2178</v>
      </c>
      <c r="G155" s="1204" t="s">
        <v>6</v>
      </c>
      <c r="H155" s="1205" t="s">
        <v>7</v>
      </c>
      <c r="I155" s="1204" t="s">
        <v>2177</v>
      </c>
      <c r="J155" s="1203" t="s">
        <v>2109</v>
      </c>
      <c r="K155" s="1202" t="s">
        <v>10</v>
      </c>
      <c r="L155" s="1201" t="s">
        <v>2176</v>
      </c>
      <c r="M155" s="1245"/>
    </row>
    <row r="156" spans="1:13" ht="56.25" x14ac:dyDescent="0.25">
      <c r="A156" s="1242" t="s">
        <v>2173</v>
      </c>
      <c r="B156" s="928" t="s">
        <v>2210</v>
      </c>
      <c r="C156" s="1249" t="s">
        <v>2224</v>
      </c>
      <c r="D156" s="1249" t="s">
        <v>704</v>
      </c>
      <c r="E156" s="1248"/>
      <c r="F156" s="1233" t="s">
        <v>2223</v>
      </c>
      <c r="G156" s="1248">
        <v>3</v>
      </c>
      <c r="H156" s="1248" t="s">
        <v>2222</v>
      </c>
      <c r="I156" s="1248"/>
      <c r="J156" s="1247">
        <v>120</v>
      </c>
      <c r="K156" s="1247">
        <v>360</v>
      </c>
      <c r="L156" s="1190" t="s">
        <v>2169</v>
      </c>
      <c r="M156" s="1245"/>
    </row>
    <row r="157" spans="1:13" ht="38.25" x14ac:dyDescent="0.25">
      <c r="A157" s="1236" t="s">
        <v>2173</v>
      </c>
      <c r="B157" s="227" t="s">
        <v>2210</v>
      </c>
      <c r="C157" s="1238" t="s">
        <v>2221</v>
      </c>
      <c r="D157" s="1238" t="s">
        <v>2220</v>
      </c>
      <c r="E157" s="1238" t="s">
        <v>2219</v>
      </c>
      <c r="F157" s="1233" t="s">
        <v>2218</v>
      </c>
      <c r="G157" s="1238">
        <v>250</v>
      </c>
      <c r="H157" s="1238" t="s">
        <v>20</v>
      </c>
      <c r="I157" s="1238"/>
      <c r="J157" s="1237">
        <v>0.75</v>
      </c>
      <c r="K157" s="1237">
        <v>187.5</v>
      </c>
      <c r="L157" s="1190" t="s">
        <v>2169</v>
      </c>
      <c r="M157" s="1245"/>
    </row>
    <row r="158" spans="1:13" ht="38.25" x14ac:dyDescent="0.25">
      <c r="A158" s="1236" t="s">
        <v>2173</v>
      </c>
      <c r="B158" s="227" t="s">
        <v>2210</v>
      </c>
      <c r="C158" s="1246" t="s">
        <v>693</v>
      </c>
      <c r="D158" s="1238"/>
      <c r="E158" s="1238"/>
      <c r="F158" s="1233" t="s">
        <v>2217</v>
      </c>
      <c r="G158" s="1238">
        <v>100</v>
      </c>
      <c r="H158" s="1238" t="s">
        <v>2216</v>
      </c>
      <c r="I158" s="1238"/>
      <c r="J158" s="1237">
        <v>1.5</v>
      </c>
      <c r="K158" s="1237">
        <v>150</v>
      </c>
      <c r="L158" s="1190" t="s">
        <v>2169</v>
      </c>
      <c r="M158" s="1245"/>
    </row>
    <row r="159" spans="1:13" ht="38.25" x14ac:dyDescent="0.25">
      <c r="A159" s="1236" t="s">
        <v>2173</v>
      </c>
      <c r="B159" s="227" t="s">
        <v>2210</v>
      </c>
      <c r="C159" s="1238" t="s">
        <v>707</v>
      </c>
      <c r="D159" s="1238" t="s">
        <v>708</v>
      </c>
      <c r="E159" s="1238">
        <v>33600</v>
      </c>
      <c r="F159" s="1233" t="s">
        <v>2215</v>
      </c>
      <c r="G159" s="1238">
        <v>1</v>
      </c>
      <c r="H159" s="1238" t="s">
        <v>20</v>
      </c>
      <c r="I159" s="1238"/>
      <c r="J159" s="1237">
        <v>169.99</v>
      </c>
      <c r="K159" s="1237">
        <v>169.99</v>
      </c>
      <c r="L159" s="1190" t="s">
        <v>2169</v>
      </c>
      <c r="M159" s="1245"/>
    </row>
    <row r="160" spans="1:13" ht="38.25" x14ac:dyDescent="0.25">
      <c r="A160" s="1236" t="s">
        <v>2173</v>
      </c>
      <c r="B160" s="227" t="s">
        <v>2210</v>
      </c>
      <c r="C160" s="1238" t="s">
        <v>2214</v>
      </c>
      <c r="D160" s="1238" t="s">
        <v>2213</v>
      </c>
      <c r="E160" s="1238" t="s">
        <v>2212</v>
      </c>
      <c r="F160" s="1233" t="s">
        <v>2211</v>
      </c>
      <c r="G160" s="1238">
        <v>100</v>
      </c>
      <c r="H160" s="1238" t="s">
        <v>20</v>
      </c>
      <c r="I160" s="1238"/>
      <c r="J160" s="1237">
        <v>0.25</v>
      </c>
      <c r="K160" s="1237">
        <v>25</v>
      </c>
      <c r="L160" s="1190" t="s">
        <v>2169</v>
      </c>
      <c r="M160" s="1245"/>
    </row>
    <row r="161" spans="1:12" ht="39" thickBot="1" x14ac:dyDescent="0.3">
      <c r="A161" s="1189" t="s">
        <v>2173</v>
      </c>
      <c r="B161" s="227" t="s">
        <v>2210</v>
      </c>
      <c r="C161" s="1244" t="s">
        <v>2209</v>
      </c>
      <c r="D161" s="1238" t="s">
        <v>2208</v>
      </c>
      <c r="E161" s="1238" t="s">
        <v>2207</v>
      </c>
      <c r="F161" s="1233" t="s">
        <v>2206</v>
      </c>
      <c r="G161" s="1238">
        <v>1</v>
      </c>
      <c r="H161" s="1238" t="s">
        <v>815</v>
      </c>
      <c r="I161" s="1238"/>
      <c r="J161" s="1237">
        <v>32.25</v>
      </c>
      <c r="K161" s="1237">
        <v>64.5</v>
      </c>
      <c r="L161" s="1190" t="s">
        <v>2169</v>
      </c>
    </row>
    <row r="162" spans="1:12" s="1086" customFormat="1" ht="45.75" thickBot="1" x14ac:dyDescent="0.3">
      <c r="A162" s="1210" t="s">
        <v>2173</v>
      </c>
      <c r="B162" s="1204" t="s">
        <v>734</v>
      </c>
      <c r="C162" s="1204" t="s">
        <v>2179</v>
      </c>
      <c r="D162" s="1208" t="s">
        <v>3</v>
      </c>
      <c r="E162" s="1207" t="s">
        <v>4</v>
      </c>
      <c r="F162" s="1206" t="s">
        <v>2178</v>
      </c>
      <c r="G162" s="1204" t="s">
        <v>6</v>
      </c>
      <c r="H162" s="1205" t="s">
        <v>7</v>
      </c>
      <c r="I162" s="1204" t="s">
        <v>2177</v>
      </c>
      <c r="J162" s="1203" t="s">
        <v>2109</v>
      </c>
      <c r="K162" s="1202" t="s">
        <v>10</v>
      </c>
      <c r="L162" s="1243" t="s">
        <v>2027</v>
      </c>
    </row>
    <row r="163" spans="1:12" s="1086" customFormat="1" ht="38.25" x14ac:dyDescent="0.25">
      <c r="A163" s="1242" t="s">
        <v>2173</v>
      </c>
      <c r="B163" s="928" t="s">
        <v>734</v>
      </c>
      <c r="C163" s="1240" t="s">
        <v>699</v>
      </c>
      <c r="D163" s="1240" t="s">
        <v>700</v>
      </c>
      <c r="E163" s="1240">
        <v>47121701</v>
      </c>
      <c r="F163" s="1241" t="s">
        <v>2205</v>
      </c>
      <c r="G163" s="1240">
        <v>100</v>
      </c>
      <c r="H163" s="1240" t="s">
        <v>20</v>
      </c>
      <c r="I163" s="1240"/>
      <c r="J163" s="1239">
        <v>0.55000000000000004</v>
      </c>
      <c r="K163" s="1239">
        <v>55</v>
      </c>
      <c r="L163" s="1190" t="s">
        <v>2169</v>
      </c>
    </row>
    <row r="164" spans="1:12" s="1086" customFormat="1" ht="38.25" x14ac:dyDescent="0.25">
      <c r="A164" s="1236" t="s">
        <v>2173</v>
      </c>
      <c r="B164" s="227" t="s">
        <v>734</v>
      </c>
      <c r="C164" s="1238" t="s">
        <v>2204</v>
      </c>
      <c r="D164" s="1238" t="s">
        <v>700</v>
      </c>
      <c r="E164" s="1238"/>
      <c r="F164" s="1233" t="s">
        <v>2203</v>
      </c>
      <c r="G164" s="1238">
        <v>4</v>
      </c>
      <c r="H164" s="1238" t="s">
        <v>20</v>
      </c>
      <c r="I164" s="1238"/>
      <c r="J164" s="1237"/>
      <c r="K164" s="1237"/>
      <c r="L164" s="1190" t="s">
        <v>2169</v>
      </c>
    </row>
    <row r="165" spans="1:12" s="1086" customFormat="1" ht="38.25" x14ac:dyDescent="0.25">
      <c r="A165" s="1236" t="s">
        <v>2173</v>
      </c>
      <c r="B165" s="227" t="s">
        <v>734</v>
      </c>
      <c r="C165" s="1215" t="s">
        <v>2202</v>
      </c>
      <c r="D165" s="1215" t="s">
        <v>2195</v>
      </c>
      <c r="E165" s="1214" t="s">
        <v>2201</v>
      </c>
      <c r="F165" s="1233" t="s">
        <v>2200</v>
      </c>
      <c r="G165" s="1213">
        <v>2</v>
      </c>
      <c r="H165" s="1213" t="s">
        <v>20</v>
      </c>
      <c r="I165" s="1213"/>
      <c r="J165" s="1212">
        <v>275.39</v>
      </c>
      <c r="K165" s="1211">
        <f>G165*J165</f>
        <v>550.78</v>
      </c>
      <c r="L165" s="1190" t="s">
        <v>2169</v>
      </c>
    </row>
    <row r="166" spans="1:12" s="1086" customFormat="1" ht="38.25" x14ac:dyDescent="0.25">
      <c r="A166" s="1236" t="s">
        <v>2173</v>
      </c>
      <c r="B166" s="227" t="s">
        <v>734</v>
      </c>
      <c r="C166" s="1235" t="s">
        <v>2199</v>
      </c>
      <c r="D166" s="1215" t="s">
        <v>2195</v>
      </c>
      <c r="E166" s="1234" t="s">
        <v>2198</v>
      </c>
      <c r="F166" s="1233" t="s">
        <v>2197</v>
      </c>
      <c r="G166" s="1213">
        <v>2</v>
      </c>
      <c r="H166" s="1213" t="s">
        <v>20</v>
      </c>
      <c r="I166" s="1213"/>
      <c r="J166" s="1212">
        <v>108</v>
      </c>
      <c r="K166" s="1211">
        <f>G166*J166</f>
        <v>216</v>
      </c>
      <c r="L166" s="1190" t="s">
        <v>2169</v>
      </c>
    </row>
    <row r="167" spans="1:12" s="1086" customFormat="1" ht="38.25" x14ac:dyDescent="0.25">
      <c r="A167" s="1236" t="s">
        <v>2173</v>
      </c>
      <c r="B167" s="227" t="s">
        <v>734</v>
      </c>
      <c r="C167" s="1235" t="s">
        <v>2196</v>
      </c>
      <c r="D167" s="1215" t="s">
        <v>2195</v>
      </c>
      <c r="E167" s="1234" t="s">
        <v>2194</v>
      </c>
      <c r="F167" s="1233" t="s">
        <v>2193</v>
      </c>
      <c r="G167" s="1213">
        <v>2</v>
      </c>
      <c r="H167" s="1213" t="s">
        <v>706</v>
      </c>
      <c r="I167" s="1213"/>
      <c r="J167" s="1212">
        <v>703.08</v>
      </c>
      <c r="K167" s="1211">
        <f>G167*J167</f>
        <v>1406.16</v>
      </c>
      <c r="L167" s="1190" t="s">
        <v>2169</v>
      </c>
    </row>
    <row r="168" spans="1:12" ht="39" thickBot="1" x14ac:dyDescent="0.3">
      <c r="A168" s="1232" t="s">
        <v>2173</v>
      </c>
      <c r="B168" s="952" t="s">
        <v>734</v>
      </c>
      <c r="C168" s="1231" t="s">
        <v>2192</v>
      </c>
      <c r="D168" s="1231" t="s">
        <v>2191</v>
      </c>
      <c r="E168" s="1230">
        <v>15500</v>
      </c>
      <c r="F168" s="1197" t="s">
        <v>2190</v>
      </c>
      <c r="G168" s="1229">
        <v>2</v>
      </c>
      <c r="H168" s="1229" t="s">
        <v>706</v>
      </c>
      <c r="I168" s="1229"/>
      <c r="J168" s="1228">
        <v>45</v>
      </c>
      <c r="K168" s="1227">
        <f>G168*J168</f>
        <v>90</v>
      </c>
      <c r="L168" s="1190" t="s">
        <v>2169</v>
      </c>
    </row>
    <row r="169" spans="1:12" ht="34.5" thickBot="1" x14ac:dyDescent="0.3">
      <c r="A169" s="1226" t="s">
        <v>2173</v>
      </c>
      <c r="B169" s="1225" t="s">
        <v>710</v>
      </c>
      <c r="C169" s="1224" t="s">
        <v>2179</v>
      </c>
      <c r="D169" s="1223" t="s">
        <v>3</v>
      </c>
      <c r="E169" s="1207" t="s">
        <v>4</v>
      </c>
      <c r="F169" s="1206" t="s">
        <v>2178</v>
      </c>
      <c r="G169" s="1204" t="s">
        <v>6</v>
      </c>
      <c r="H169" s="1205" t="s">
        <v>7</v>
      </c>
      <c r="I169" s="1204" t="s">
        <v>2189</v>
      </c>
      <c r="J169" s="1203" t="s">
        <v>2109</v>
      </c>
      <c r="K169" s="1202" t="s">
        <v>10</v>
      </c>
      <c r="L169" s="1201" t="s">
        <v>2176</v>
      </c>
    </row>
    <row r="170" spans="1:12" ht="24" x14ac:dyDescent="0.25">
      <c r="A170" s="1222" t="s">
        <v>2173</v>
      </c>
      <c r="B170" s="1221" t="s">
        <v>710</v>
      </c>
      <c r="C170" s="1220" t="s">
        <v>2188</v>
      </c>
      <c r="D170" s="1220" t="s">
        <v>636</v>
      </c>
      <c r="E170" s="1220" t="s">
        <v>2187</v>
      </c>
      <c r="F170" s="1213" t="s">
        <v>2186</v>
      </c>
      <c r="G170" s="1218">
        <v>1</v>
      </c>
      <c r="H170" s="1219" t="s">
        <v>20</v>
      </c>
      <c r="I170" s="1218"/>
      <c r="J170" s="1218"/>
      <c r="K170" s="1218"/>
      <c r="L170" s="1218"/>
    </row>
    <row r="171" spans="1:12" ht="38.25" x14ac:dyDescent="0.25">
      <c r="A171" s="1189" t="s">
        <v>2173</v>
      </c>
      <c r="B171" s="1217" t="s">
        <v>710</v>
      </c>
      <c r="C171" s="1213" t="s">
        <v>731</v>
      </c>
      <c r="D171" s="1215" t="s">
        <v>725</v>
      </c>
      <c r="E171" s="1214" t="s">
        <v>732</v>
      </c>
      <c r="F171" s="1213" t="s">
        <v>2185</v>
      </c>
      <c r="G171" s="1213">
        <v>4</v>
      </c>
      <c r="H171" s="1213" t="s">
        <v>20</v>
      </c>
      <c r="I171" s="1213"/>
      <c r="J171" s="1212">
        <v>105</v>
      </c>
      <c r="K171" s="1211">
        <f>G171*J171</f>
        <v>420</v>
      </c>
      <c r="L171" s="1190" t="s">
        <v>2169</v>
      </c>
    </row>
    <row r="172" spans="1:12" ht="38.25" x14ac:dyDescent="0.25">
      <c r="A172" s="1189" t="s">
        <v>2173</v>
      </c>
      <c r="B172" s="1217" t="s">
        <v>710</v>
      </c>
      <c r="C172" s="1215" t="s">
        <v>724</v>
      </c>
      <c r="D172" s="1215" t="s">
        <v>725</v>
      </c>
      <c r="E172" s="1214" t="s">
        <v>726</v>
      </c>
      <c r="F172" s="1213" t="s">
        <v>2184</v>
      </c>
      <c r="G172" s="1213">
        <v>4</v>
      </c>
      <c r="H172" s="1213" t="s">
        <v>20</v>
      </c>
      <c r="I172" s="1213"/>
      <c r="J172" s="1212">
        <v>109.99</v>
      </c>
      <c r="K172" s="1211">
        <f>G172*J172</f>
        <v>439.96</v>
      </c>
      <c r="L172" s="1190" t="s">
        <v>2169</v>
      </c>
    </row>
    <row r="173" spans="1:12" ht="39" thickBot="1" x14ac:dyDescent="0.3">
      <c r="A173" s="1189" t="s">
        <v>2173</v>
      </c>
      <c r="B173" s="1216" t="s">
        <v>710</v>
      </c>
      <c r="C173" s="1215" t="s">
        <v>2183</v>
      </c>
      <c r="D173" s="1215" t="s">
        <v>2182</v>
      </c>
      <c r="E173" s="1214" t="s">
        <v>2181</v>
      </c>
      <c r="F173" s="1213" t="s">
        <v>2180</v>
      </c>
      <c r="G173" s="1213">
        <v>2</v>
      </c>
      <c r="H173" s="1213" t="s">
        <v>20</v>
      </c>
      <c r="I173" s="1213"/>
      <c r="J173" s="1212">
        <v>619</v>
      </c>
      <c r="K173" s="1211">
        <f>G173*J173</f>
        <v>1238</v>
      </c>
      <c r="L173" s="1190" t="s">
        <v>2169</v>
      </c>
    </row>
    <row r="174" spans="1:12" ht="45.75" thickBot="1" x14ac:dyDescent="0.3">
      <c r="A174" s="1210" t="s">
        <v>2173</v>
      </c>
      <c r="B174" s="1209" t="s">
        <v>765</v>
      </c>
      <c r="C174" s="1204" t="s">
        <v>2179</v>
      </c>
      <c r="D174" s="1208" t="s">
        <v>3</v>
      </c>
      <c r="E174" s="1207" t="s">
        <v>4</v>
      </c>
      <c r="F174" s="1206" t="s">
        <v>2178</v>
      </c>
      <c r="G174" s="1204" t="s">
        <v>6</v>
      </c>
      <c r="H174" s="1205" t="s">
        <v>7</v>
      </c>
      <c r="I174" s="1204" t="s">
        <v>2177</v>
      </c>
      <c r="J174" s="1203" t="s">
        <v>2109</v>
      </c>
      <c r="K174" s="1202" t="s">
        <v>10</v>
      </c>
      <c r="L174" s="1201" t="s">
        <v>2176</v>
      </c>
    </row>
    <row r="175" spans="1:12" ht="38.25" x14ac:dyDescent="0.25">
      <c r="A175" s="1189" t="s">
        <v>2173</v>
      </c>
      <c r="B175" s="1200" t="s">
        <v>765</v>
      </c>
      <c r="C175" s="1199" t="s">
        <v>2175</v>
      </c>
      <c r="D175" s="1199" t="s">
        <v>776</v>
      </c>
      <c r="E175" s="1198"/>
      <c r="F175" s="1192" t="s">
        <v>2174</v>
      </c>
      <c r="G175" s="1192">
        <v>1</v>
      </c>
      <c r="H175" s="1192" t="s">
        <v>20</v>
      </c>
      <c r="I175" s="1197"/>
      <c r="J175" s="1196">
        <v>299</v>
      </c>
      <c r="K175" s="1195">
        <f>G175*J175</f>
        <v>299</v>
      </c>
      <c r="L175" s="1190" t="s">
        <v>2169</v>
      </c>
    </row>
    <row r="176" spans="1:12" ht="38.25" x14ac:dyDescent="0.25">
      <c r="A176" s="1189" t="s">
        <v>2173</v>
      </c>
      <c r="B176" s="1188" t="s">
        <v>765</v>
      </c>
      <c r="C176" s="1194" t="s">
        <v>2172</v>
      </c>
      <c r="D176" s="1193" t="s">
        <v>2171</v>
      </c>
      <c r="E176" s="1187"/>
      <c r="F176" s="1192" t="s">
        <v>2170</v>
      </c>
      <c r="G176" s="1187"/>
      <c r="H176" s="1187"/>
      <c r="I176" s="1187"/>
      <c r="J176" s="1191">
        <v>1000</v>
      </c>
      <c r="K176" s="1191">
        <v>1000</v>
      </c>
      <c r="L176" s="1190" t="s">
        <v>2169</v>
      </c>
    </row>
    <row r="177" spans="1:12" x14ac:dyDescent="0.25">
      <c r="A177" s="1189"/>
      <c r="B177" s="1188"/>
      <c r="C177" s="1187"/>
      <c r="D177" s="1187"/>
      <c r="E177" s="1187"/>
      <c r="F177" s="1187"/>
      <c r="G177" s="1187"/>
      <c r="H177" s="1187"/>
      <c r="I177" s="1187"/>
      <c r="J177" s="1187"/>
      <c r="K177" s="1187"/>
      <c r="L177" s="1187"/>
    </row>
    <row r="178" spans="1:12" ht="23.25" thickBot="1" x14ac:dyDescent="0.3">
      <c r="A178" s="1186"/>
      <c r="B178" s="1185" t="s">
        <v>2168</v>
      </c>
      <c r="C178" s="1184"/>
      <c r="D178" s="1184"/>
      <c r="E178" s="1184"/>
      <c r="F178" s="1184"/>
      <c r="G178" s="1184"/>
      <c r="H178" s="1184"/>
      <c r="I178" s="1184"/>
      <c r="J178" s="1184"/>
      <c r="K178" s="1183"/>
      <c r="L178" s="1182"/>
    </row>
    <row r="179" spans="1:12" ht="64.5" thickBot="1" x14ac:dyDescent="0.3">
      <c r="A179" s="1149" t="s">
        <v>0</v>
      </c>
      <c r="B179" s="1146" t="s">
        <v>1</v>
      </c>
      <c r="C179" s="1148" t="s">
        <v>2</v>
      </c>
      <c r="D179" s="1148" t="s">
        <v>3</v>
      </c>
      <c r="E179" s="1147" t="s">
        <v>4</v>
      </c>
      <c r="F179" s="1146" t="s">
        <v>5</v>
      </c>
      <c r="G179" s="1146" t="s">
        <v>6</v>
      </c>
      <c r="H179" s="1146" t="s">
        <v>7</v>
      </c>
      <c r="I179" s="1146" t="s">
        <v>2110</v>
      </c>
      <c r="J179" s="1145" t="s">
        <v>2109</v>
      </c>
      <c r="K179" s="1144" t="s">
        <v>10</v>
      </c>
      <c r="L179" s="1143" t="s">
        <v>2108</v>
      </c>
    </row>
    <row r="180" spans="1:12" ht="90" x14ac:dyDescent="0.25">
      <c r="A180" s="1142" t="s">
        <v>11</v>
      </c>
      <c r="B180" s="1142" t="s">
        <v>33</v>
      </c>
      <c r="C180" s="1181" t="s">
        <v>34</v>
      </c>
      <c r="D180" s="1167" t="s">
        <v>35</v>
      </c>
      <c r="E180" s="1181" t="s">
        <v>36</v>
      </c>
      <c r="F180" s="1181" t="s">
        <v>37</v>
      </c>
      <c r="G180" s="1181">
        <v>2</v>
      </c>
      <c r="H180" s="1139" t="s">
        <v>20</v>
      </c>
      <c r="I180" s="1168" t="s">
        <v>2167</v>
      </c>
      <c r="J180" s="1136"/>
      <c r="K180" s="1159"/>
      <c r="L180" s="1129" t="s">
        <v>2166</v>
      </c>
    </row>
    <row r="181" spans="1:12" ht="56.25" x14ac:dyDescent="0.25">
      <c r="A181" s="1142" t="s">
        <v>11</v>
      </c>
      <c r="B181" s="1142" t="s">
        <v>66</v>
      </c>
      <c r="C181" s="1179" t="s">
        <v>2165</v>
      </c>
      <c r="D181" s="1141" t="s">
        <v>35</v>
      </c>
      <c r="E181" s="1162" t="s">
        <v>2141</v>
      </c>
      <c r="F181" s="1180" t="s">
        <v>2164</v>
      </c>
      <c r="G181" s="1177">
        <v>1</v>
      </c>
      <c r="H181" s="1139" t="s">
        <v>20</v>
      </c>
      <c r="I181" s="1161" t="s">
        <v>2136</v>
      </c>
      <c r="J181" s="1137"/>
      <c r="K181" s="1136"/>
      <c r="L181" s="1129" t="s">
        <v>2111</v>
      </c>
    </row>
    <row r="182" spans="1:12" ht="56.25" x14ac:dyDescent="0.25">
      <c r="A182" s="1142" t="s">
        <v>11</v>
      </c>
      <c r="B182" s="1142" t="s">
        <v>66</v>
      </c>
      <c r="C182" s="1179" t="s">
        <v>2163</v>
      </c>
      <c r="D182" s="1141" t="s">
        <v>35</v>
      </c>
      <c r="E182" s="1140" t="s">
        <v>2162</v>
      </c>
      <c r="F182" s="1180" t="s">
        <v>2161</v>
      </c>
      <c r="G182" s="1177">
        <v>1</v>
      </c>
      <c r="H182" s="1139" t="s">
        <v>20</v>
      </c>
      <c r="I182" s="1161" t="s">
        <v>2136</v>
      </c>
      <c r="J182" s="1137"/>
      <c r="K182" s="1136"/>
      <c r="L182" s="1129" t="s">
        <v>2111</v>
      </c>
    </row>
    <row r="183" spans="1:12" ht="56.25" x14ac:dyDescent="0.25">
      <c r="A183" s="1142" t="s">
        <v>11</v>
      </c>
      <c r="B183" s="1142" t="s">
        <v>66</v>
      </c>
      <c r="C183" s="1179" t="s">
        <v>2160</v>
      </c>
      <c r="D183" s="1141" t="s">
        <v>35</v>
      </c>
      <c r="E183" s="1140" t="s">
        <v>2159</v>
      </c>
      <c r="F183" s="1180" t="s">
        <v>2158</v>
      </c>
      <c r="G183" s="1177">
        <v>1</v>
      </c>
      <c r="H183" s="1139" t="s">
        <v>20</v>
      </c>
      <c r="I183" s="1161" t="s">
        <v>2136</v>
      </c>
      <c r="J183" s="1137"/>
      <c r="K183" s="1136"/>
      <c r="L183" s="1129" t="s">
        <v>2111</v>
      </c>
    </row>
    <row r="184" spans="1:12" ht="56.25" x14ac:dyDescent="0.25">
      <c r="A184" s="1142" t="s">
        <v>11</v>
      </c>
      <c r="B184" s="1142" t="s">
        <v>66</v>
      </c>
      <c r="C184" s="1179" t="s">
        <v>2157</v>
      </c>
      <c r="D184" s="1141" t="s">
        <v>35</v>
      </c>
      <c r="E184" s="1162" t="s">
        <v>2156</v>
      </c>
      <c r="F184" s="1180" t="s">
        <v>2155</v>
      </c>
      <c r="G184" s="1177">
        <v>1</v>
      </c>
      <c r="H184" s="1139" t="s">
        <v>20</v>
      </c>
      <c r="I184" s="1161" t="s">
        <v>2136</v>
      </c>
      <c r="J184" s="1137"/>
      <c r="K184" s="1136"/>
      <c r="L184" s="1129" t="s">
        <v>2111</v>
      </c>
    </row>
    <row r="185" spans="1:12" ht="56.25" x14ac:dyDescent="0.25">
      <c r="A185" s="1142" t="s">
        <v>11</v>
      </c>
      <c r="B185" s="1142" t="s">
        <v>66</v>
      </c>
      <c r="C185" s="1179" t="s">
        <v>2154</v>
      </c>
      <c r="D185" s="1141" t="s">
        <v>35</v>
      </c>
      <c r="E185" s="1162" t="s">
        <v>2153</v>
      </c>
      <c r="F185" s="1180" t="s">
        <v>2152</v>
      </c>
      <c r="G185" s="1177">
        <v>1</v>
      </c>
      <c r="H185" s="1139" t="s">
        <v>20</v>
      </c>
      <c r="I185" s="1161" t="s">
        <v>2136</v>
      </c>
      <c r="J185" s="1137"/>
      <c r="K185" s="1136"/>
      <c r="L185" s="1129" t="s">
        <v>2111</v>
      </c>
    </row>
    <row r="186" spans="1:12" ht="56.25" x14ac:dyDescent="0.25">
      <c r="A186" s="1142" t="s">
        <v>11</v>
      </c>
      <c r="B186" s="1142" t="s">
        <v>66</v>
      </c>
      <c r="C186" s="1179" t="s">
        <v>2151</v>
      </c>
      <c r="D186" s="1141" t="s">
        <v>35</v>
      </c>
      <c r="E186" s="1162" t="s">
        <v>2150</v>
      </c>
      <c r="F186" s="1180" t="s">
        <v>2149</v>
      </c>
      <c r="G186" s="1177">
        <v>1</v>
      </c>
      <c r="H186" s="1139" t="s">
        <v>20</v>
      </c>
      <c r="I186" s="1161" t="s">
        <v>2136</v>
      </c>
      <c r="J186" s="1137"/>
      <c r="K186" s="1136"/>
      <c r="L186" s="1129" t="s">
        <v>2111</v>
      </c>
    </row>
    <row r="187" spans="1:12" ht="56.25" x14ac:dyDescent="0.25">
      <c r="A187" s="1142" t="s">
        <v>11</v>
      </c>
      <c r="B187" s="1142" t="s">
        <v>66</v>
      </c>
      <c r="C187" s="1179" t="s">
        <v>2148</v>
      </c>
      <c r="D187" s="1141" t="s">
        <v>35</v>
      </c>
      <c r="E187" s="1178" t="s">
        <v>2147</v>
      </c>
      <c r="F187" s="1180" t="s">
        <v>2146</v>
      </c>
      <c r="G187" s="1177">
        <v>1</v>
      </c>
      <c r="H187" s="1139" t="s">
        <v>20</v>
      </c>
      <c r="I187" s="1161" t="s">
        <v>2136</v>
      </c>
      <c r="J187" s="1137"/>
      <c r="K187" s="1136"/>
      <c r="L187" s="1129" t="s">
        <v>2111</v>
      </c>
    </row>
    <row r="188" spans="1:12" ht="56.25" x14ac:dyDescent="0.25">
      <c r="A188" s="1142" t="s">
        <v>11</v>
      </c>
      <c r="B188" s="1142" t="s">
        <v>66</v>
      </c>
      <c r="C188" s="1179" t="s">
        <v>2145</v>
      </c>
      <c r="D188" s="1141" t="s">
        <v>35</v>
      </c>
      <c r="E188" s="1178" t="s">
        <v>2144</v>
      </c>
      <c r="F188" s="1139" t="s">
        <v>2143</v>
      </c>
      <c r="G188" s="1177">
        <v>1</v>
      </c>
      <c r="H188" s="1139" t="s">
        <v>20</v>
      </c>
      <c r="I188" s="1161" t="s">
        <v>2136</v>
      </c>
      <c r="J188" s="1137"/>
      <c r="K188" s="1136"/>
      <c r="L188" s="1129" t="s">
        <v>2111</v>
      </c>
    </row>
    <row r="189" spans="1:12" ht="56.25" x14ac:dyDescent="0.25">
      <c r="A189" s="1142" t="s">
        <v>11</v>
      </c>
      <c r="B189" s="1142" t="s">
        <v>66</v>
      </c>
      <c r="C189" s="1179" t="s">
        <v>2142</v>
      </c>
      <c r="D189" s="1141" t="s">
        <v>35</v>
      </c>
      <c r="E189" s="1178" t="s">
        <v>2141</v>
      </c>
      <c r="F189" s="1139" t="s">
        <v>2140</v>
      </c>
      <c r="G189" s="1177">
        <v>1</v>
      </c>
      <c r="H189" s="1139" t="s">
        <v>20</v>
      </c>
      <c r="I189" s="1161" t="s">
        <v>2136</v>
      </c>
      <c r="J189" s="1137"/>
      <c r="K189" s="1136"/>
      <c r="L189" s="1129" t="s">
        <v>2111</v>
      </c>
    </row>
    <row r="190" spans="1:12" ht="56.25" x14ac:dyDescent="0.25">
      <c r="A190" s="1142" t="s">
        <v>11</v>
      </c>
      <c r="B190" s="1142" t="s">
        <v>66</v>
      </c>
      <c r="C190" s="1179" t="s">
        <v>2139</v>
      </c>
      <c r="D190" s="1141" t="s">
        <v>35</v>
      </c>
      <c r="E190" s="1178" t="s">
        <v>2138</v>
      </c>
      <c r="F190" s="1139" t="s">
        <v>2137</v>
      </c>
      <c r="G190" s="1177">
        <v>1</v>
      </c>
      <c r="H190" s="1139" t="s">
        <v>20</v>
      </c>
      <c r="I190" s="1161" t="s">
        <v>2136</v>
      </c>
      <c r="J190" s="1137"/>
      <c r="K190" s="1136"/>
      <c r="L190" s="1129" t="s">
        <v>2111</v>
      </c>
    </row>
    <row r="191" spans="1:12" ht="34.5" thickBot="1" x14ac:dyDescent="0.3">
      <c r="A191" s="1176" t="s">
        <v>11</v>
      </c>
      <c r="B191" s="1175" t="s">
        <v>33</v>
      </c>
      <c r="C191" s="1174" t="s">
        <v>2135</v>
      </c>
      <c r="D191" s="1174" t="s">
        <v>35</v>
      </c>
      <c r="E191" s="1173" t="s">
        <v>154</v>
      </c>
      <c r="F191" s="1172" t="s">
        <v>168</v>
      </c>
      <c r="G191" s="1172">
        <v>2</v>
      </c>
      <c r="H191" s="1172" t="s">
        <v>20</v>
      </c>
      <c r="I191" s="1171"/>
      <c r="J191" s="1170">
        <v>10000</v>
      </c>
      <c r="K191" s="1169">
        <f>G191*J191</f>
        <v>20000</v>
      </c>
      <c r="L191" s="1129" t="s">
        <v>2111</v>
      </c>
    </row>
    <row r="192" spans="1:12" ht="64.5" thickBot="1" x14ac:dyDescent="0.3">
      <c r="A192" s="1149" t="s">
        <v>0</v>
      </c>
      <c r="B192" s="1146" t="s">
        <v>1</v>
      </c>
      <c r="C192" s="1148" t="s">
        <v>2</v>
      </c>
      <c r="D192" s="1148" t="s">
        <v>3</v>
      </c>
      <c r="E192" s="1147" t="s">
        <v>4</v>
      </c>
      <c r="F192" s="1146" t="s">
        <v>5</v>
      </c>
      <c r="G192" s="1146" t="s">
        <v>6</v>
      </c>
      <c r="H192" s="1146" t="s">
        <v>7</v>
      </c>
      <c r="I192" s="1146" t="s">
        <v>2110</v>
      </c>
      <c r="J192" s="1145" t="s">
        <v>2109</v>
      </c>
      <c r="K192" s="1144" t="s">
        <v>10</v>
      </c>
      <c r="L192" s="1143" t="s">
        <v>2108</v>
      </c>
    </row>
    <row r="193" spans="1:12" ht="204" x14ac:dyDescent="0.25">
      <c r="A193" s="1142" t="s">
        <v>11</v>
      </c>
      <c r="B193" s="1142" t="s">
        <v>66</v>
      </c>
      <c r="C193" s="1167" t="s">
        <v>2134</v>
      </c>
      <c r="D193" s="1141" t="s">
        <v>35</v>
      </c>
      <c r="E193" s="1139" t="s">
        <v>68</v>
      </c>
      <c r="F193" s="1139" t="s">
        <v>69</v>
      </c>
      <c r="G193" s="1139">
        <v>2</v>
      </c>
      <c r="H193" s="1139" t="s">
        <v>20</v>
      </c>
      <c r="I193" s="1168" t="s">
        <v>2133</v>
      </c>
      <c r="J193" s="1137"/>
      <c r="K193" s="1159"/>
      <c r="L193" s="1129" t="s">
        <v>2132</v>
      </c>
    </row>
    <row r="194" spans="1:12" ht="33.75" x14ac:dyDescent="0.25">
      <c r="A194" s="1142" t="s">
        <v>11</v>
      </c>
      <c r="B194" s="1142" t="s">
        <v>66</v>
      </c>
      <c r="C194" s="1167" t="s">
        <v>170</v>
      </c>
      <c r="D194" s="1141" t="s">
        <v>35</v>
      </c>
      <c r="E194" s="1140" t="s">
        <v>171</v>
      </c>
      <c r="F194" s="1139" t="s">
        <v>172</v>
      </c>
      <c r="G194" s="1139">
        <v>2</v>
      </c>
      <c r="H194" s="1139" t="s">
        <v>20</v>
      </c>
      <c r="I194" s="1161" t="s">
        <v>2131</v>
      </c>
      <c r="J194" s="1160">
        <v>9854</v>
      </c>
      <c r="K194" s="1159">
        <f t="shared" ref="K194:K201" si="8">G194*J194</f>
        <v>19708</v>
      </c>
      <c r="L194" s="1129" t="s">
        <v>2111</v>
      </c>
    </row>
    <row r="195" spans="1:12" ht="22.5" x14ac:dyDescent="0.25">
      <c r="A195" s="1135" t="s">
        <v>11</v>
      </c>
      <c r="B195" s="1135" t="s">
        <v>66</v>
      </c>
      <c r="C195" s="1158" t="s">
        <v>2130</v>
      </c>
      <c r="D195" s="1153" t="s">
        <v>35</v>
      </c>
      <c r="E195" s="1152" t="s">
        <v>175</v>
      </c>
      <c r="F195" s="1132" t="s">
        <v>176</v>
      </c>
      <c r="G195" s="1132">
        <v>4</v>
      </c>
      <c r="H195" s="1132" t="s">
        <v>20</v>
      </c>
      <c r="I195" s="1151" t="s">
        <v>1907</v>
      </c>
      <c r="J195" s="1166">
        <v>184.12</v>
      </c>
      <c r="K195" s="1155">
        <f t="shared" si="8"/>
        <v>736.48</v>
      </c>
      <c r="L195" s="1129" t="s">
        <v>2111</v>
      </c>
    </row>
    <row r="196" spans="1:12" ht="45" x14ac:dyDescent="0.25">
      <c r="A196" s="1165" t="s">
        <v>11</v>
      </c>
      <c r="B196" s="1135" t="s">
        <v>66</v>
      </c>
      <c r="C196" s="1154" t="s">
        <v>2129</v>
      </c>
      <c r="D196" s="1153" t="s">
        <v>2128</v>
      </c>
      <c r="E196" s="1164" t="s">
        <v>2127</v>
      </c>
      <c r="F196" s="1132" t="s">
        <v>2126</v>
      </c>
      <c r="G196" s="1132">
        <v>4</v>
      </c>
      <c r="H196" s="1132" t="s">
        <v>20</v>
      </c>
      <c r="I196" s="1151" t="s">
        <v>2125</v>
      </c>
      <c r="J196" s="1131">
        <v>67.5</v>
      </c>
      <c r="K196" s="1155">
        <f t="shared" si="8"/>
        <v>270</v>
      </c>
      <c r="L196" s="1129" t="s">
        <v>2111</v>
      </c>
    </row>
    <row r="197" spans="1:12" ht="56.25" x14ac:dyDescent="0.25">
      <c r="A197" s="1142" t="s">
        <v>11</v>
      </c>
      <c r="B197" s="1142" t="s">
        <v>66</v>
      </c>
      <c r="C197" s="1141" t="s">
        <v>2124</v>
      </c>
      <c r="D197" s="1163" t="s">
        <v>35</v>
      </c>
      <c r="E197" s="1162" t="s">
        <v>2123</v>
      </c>
      <c r="F197" s="1139" t="s">
        <v>179</v>
      </c>
      <c r="G197" s="1139">
        <v>2</v>
      </c>
      <c r="H197" s="1139" t="s">
        <v>20</v>
      </c>
      <c r="I197" s="1161" t="s">
        <v>2122</v>
      </c>
      <c r="J197" s="1160">
        <v>90</v>
      </c>
      <c r="K197" s="1159">
        <f t="shared" si="8"/>
        <v>180</v>
      </c>
      <c r="L197" s="1129" t="s">
        <v>2111</v>
      </c>
    </row>
    <row r="198" spans="1:12" ht="22.5" x14ac:dyDescent="0.25">
      <c r="A198" s="1135" t="s">
        <v>11</v>
      </c>
      <c r="B198" s="1135" t="s">
        <v>66</v>
      </c>
      <c r="C198" s="1154" t="s">
        <v>2121</v>
      </c>
      <c r="D198" s="1153" t="s">
        <v>35</v>
      </c>
      <c r="E198" s="1152" t="s">
        <v>2120</v>
      </c>
      <c r="F198" s="1132" t="s">
        <v>182</v>
      </c>
      <c r="G198" s="1132">
        <v>2</v>
      </c>
      <c r="H198" s="1132" t="s">
        <v>20</v>
      </c>
      <c r="I198" s="1151" t="s">
        <v>2116</v>
      </c>
      <c r="J198" s="1131">
        <v>585</v>
      </c>
      <c r="K198" s="1155">
        <f t="shared" si="8"/>
        <v>1170</v>
      </c>
      <c r="L198" s="1129" t="s">
        <v>2111</v>
      </c>
    </row>
    <row r="199" spans="1:12" ht="22.5" x14ac:dyDescent="0.25">
      <c r="A199" s="1135" t="s">
        <v>11</v>
      </c>
      <c r="B199" s="1135" t="s">
        <v>66</v>
      </c>
      <c r="C199" s="1158" t="s">
        <v>2119</v>
      </c>
      <c r="D199" s="1153" t="s">
        <v>35</v>
      </c>
      <c r="E199" s="1152" t="s">
        <v>184</v>
      </c>
      <c r="F199" s="1132" t="s">
        <v>185</v>
      </c>
      <c r="G199" s="1132">
        <v>2</v>
      </c>
      <c r="H199" s="1132" t="s">
        <v>20</v>
      </c>
      <c r="I199" s="1151" t="s">
        <v>1907</v>
      </c>
      <c r="J199" s="1131">
        <v>65</v>
      </c>
      <c r="K199" s="1155">
        <f t="shared" si="8"/>
        <v>130</v>
      </c>
      <c r="L199" s="1129" t="s">
        <v>2111</v>
      </c>
    </row>
    <row r="200" spans="1:12" ht="22.5" x14ac:dyDescent="0.25">
      <c r="A200" s="1135" t="s">
        <v>11</v>
      </c>
      <c r="B200" s="1135" t="s">
        <v>66</v>
      </c>
      <c r="C200" s="1158" t="s">
        <v>2118</v>
      </c>
      <c r="D200" s="1157" t="s">
        <v>35</v>
      </c>
      <c r="E200" s="1156" t="s">
        <v>2117</v>
      </c>
      <c r="F200" s="1132" t="s">
        <v>188</v>
      </c>
      <c r="G200" s="1132">
        <v>2</v>
      </c>
      <c r="H200" s="1132" t="s">
        <v>20</v>
      </c>
      <c r="I200" s="1151" t="s">
        <v>2116</v>
      </c>
      <c r="J200" s="1131">
        <v>65</v>
      </c>
      <c r="K200" s="1155">
        <f t="shared" si="8"/>
        <v>130</v>
      </c>
      <c r="L200" s="1129" t="s">
        <v>2111</v>
      </c>
    </row>
    <row r="201" spans="1:12" ht="23.25" thickBot="1" x14ac:dyDescent="0.3">
      <c r="A201" s="1135" t="s">
        <v>11</v>
      </c>
      <c r="B201" s="1135" t="s">
        <v>66</v>
      </c>
      <c r="C201" s="1154" t="s">
        <v>2115</v>
      </c>
      <c r="D201" s="1153" t="s">
        <v>35</v>
      </c>
      <c r="E201" s="1152" t="s">
        <v>2114</v>
      </c>
      <c r="F201" s="1132" t="s">
        <v>2113</v>
      </c>
      <c r="G201" s="1132">
        <v>2</v>
      </c>
      <c r="H201" s="1132" t="s">
        <v>20</v>
      </c>
      <c r="I201" s="1151" t="s">
        <v>2112</v>
      </c>
      <c r="J201" s="1131">
        <v>117</v>
      </c>
      <c r="K201" s="1150">
        <f t="shared" si="8"/>
        <v>234</v>
      </c>
      <c r="L201" s="1129" t="s">
        <v>2111</v>
      </c>
    </row>
    <row r="202" spans="1:12" ht="64.5" thickBot="1" x14ac:dyDescent="0.3">
      <c r="A202" s="1149" t="s">
        <v>0</v>
      </c>
      <c r="B202" s="1146" t="s">
        <v>1</v>
      </c>
      <c r="C202" s="1148" t="s">
        <v>2</v>
      </c>
      <c r="D202" s="1148" t="s">
        <v>3</v>
      </c>
      <c r="E202" s="1147" t="s">
        <v>4</v>
      </c>
      <c r="F202" s="1146" t="s">
        <v>5</v>
      </c>
      <c r="G202" s="1146" t="s">
        <v>6</v>
      </c>
      <c r="H202" s="1146" t="s">
        <v>7</v>
      </c>
      <c r="I202" s="1146" t="s">
        <v>2110</v>
      </c>
      <c r="J202" s="1145" t="s">
        <v>2109</v>
      </c>
      <c r="K202" s="1144" t="s">
        <v>10</v>
      </c>
      <c r="L202" s="1143" t="s">
        <v>2108</v>
      </c>
    </row>
    <row r="203" spans="1:12" ht="216.75" x14ac:dyDescent="0.25">
      <c r="A203" s="1142" t="s">
        <v>11</v>
      </c>
      <c r="B203" s="1142" t="s">
        <v>196</v>
      </c>
      <c r="C203" s="1141" t="s">
        <v>2107</v>
      </c>
      <c r="D203" s="1141" t="s">
        <v>35</v>
      </c>
      <c r="E203" s="1140" t="s">
        <v>201</v>
      </c>
      <c r="F203" s="1139" t="s">
        <v>202</v>
      </c>
      <c r="G203" s="1139">
        <v>1</v>
      </c>
      <c r="H203" s="1139" t="s">
        <v>20</v>
      </c>
      <c r="I203" s="1138" t="s">
        <v>2106</v>
      </c>
      <c r="J203" s="1137">
        <v>0</v>
      </c>
      <c r="K203" s="1136">
        <f>G203*J203</f>
        <v>0</v>
      </c>
      <c r="L203" s="1129" t="s">
        <v>2105</v>
      </c>
    </row>
    <row r="204" spans="1:12" ht="204" x14ac:dyDescent="0.25">
      <c r="A204" s="1135" t="s">
        <v>11</v>
      </c>
      <c r="B204" s="1135" t="s">
        <v>196</v>
      </c>
      <c r="C204" s="1134" t="s">
        <v>2104</v>
      </c>
      <c r="D204" s="1134" t="s">
        <v>35</v>
      </c>
      <c r="E204" s="1133" t="s">
        <v>2103</v>
      </c>
      <c r="F204" s="1132" t="s">
        <v>2102</v>
      </c>
      <c r="G204" s="1132">
        <v>1</v>
      </c>
      <c r="H204" s="1132" t="s">
        <v>20</v>
      </c>
      <c r="I204" s="1132" t="s">
        <v>2101</v>
      </c>
      <c r="J204" s="1131">
        <v>1485</v>
      </c>
      <c r="K204" s="1130">
        <f>G204*J204</f>
        <v>1485</v>
      </c>
      <c r="L204" s="1129" t="s">
        <v>2100</v>
      </c>
    </row>
  </sheetData>
  <pageMargins left="0.7" right="0.7" top="0.75" bottom="0.75" header="0.3" footer="0.3"/>
  <pageSetup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0"/>
  <sheetViews>
    <sheetView zoomScaleNormal="100" workbookViewId="0">
      <pane ySplit="1" topLeftCell="A2" activePane="bottomLeft" state="frozen"/>
      <selection pane="bottomLeft" activeCell="A3" sqref="A3"/>
    </sheetView>
  </sheetViews>
  <sheetFormatPr defaultColWidth="9.140625" defaultRowHeight="11.25" x14ac:dyDescent="0.2"/>
  <cols>
    <col min="1" max="1" width="16" style="216" customWidth="1"/>
    <col min="2" max="2" width="17.85546875" style="216" customWidth="1"/>
    <col min="3" max="3" width="44" style="5" customWidth="1"/>
    <col min="4" max="4" width="15.7109375" style="216" customWidth="1"/>
    <col min="5" max="5" width="13.7109375" style="216" customWidth="1"/>
    <col min="6" max="6" width="10.28515625" style="5" customWidth="1"/>
    <col min="7" max="7" width="5.42578125" style="216" customWidth="1"/>
    <col min="8" max="8" width="6.140625" style="216" customWidth="1"/>
    <col min="9" max="9" width="8.85546875" style="492" customWidth="1"/>
    <col min="10" max="10" width="10" style="5" customWidth="1"/>
    <col min="11" max="11" width="10.7109375" style="483" customWidth="1"/>
    <col min="12" max="12" width="12.140625" style="490" customWidth="1"/>
    <col min="13" max="13" width="9.140625" style="217"/>
    <col min="14" max="16384" width="9.140625" style="5"/>
  </cols>
  <sheetData>
    <row r="1" spans="1:13" ht="45.75" thickBot="1" x14ac:dyDescent="0.25">
      <c r="A1" s="744" t="s">
        <v>0</v>
      </c>
      <c r="B1" s="745" t="s">
        <v>1</v>
      </c>
      <c r="C1" s="746" t="s">
        <v>2030</v>
      </c>
      <c r="D1" s="745" t="s">
        <v>3</v>
      </c>
      <c r="E1" s="745" t="s">
        <v>4</v>
      </c>
      <c r="F1" s="745" t="s">
        <v>5</v>
      </c>
      <c r="G1" s="745" t="s">
        <v>6</v>
      </c>
      <c r="H1" s="745" t="s">
        <v>7</v>
      </c>
      <c r="I1" s="745" t="s">
        <v>2027</v>
      </c>
      <c r="J1" s="745" t="s">
        <v>8</v>
      </c>
      <c r="K1" s="747" t="s">
        <v>9</v>
      </c>
      <c r="L1" s="748" t="s">
        <v>10</v>
      </c>
      <c r="M1" s="4"/>
    </row>
    <row r="2" spans="1:13" ht="45.75" thickBot="1" x14ac:dyDescent="0.25">
      <c r="A2" s="737" t="s">
        <v>11</v>
      </c>
      <c r="B2" s="738" t="s">
        <v>12</v>
      </c>
      <c r="C2" s="739" t="s">
        <v>13</v>
      </c>
      <c r="D2" s="740" t="s">
        <v>3</v>
      </c>
      <c r="E2" s="740" t="s">
        <v>4</v>
      </c>
      <c r="F2" s="741" t="s">
        <v>14</v>
      </c>
      <c r="G2" s="738" t="s">
        <v>6</v>
      </c>
      <c r="H2" s="738" t="s">
        <v>7</v>
      </c>
      <c r="I2" s="738" t="s">
        <v>2027</v>
      </c>
      <c r="J2" s="738" t="s">
        <v>8</v>
      </c>
      <c r="K2" s="742" t="s">
        <v>9</v>
      </c>
      <c r="L2" s="743" t="s">
        <v>10</v>
      </c>
      <c r="M2" s="4"/>
    </row>
    <row r="3" spans="1:13" ht="33.75" x14ac:dyDescent="0.2">
      <c r="A3" s="730" t="s">
        <v>11</v>
      </c>
      <c r="B3" s="731" t="s">
        <v>15</v>
      </c>
      <c r="C3" s="732" t="s">
        <v>16</v>
      </c>
      <c r="D3" s="733" t="s">
        <v>17</v>
      </c>
      <c r="E3" s="733" t="s">
        <v>18</v>
      </c>
      <c r="F3" s="734" t="s">
        <v>19</v>
      </c>
      <c r="G3" s="734">
        <v>2</v>
      </c>
      <c r="H3" s="734" t="s">
        <v>20</v>
      </c>
      <c r="I3" s="734"/>
      <c r="J3" s="734"/>
      <c r="K3" s="735">
        <v>514</v>
      </c>
      <c r="L3" s="736">
        <f>G3*K3</f>
        <v>1028</v>
      </c>
      <c r="M3" s="4"/>
    </row>
    <row r="4" spans="1:13" ht="22.5" x14ac:dyDescent="0.2">
      <c r="A4" s="516" t="s">
        <v>11</v>
      </c>
      <c r="B4" s="517" t="s">
        <v>15</v>
      </c>
      <c r="C4" s="523" t="s">
        <v>21</v>
      </c>
      <c r="D4" s="519" t="s">
        <v>17</v>
      </c>
      <c r="E4" s="519" t="s">
        <v>22</v>
      </c>
      <c r="F4" s="519" t="s">
        <v>23</v>
      </c>
      <c r="G4" s="520">
        <v>2</v>
      </c>
      <c r="H4" s="520" t="s">
        <v>20</v>
      </c>
      <c r="I4" s="520"/>
      <c r="J4" s="520"/>
      <c r="K4" s="521">
        <v>22</v>
      </c>
      <c r="L4" s="522">
        <f>G4*K4</f>
        <v>44</v>
      </c>
      <c r="M4" s="4"/>
    </row>
    <row r="5" spans="1:13" ht="22.5" x14ac:dyDescent="0.2">
      <c r="A5" s="516" t="s">
        <v>11</v>
      </c>
      <c r="B5" s="517" t="s">
        <v>15</v>
      </c>
      <c r="C5" s="523" t="s">
        <v>24</v>
      </c>
      <c r="D5" s="519" t="s">
        <v>17</v>
      </c>
      <c r="E5" s="519" t="s">
        <v>25</v>
      </c>
      <c r="F5" s="519" t="s">
        <v>26</v>
      </c>
      <c r="G5" s="520">
        <v>2</v>
      </c>
      <c r="H5" s="520" t="s">
        <v>20</v>
      </c>
      <c r="I5" s="520"/>
      <c r="J5" s="210"/>
      <c r="K5" s="514">
        <v>106</v>
      </c>
      <c r="L5" s="522">
        <f>G5*K5</f>
        <v>212</v>
      </c>
      <c r="M5" s="4"/>
    </row>
    <row r="6" spans="1:13" ht="22.5" x14ac:dyDescent="0.2">
      <c r="A6" s="516" t="s">
        <v>11</v>
      </c>
      <c r="B6" s="517" t="s">
        <v>15</v>
      </c>
      <c r="C6" s="523" t="s">
        <v>27</v>
      </c>
      <c r="D6" s="519" t="s">
        <v>17</v>
      </c>
      <c r="E6" s="519" t="s">
        <v>28</v>
      </c>
      <c r="F6" s="519" t="s">
        <v>29</v>
      </c>
      <c r="G6" s="520">
        <v>2</v>
      </c>
      <c r="H6" s="520" t="s">
        <v>20</v>
      </c>
      <c r="I6" s="520"/>
      <c r="J6" s="210"/>
      <c r="K6" s="514">
        <v>39</v>
      </c>
      <c r="L6" s="522">
        <f>G6*K6</f>
        <v>78</v>
      </c>
      <c r="M6" s="4"/>
    </row>
    <row r="7" spans="1:13" ht="22.5" x14ac:dyDescent="0.2">
      <c r="A7" s="516" t="s">
        <v>11</v>
      </c>
      <c r="B7" s="517" t="s">
        <v>15</v>
      </c>
      <c r="C7" s="523" t="s">
        <v>30</v>
      </c>
      <c r="D7" s="519" t="s">
        <v>17</v>
      </c>
      <c r="E7" s="519" t="s">
        <v>31</v>
      </c>
      <c r="F7" s="519" t="s">
        <v>32</v>
      </c>
      <c r="G7" s="520">
        <v>2</v>
      </c>
      <c r="H7" s="520" t="s">
        <v>20</v>
      </c>
      <c r="I7" s="520"/>
      <c r="J7" s="520"/>
      <c r="K7" s="521">
        <v>12.99</v>
      </c>
      <c r="L7" s="522">
        <f>G7*K7</f>
        <v>25.98</v>
      </c>
      <c r="M7" s="4"/>
    </row>
    <row r="8" spans="1:13" ht="67.5" x14ac:dyDescent="0.2">
      <c r="A8" s="524" t="s">
        <v>11</v>
      </c>
      <c r="B8" s="525" t="s">
        <v>33</v>
      </c>
      <c r="C8" s="526" t="s">
        <v>34</v>
      </c>
      <c r="D8" s="527" t="s">
        <v>35</v>
      </c>
      <c r="E8" s="527" t="s">
        <v>36</v>
      </c>
      <c r="F8" s="527" t="s">
        <v>37</v>
      </c>
      <c r="G8" s="527">
        <v>12</v>
      </c>
      <c r="H8" s="528" t="s">
        <v>20</v>
      </c>
      <c r="I8" s="528"/>
      <c r="J8" s="529" t="s">
        <v>38</v>
      </c>
      <c r="K8" s="530"/>
      <c r="L8" s="531"/>
      <c r="M8" s="4"/>
    </row>
    <row r="9" spans="1:13" ht="56.25" x14ac:dyDescent="0.2">
      <c r="A9" s="532" t="s">
        <v>11</v>
      </c>
      <c r="B9" s="517" t="s">
        <v>39</v>
      </c>
      <c r="C9" s="518" t="s">
        <v>40</v>
      </c>
      <c r="D9" s="210" t="s">
        <v>17</v>
      </c>
      <c r="E9" s="210" t="s">
        <v>41</v>
      </c>
      <c r="F9" s="210" t="s">
        <v>42</v>
      </c>
      <c r="G9" s="210">
        <v>2</v>
      </c>
      <c r="H9" s="210" t="s">
        <v>20</v>
      </c>
      <c r="I9" s="210"/>
      <c r="J9" s="210"/>
      <c r="K9" s="514">
        <v>1416</v>
      </c>
      <c r="L9" s="522">
        <f t="shared" ref="L9:L16" si="0">G9*K9</f>
        <v>2832</v>
      </c>
      <c r="M9" s="4"/>
    </row>
    <row r="10" spans="1:13" ht="22.5" x14ac:dyDescent="0.2">
      <c r="A10" s="532" t="s">
        <v>11</v>
      </c>
      <c r="B10" s="517" t="s">
        <v>39</v>
      </c>
      <c r="C10" s="518" t="s">
        <v>43</v>
      </c>
      <c r="D10" s="210" t="s">
        <v>17</v>
      </c>
      <c r="E10" s="210" t="s">
        <v>44</v>
      </c>
      <c r="F10" s="210" t="s">
        <v>45</v>
      </c>
      <c r="G10" s="210">
        <v>2</v>
      </c>
      <c r="H10" s="210" t="s">
        <v>20</v>
      </c>
      <c r="I10" s="210"/>
      <c r="J10" s="210"/>
      <c r="K10" s="514">
        <v>262</v>
      </c>
      <c r="L10" s="522">
        <f t="shared" si="0"/>
        <v>524</v>
      </c>
      <c r="M10" s="4"/>
    </row>
    <row r="11" spans="1:13" ht="22.5" x14ac:dyDescent="0.2">
      <c r="A11" s="532" t="s">
        <v>11</v>
      </c>
      <c r="B11" s="517" t="s">
        <v>39</v>
      </c>
      <c r="C11" s="518" t="s">
        <v>46</v>
      </c>
      <c r="D11" s="210" t="s">
        <v>17</v>
      </c>
      <c r="E11" s="210" t="s">
        <v>47</v>
      </c>
      <c r="F11" s="210" t="s">
        <v>48</v>
      </c>
      <c r="G11" s="210">
        <v>2</v>
      </c>
      <c r="H11" s="210" t="s">
        <v>20</v>
      </c>
      <c r="I11" s="210"/>
      <c r="J11" s="210"/>
      <c r="K11" s="514">
        <v>52.5</v>
      </c>
      <c r="L11" s="522">
        <f t="shared" si="0"/>
        <v>105</v>
      </c>
      <c r="M11" s="4"/>
    </row>
    <row r="12" spans="1:13" ht="22.5" x14ac:dyDescent="0.2">
      <c r="A12" s="532" t="s">
        <v>11</v>
      </c>
      <c r="B12" s="517" t="s">
        <v>39</v>
      </c>
      <c r="C12" s="518" t="s">
        <v>49</v>
      </c>
      <c r="D12" s="210" t="s">
        <v>50</v>
      </c>
      <c r="E12" s="210" t="s">
        <v>51</v>
      </c>
      <c r="F12" s="210" t="s">
        <v>52</v>
      </c>
      <c r="G12" s="210">
        <v>2</v>
      </c>
      <c r="H12" s="210" t="s">
        <v>20</v>
      </c>
      <c r="I12" s="210"/>
      <c r="J12" s="210"/>
      <c r="K12" s="514">
        <v>60</v>
      </c>
      <c r="L12" s="522">
        <f t="shared" si="0"/>
        <v>120</v>
      </c>
      <c r="M12" s="4"/>
    </row>
    <row r="13" spans="1:13" ht="22.5" x14ac:dyDescent="0.2">
      <c r="A13" s="532" t="s">
        <v>11</v>
      </c>
      <c r="B13" s="517" t="s">
        <v>39</v>
      </c>
      <c r="C13" s="518" t="s">
        <v>53</v>
      </c>
      <c r="D13" s="210" t="s">
        <v>17</v>
      </c>
      <c r="E13" s="211" t="s">
        <v>54</v>
      </c>
      <c r="F13" s="210" t="s">
        <v>55</v>
      </c>
      <c r="G13" s="210">
        <v>1</v>
      </c>
      <c r="H13" s="210" t="s">
        <v>20</v>
      </c>
      <c r="I13" s="210"/>
      <c r="J13" s="210"/>
      <c r="K13" s="514">
        <v>45</v>
      </c>
      <c r="L13" s="522">
        <f t="shared" si="0"/>
        <v>45</v>
      </c>
      <c r="M13" s="4"/>
    </row>
    <row r="14" spans="1:13" ht="22.5" x14ac:dyDescent="0.2">
      <c r="A14" s="532" t="s">
        <v>11</v>
      </c>
      <c r="B14" s="517" t="s">
        <v>39</v>
      </c>
      <c r="C14" s="518" t="s">
        <v>56</v>
      </c>
      <c r="D14" s="210" t="s">
        <v>17</v>
      </c>
      <c r="E14" s="211" t="s">
        <v>57</v>
      </c>
      <c r="F14" s="210" t="s">
        <v>58</v>
      </c>
      <c r="G14" s="210">
        <v>1</v>
      </c>
      <c r="H14" s="210" t="s">
        <v>20</v>
      </c>
      <c r="I14" s="210"/>
      <c r="J14" s="210"/>
      <c r="K14" s="514">
        <v>70</v>
      </c>
      <c r="L14" s="522">
        <f t="shared" si="0"/>
        <v>70</v>
      </c>
      <c r="M14" s="4"/>
    </row>
    <row r="15" spans="1:13" ht="22.5" x14ac:dyDescent="0.2">
      <c r="A15" s="532" t="s">
        <v>11</v>
      </c>
      <c r="B15" s="517" t="s">
        <v>39</v>
      </c>
      <c r="C15" s="518" t="s">
        <v>59</v>
      </c>
      <c r="D15" s="210" t="s">
        <v>17</v>
      </c>
      <c r="E15" s="211" t="s">
        <v>60</v>
      </c>
      <c r="F15" s="210" t="s">
        <v>61</v>
      </c>
      <c r="G15" s="210">
        <v>1</v>
      </c>
      <c r="H15" s="210" t="s">
        <v>20</v>
      </c>
      <c r="I15" s="210"/>
      <c r="J15" s="210"/>
      <c r="K15" s="514">
        <v>15</v>
      </c>
      <c r="L15" s="522">
        <f t="shared" si="0"/>
        <v>15</v>
      </c>
      <c r="M15" s="4"/>
    </row>
    <row r="16" spans="1:13" ht="22.5" x14ac:dyDescent="0.2">
      <c r="A16" s="532" t="s">
        <v>11</v>
      </c>
      <c r="B16" s="517" t="s">
        <v>39</v>
      </c>
      <c r="C16" s="518" t="s">
        <v>62</v>
      </c>
      <c r="D16" s="210" t="s">
        <v>63</v>
      </c>
      <c r="E16" s="211" t="s">
        <v>64</v>
      </c>
      <c r="F16" s="210" t="s">
        <v>65</v>
      </c>
      <c r="G16" s="210">
        <v>2</v>
      </c>
      <c r="H16" s="210" t="s">
        <v>20</v>
      </c>
      <c r="I16" s="210"/>
      <c r="J16" s="210"/>
      <c r="K16" s="514">
        <v>50</v>
      </c>
      <c r="L16" s="522">
        <f t="shared" si="0"/>
        <v>100</v>
      </c>
      <c r="M16" s="4"/>
    </row>
    <row r="17" spans="1:13" ht="22.5" x14ac:dyDescent="0.2">
      <c r="A17" s="524" t="s">
        <v>11</v>
      </c>
      <c r="B17" s="525" t="s">
        <v>66</v>
      </c>
      <c r="C17" s="533" t="s">
        <v>67</v>
      </c>
      <c r="D17" s="534" t="s">
        <v>35</v>
      </c>
      <c r="E17" s="534" t="s">
        <v>68</v>
      </c>
      <c r="F17" s="534" t="s">
        <v>69</v>
      </c>
      <c r="G17" s="528">
        <v>44</v>
      </c>
      <c r="H17" s="528" t="s">
        <v>20</v>
      </c>
      <c r="I17" s="528"/>
      <c r="J17" s="535" t="s">
        <v>70</v>
      </c>
      <c r="K17" s="536"/>
      <c r="L17" s="531"/>
      <c r="M17" s="4"/>
    </row>
    <row r="18" spans="1:13" ht="22.5" x14ac:dyDescent="0.2">
      <c r="A18" s="524" t="s">
        <v>11</v>
      </c>
      <c r="B18" s="525" t="s">
        <v>66</v>
      </c>
      <c r="C18" s="533" t="s">
        <v>71</v>
      </c>
      <c r="D18" s="534" t="s">
        <v>35</v>
      </c>
      <c r="E18" s="534" t="s">
        <v>72</v>
      </c>
      <c r="F18" s="534" t="s">
        <v>73</v>
      </c>
      <c r="G18" s="528">
        <v>6</v>
      </c>
      <c r="H18" s="528" t="s">
        <v>20</v>
      </c>
      <c r="I18" s="528"/>
      <c r="J18" s="535" t="s">
        <v>70</v>
      </c>
      <c r="K18" s="536"/>
      <c r="L18" s="531"/>
      <c r="M18" s="4"/>
    </row>
    <row r="19" spans="1:13" ht="67.5" x14ac:dyDescent="0.2">
      <c r="A19" s="524" t="s">
        <v>11</v>
      </c>
      <c r="B19" s="525" t="s">
        <v>66</v>
      </c>
      <c r="C19" s="537" t="s">
        <v>74</v>
      </c>
      <c r="D19" s="538" t="s">
        <v>35</v>
      </c>
      <c r="E19" s="538" t="s">
        <v>75</v>
      </c>
      <c r="F19" s="538" t="s">
        <v>76</v>
      </c>
      <c r="G19" s="538">
        <v>6</v>
      </c>
      <c r="H19" s="528" t="s">
        <v>20</v>
      </c>
      <c r="I19" s="528"/>
      <c r="J19" s="535" t="s">
        <v>77</v>
      </c>
      <c r="K19" s="536"/>
      <c r="L19" s="531"/>
      <c r="M19" s="4"/>
    </row>
    <row r="20" spans="1:13" ht="78.75" x14ac:dyDescent="0.2">
      <c r="A20" s="539" t="s">
        <v>11</v>
      </c>
      <c r="B20" s="540" t="s">
        <v>78</v>
      </c>
      <c r="C20" s="541" t="s">
        <v>79</v>
      </c>
      <c r="D20" s="542" t="s">
        <v>35</v>
      </c>
      <c r="E20" s="534" t="s">
        <v>80</v>
      </c>
      <c r="F20" s="534" t="s">
        <v>81</v>
      </c>
      <c r="G20" s="534">
        <v>2</v>
      </c>
      <c r="H20" s="534" t="s">
        <v>20</v>
      </c>
      <c r="I20" s="534"/>
      <c r="J20" s="529" t="s">
        <v>82</v>
      </c>
      <c r="K20" s="543"/>
      <c r="L20" s="531"/>
      <c r="M20" s="4"/>
    </row>
    <row r="21" spans="1:13" ht="22.5" x14ac:dyDescent="0.2">
      <c r="A21" s="524" t="s">
        <v>11</v>
      </c>
      <c r="B21" s="525" t="s">
        <v>66</v>
      </c>
      <c r="C21" s="537" t="s">
        <v>83</v>
      </c>
      <c r="D21" s="528" t="s">
        <v>35</v>
      </c>
      <c r="E21" s="528" t="s">
        <v>84</v>
      </c>
      <c r="F21" s="528" t="s">
        <v>85</v>
      </c>
      <c r="G21" s="528">
        <v>2</v>
      </c>
      <c r="H21" s="528" t="s">
        <v>20</v>
      </c>
      <c r="I21" s="528"/>
      <c r="J21" s="535" t="s">
        <v>86</v>
      </c>
      <c r="K21" s="536"/>
      <c r="L21" s="531"/>
      <c r="M21" s="4"/>
    </row>
    <row r="22" spans="1:13" ht="22.5" x14ac:dyDescent="0.2">
      <c r="A22" s="532" t="s">
        <v>11</v>
      </c>
      <c r="B22" s="544" t="s">
        <v>87</v>
      </c>
      <c r="C22" s="240" t="s">
        <v>88</v>
      </c>
      <c r="D22" s="230" t="s">
        <v>35</v>
      </c>
      <c r="E22" s="545" t="s">
        <v>89</v>
      </c>
      <c r="F22" s="230" t="s">
        <v>90</v>
      </c>
      <c r="G22" s="230">
        <v>1</v>
      </c>
      <c r="H22" s="230" t="s">
        <v>20</v>
      </c>
      <c r="I22" s="230"/>
      <c r="J22" s="230"/>
      <c r="K22" s="485">
        <v>5300</v>
      </c>
      <c r="L22" s="522">
        <f>G22*K22</f>
        <v>5300</v>
      </c>
      <c r="M22" s="4"/>
    </row>
    <row r="23" spans="1:13" ht="22.5" x14ac:dyDescent="0.2">
      <c r="A23" s="532" t="s">
        <v>11</v>
      </c>
      <c r="B23" s="544" t="s">
        <v>87</v>
      </c>
      <c r="C23" s="546" t="s">
        <v>91</v>
      </c>
      <c r="D23" s="230" t="s">
        <v>92</v>
      </c>
      <c r="E23" s="547">
        <v>1400</v>
      </c>
      <c r="F23" s="230" t="s">
        <v>93</v>
      </c>
      <c r="G23" s="230">
        <v>1</v>
      </c>
      <c r="H23" s="230" t="s">
        <v>20</v>
      </c>
      <c r="I23" s="230"/>
      <c r="J23" s="230"/>
      <c r="K23" s="485"/>
      <c r="L23" s="522"/>
      <c r="M23" s="4"/>
    </row>
    <row r="24" spans="1:13" ht="22.5" x14ac:dyDescent="0.2">
      <c r="A24" s="532" t="s">
        <v>11</v>
      </c>
      <c r="B24" s="544" t="s">
        <v>87</v>
      </c>
      <c r="C24" s="240" t="s">
        <v>94</v>
      </c>
      <c r="D24" s="230" t="s">
        <v>35</v>
      </c>
      <c r="E24" s="545" t="s">
        <v>95</v>
      </c>
      <c r="F24" s="230" t="s">
        <v>96</v>
      </c>
      <c r="G24" s="230">
        <v>1</v>
      </c>
      <c r="H24" s="230" t="s">
        <v>20</v>
      </c>
      <c r="I24" s="230"/>
      <c r="J24" s="230"/>
      <c r="K24" s="485"/>
      <c r="L24" s="522"/>
      <c r="M24" s="4"/>
    </row>
    <row r="25" spans="1:13" ht="22.5" x14ac:dyDescent="0.2">
      <c r="A25" s="532" t="s">
        <v>11</v>
      </c>
      <c r="B25" s="544" t="s">
        <v>87</v>
      </c>
      <c r="C25" s="240" t="s">
        <v>97</v>
      </c>
      <c r="D25" s="230" t="s">
        <v>35</v>
      </c>
      <c r="E25" s="545" t="s">
        <v>98</v>
      </c>
      <c r="F25" s="230" t="s">
        <v>99</v>
      </c>
      <c r="G25" s="230">
        <v>1</v>
      </c>
      <c r="H25" s="230" t="s">
        <v>20</v>
      </c>
      <c r="I25" s="230"/>
      <c r="J25" s="230"/>
      <c r="K25" s="485"/>
      <c r="L25" s="522"/>
      <c r="M25" s="4"/>
    </row>
    <row r="26" spans="1:13" ht="22.5" x14ac:dyDescent="0.2">
      <c r="A26" s="532" t="s">
        <v>11</v>
      </c>
      <c r="B26" s="544" t="s">
        <v>87</v>
      </c>
      <c r="C26" s="240" t="s">
        <v>100</v>
      </c>
      <c r="D26" s="230" t="s">
        <v>35</v>
      </c>
      <c r="E26" s="545" t="s">
        <v>101</v>
      </c>
      <c r="F26" s="230" t="s">
        <v>102</v>
      </c>
      <c r="G26" s="230">
        <v>1</v>
      </c>
      <c r="H26" s="230" t="s">
        <v>20</v>
      </c>
      <c r="I26" s="230"/>
      <c r="J26" s="230"/>
      <c r="K26" s="485"/>
      <c r="L26" s="522"/>
      <c r="M26" s="4"/>
    </row>
    <row r="27" spans="1:13" ht="22.5" x14ac:dyDescent="0.2">
      <c r="A27" s="532" t="s">
        <v>11</v>
      </c>
      <c r="B27" s="544" t="s">
        <v>87</v>
      </c>
      <c r="C27" s="240" t="s">
        <v>103</v>
      </c>
      <c r="D27" s="230" t="s">
        <v>35</v>
      </c>
      <c r="E27" s="545" t="s">
        <v>104</v>
      </c>
      <c r="F27" s="230" t="s">
        <v>105</v>
      </c>
      <c r="G27" s="230">
        <v>1</v>
      </c>
      <c r="H27" s="230" t="s">
        <v>20</v>
      </c>
      <c r="I27" s="230"/>
      <c r="J27" s="230"/>
      <c r="K27" s="485"/>
      <c r="L27" s="522"/>
      <c r="M27" s="4"/>
    </row>
    <row r="28" spans="1:13" ht="22.5" x14ac:dyDescent="0.2">
      <c r="A28" s="532" t="s">
        <v>11</v>
      </c>
      <c r="B28" s="544" t="s">
        <v>87</v>
      </c>
      <c r="C28" s="240" t="s">
        <v>106</v>
      </c>
      <c r="D28" s="230" t="s">
        <v>35</v>
      </c>
      <c r="E28" s="545" t="s">
        <v>107</v>
      </c>
      <c r="F28" s="230" t="s">
        <v>108</v>
      </c>
      <c r="G28" s="230">
        <v>1</v>
      </c>
      <c r="H28" s="230" t="s">
        <v>20</v>
      </c>
      <c r="I28" s="230"/>
      <c r="J28" s="230"/>
      <c r="K28" s="485"/>
      <c r="L28" s="522"/>
      <c r="M28" s="4"/>
    </row>
    <row r="29" spans="1:13" ht="22.5" x14ac:dyDescent="0.2">
      <c r="A29" s="532" t="s">
        <v>11</v>
      </c>
      <c r="B29" s="544" t="s">
        <v>87</v>
      </c>
      <c r="C29" s="240" t="s">
        <v>109</v>
      </c>
      <c r="D29" s="230" t="s">
        <v>35</v>
      </c>
      <c r="E29" s="545" t="s">
        <v>110</v>
      </c>
      <c r="F29" s="230" t="s">
        <v>111</v>
      </c>
      <c r="G29" s="230">
        <v>1</v>
      </c>
      <c r="H29" s="230" t="s">
        <v>20</v>
      </c>
      <c r="I29" s="230"/>
      <c r="J29" s="230"/>
      <c r="K29" s="485"/>
      <c r="L29" s="522"/>
      <c r="M29" s="4"/>
    </row>
    <row r="30" spans="1:13" ht="22.5" x14ac:dyDescent="0.2">
      <c r="A30" s="532" t="s">
        <v>11</v>
      </c>
      <c r="B30" s="544" t="s">
        <v>87</v>
      </c>
      <c r="C30" s="240" t="s">
        <v>112</v>
      </c>
      <c r="D30" s="230" t="s">
        <v>35</v>
      </c>
      <c r="E30" s="545" t="s">
        <v>113</v>
      </c>
      <c r="F30" s="230" t="s">
        <v>114</v>
      </c>
      <c r="G30" s="230">
        <v>1</v>
      </c>
      <c r="H30" s="230" t="s">
        <v>20</v>
      </c>
      <c r="I30" s="230"/>
      <c r="J30" s="230"/>
      <c r="K30" s="485"/>
      <c r="L30" s="522"/>
      <c r="M30" s="4"/>
    </row>
    <row r="31" spans="1:13" ht="22.5" x14ac:dyDescent="0.2">
      <c r="A31" s="532" t="s">
        <v>11</v>
      </c>
      <c r="B31" s="544" t="s">
        <v>87</v>
      </c>
      <c r="C31" s="240" t="s">
        <v>115</v>
      </c>
      <c r="D31" s="230" t="s">
        <v>35</v>
      </c>
      <c r="E31" s="545" t="s">
        <v>116</v>
      </c>
      <c r="F31" s="230" t="s">
        <v>117</v>
      </c>
      <c r="G31" s="230">
        <v>1</v>
      </c>
      <c r="H31" s="230" t="s">
        <v>20</v>
      </c>
      <c r="I31" s="230"/>
      <c r="J31" s="230"/>
      <c r="K31" s="485"/>
      <c r="L31" s="522"/>
      <c r="M31" s="4"/>
    </row>
    <row r="32" spans="1:13" ht="22.5" x14ac:dyDescent="0.2">
      <c r="A32" s="532" t="s">
        <v>11</v>
      </c>
      <c r="B32" s="544" t="s">
        <v>87</v>
      </c>
      <c r="C32" s="240" t="s">
        <v>118</v>
      </c>
      <c r="D32" s="230" t="s">
        <v>35</v>
      </c>
      <c r="E32" s="545" t="s">
        <v>119</v>
      </c>
      <c r="F32" s="230" t="s">
        <v>120</v>
      </c>
      <c r="G32" s="230">
        <v>1</v>
      </c>
      <c r="H32" s="230" t="s">
        <v>20</v>
      </c>
      <c r="I32" s="230"/>
      <c r="J32" s="230"/>
      <c r="K32" s="485"/>
      <c r="L32" s="522"/>
      <c r="M32" s="4"/>
    </row>
    <row r="33" spans="1:13" ht="22.5" x14ac:dyDescent="0.2">
      <c r="A33" s="532" t="s">
        <v>11</v>
      </c>
      <c r="B33" s="544" t="s">
        <v>87</v>
      </c>
      <c r="C33" s="240" t="s">
        <v>121</v>
      </c>
      <c r="D33" s="230" t="s">
        <v>35</v>
      </c>
      <c r="E33" s="545" t="s">
        <v>122</v>
      </c>
      <c r="F33" s="230" t="s">
        <v>123</v>
      </c>
      <c r="G33" s="230">
        <v>1</v>
      </c>
      <c r="H33" s="230" t="s">
        <v>20</v>
      </c>
      <c r="I33" s="230"/>
      <c r="J33" s="230"/>
      <c r="K33" s="485"/>
      <c r="L33" s="522"/>
      <c r="M33" s="4"/>
    </row>
    <row r="34" spans="1:13" ht="22.5" x14ac:dyDescent="0.2">
      <c r="A34" s="532" t="s">
        <v>11</v>
      </c>
      <c r="B34" s="544" t="s">
        <v>87</v>
      </c>
      <c r="C34" s="240" t="s">
        <v>124</v>
      </c>
      <c r="D34" s="230" t="s">
        <v>35</v>
      </c>
      <c r="E34" s="545" t="s">
        <v>125</v>
      </c>
      <c r="F34" s="230" t="s">
        <v>126</v>
      </c>
      <c r="G34" s="230">
        <v>1</v>
      </c>
      <c r="H34" s="230" t="s">
        <v>20</v>
      </c>
      <c r="I34" s="230"/>
      <c r="J34" s="230"/>
      <c r="K34" s="485"/>
      <c r="L34" s="522"/>
      <c r="M34" s="4"/>
    </row>
    <row r="35" spans="1:13" ht="22.5" x14ac:dyDescent="0.2">
      <c r="A35" s="532" t="s">
        <v>11</v>
      </c>
      <c r="B35" s="544" t="s">
        <v>87</v>
      </c>
      <c r="C35" s="240" t="s">
        <v>127</v>
      </c>
      <c r="D35" s="230" t="s">
        <v>35</v>
      </c>
      <c r="E35" s="545" t="s">
        <v>128</v>
      </c>
      <c r="F35" s="230" t="s">
        <v>129</v>
      </c>
      <c r="G35" s="230">
        <v>1</v>
      </c>
      <c r="H35" s="230" t="s">
        <v>20</v>
      </c>
      <c r="I35" s="230"/>
      <c r="J35" s="230"/>
      <c r="K35" s="485"/>
      <c r="L35" s="522"/>
      <c r="M35" s="4"/>
    </row>
    <row r="36" spans="1:13" ht="22.5" x14ac:dyDescent="0.2">
      <c r="A36" s="532" t="s">
        <v>11</v>
      </c>
      <c r="B36" s="544" t="s">
        <v>87</v>
      </c>
      <c r="C36" s="240" t="s">
        <v>130</v>
      </c>
      <c r="D36" s="230" t="s">
        <v>35</v>
      </c>
      <c r="E36" s="545" t="s">
        <v>131</v>
      </c>
      <c r="F36" s="230" t="s">
        <v>132</v>
      </c>
      <c r="G36" s="230">
        <v>1</v>
      </c>
      <c r="H36" s="230" t="s">
        <v>20</v>
      </c>
      <c r="I36" s="230"/>
      <c r="J36" s="230"/>
      <c r="K36" s="485"/>
      <c r="L36" s="522"/>
      <c r="M36" s="4"/>
    </row>
    <row r="37" spans="1:13" ht="22.5" x14ac:dyDescent="0.2">
      <c r="A37" s="532" t="s">
        <v>11</v>
      </c>
      <c r="B37" s="544" t="s">
        <v>87</v>
      </c>
      <c r="C37" s="240" t="s">
        <v>133</v>
      </c>
      <c r="D37" s="230" t="s">
        <v>35</v>
      </c>
      <c r="E37" s="545" t="s">
        <v>134</v>
      </c>
      <c r="F37" s="230" t="s">
        <v>135</v>
      </c>
      <c r="G37" s="230">
        <v>1</v>
      </c>
      <c r="H37" s="230" t="s">
        <v>20</v>
      </c>
      <c r="I37" s="230"/>
      <c r="J37" s="230"/>
      <c r="K37" s="485"/>
      <c r="L37" s="522"/>
      <c r="M37" s="4"/>
    </row>
    <row r="38" spans="1:13" ht="22.5" x14ac:dyDescent="0.2">
      <c r="A38" s="532" t="s">
        <v>11</v>
      </c>
      <c r="B38" s="544" t="s">
        <v>87</v>
      </c>
      <c r="C38" s="240" t="s">
        <v>136</v>
      </c>
      <c r="D38" s="230" t="s">
        <v>35</v>
      </c>
      <c r="E38" s="545" t="s">
        <v>137</v>
      </c>
      <c r="F38" s="230" t="s">
        <v>138</v>
      </c>
      <c r="G38" s="230">
        <v>1</v>
      </c>
      <c r="H38" s="230" t="s">
        <v>20</v>
      </c>
      <c r="I38" s="230"/>
      <c r="J38" s="230"/>
      <c r="K38" s="485"/>
      <c r="L38" s="522"/>
      <c r="M38" s="4"/>
    </row>
    <row r="39" spans="1:13" ht="22.5" x14ac:dyDescent="0.2">
      <c r="A39" s="532" t="s">
        <v>11</v>
      </c>
      <c r="B39" s="544" t="s">
        <v>87</v>
      </c>
      <c r="C39" s="240" t="s">
        <v>139</v>
      </c>
      <c r="D39" s="230" t="s">
        <v>35</v>
      </c>
      <c r="E39" s="545" t="s">
        <v>140</v>
      </c>
      <c r="F39" s="230" t="s">
        <v>141</v>
      </c>
      <c r="G39" s="230">
        <v>2</v>
      </c>
      <c r="H39" s="230" t="s">
        <v>20</v>
      </c>
      <c r="I39" s="230"/>
      <c r="J39" s="230"/>
      <c r="K39" s="485"/>
      <c r="L39" s="522"/>
      <c r="M39" s="4"/>
    </row>
    <row r="40" spans="1:13" ht="22.5" x14ac:dyDescent="0.2">
      <c r="A40" s="532" t="s">
        <v>11</v>
      </c>
      <c r="B40" s="544" t="s">
        <v>87</v>
      </c>
      <c r="C40" s="240" t="s">
        <v>142</v>
      </c>
      <c r="D40" s="548" t="s">
        <v>143</v>
      </c>
      <c r="E40" s="548" t="s">
        <v>144</v>
      </c>
      <c r="F40" s="230" t="s">
        <v>145</v>
      </c>
      <c r="G40" s="230">
        <v>2</v>
      </c>
      <c r="H40" s="230" t="s">
        <v>20</v>
      </c>
      <c r="I40" s="230"/>
      <c r="J40" s="230"/>
      <c r="K40" s="485"/>
      <c r="L40" s="522"/>
      <c r="M40" s="4"/>
    </row>
    <row r="41" spans="1:13" ht="33.75" x14ac:dyDescent="0.2">
      <c r="A41" s="532" t="s">
        <v>11</v>
      </c>
      <c r="B41" s="544" t="s">
        <v>146</v>
      </c>
      <c r="C41" s="549" t="s">
        <v>147</v>
      </c>
      <c r="D41" s="210"/>
      <c r="E41" s="210"/>
      <c r="F41" s="210" t="s">
        <v>148</v>
      </c>
      <c r="G41" s="210"/>
      <c r="H41" s="210"/>
      <c r="I41" s="210"/>
      <c r="J41" s="230"/>
      <c r="K41" s="486"/>
      <c r="L41" s="522"/>
      <c r="M41" s="4"/>
    </row>
    <row r="42" spans="1:13" ht="168.75" x14ac:dyDescent="0.2">
      <c r="A42" s="532" t="s">
        <v>11</v>
      </c>
      <c r="B42" s="544" t="s">
        <v>146</v>
      </c>
      <c r="C42" s="209" t="s">
        <v>149</v>
      </c>
      <c r="D42" s="210" t="s">
        <v>150</v>
      </c>
      <c r="E42" s="210" t="s">
        <v>151</v>
      </c>
      <c r="F42" s="210" t="s">
        <v>148</v>
      </c>
      <c r="G42" s="210">
        <v>2</v>
      </c>
      <c r="H42" s="210" t="s">
        <v>20</v>
      </c>
      <c r="I42" s="210"/>
      <c r="J42" s="230" t="s">
        <v>152</v>
      </c>
      <c r="K42" s="486">
        <v>6000</v>
      </c>
      <c r="L42" s="522">
        <f t="shared" ref="L42:L48" si="1">G42*K42</f>
        <v>12000</v>
      </c>
      <c r="M42" s="4"/>
    </row>
    <row r="43" spans="1:13" ht="33.75" x14ac:dyDescent="0.2">
      <c r="A43" s="532" t="s">
        <v>11</v>
      </c>
      <c r="B43" s="544" t="s">
        <v>146</v>
      </c>
      <c r="C43" s="518" t="s">
        <v>153</v>
      </c>
      <c r="D43" s="520" t="s">
        <v>35</v>
      </c>
      <c r="E43" s="520" t="s">
        <v>154</v>
      </c>
      <c r="F43" s="210" t="s">
        <v>155</v>
      </c>
      <c r="G43" s="210">
        <v>2</v>
      </c>
      <c r="H43" s="210" t="s">
        <v>20</v>
      </c>
      <c r="I43" s="210"/>
      <c r="J43" s="230" t="s">
        <v>156</v>
      </c>
      <c r="K43" s="486">
        <v>10000</v>
      </c>
      <c r="L43" s="522">
        <f t="shared" si="1"/>
        <v>20000</v>
      </c>
      <c r="M43" s="4"/>
    </row>
    <row r="44" spans="1:13" ht="33.75" x14ac:dyDescent="0.2">
      <c r="A44" s="532" t="s">
        <v>11</v>
      </c>
      <c r="B44" s="544" t="s">
        <v>146</v>
      </c>
      <c r="C44" s="209" t="s">
        <v>157</v>
      </c>
      <c r="D44" s="210" t="s">
        <v>35</v>
      </c>
      <c r="E44" s="211" t="s">
        <v>154</v>
      </c>
      <c r="F44" s="210" t="s">
        <v>158</v>
      </c>
      <c r="G44" s="210">
        <v>2</v>
      </c>
      <c r="H44" s="210" t="s">
        <v>20</v>
      </c>
      <c r="I44" s="210"/>
      <c r="J44" s="548" t="s">
        <v>159</v>
      </c>
      <c r="K44" s="486">
        <v>10000</v>
      </c>
      <c r="L44" s="522">
        <f t="shared" si="1"/>
        <v>20000</v>
      </c>
      <c r="M44" s="4"/>
    </row>
    <row r="45" spans="1:13" ht="22.5" x14ac:dyDescent="0.2">
      <c r="A45" s="532" t="s">
        <v>11</v>
      </c>
      <c r="B45" s="544" t="s">
        <v>146</v>
      </c>
      <c r="C45" s="209" t="s">
        <v>160</v>
      </c>
      <c r="D45" s="210" t="s">
        <v>161</v>
      </c>
      <c r="E45" s="211" t="s">
        <v>162</v>
      </c>
      <c r="F45" s="210" t="s">
        <v>163</v>
      </c>
      <c r="G45" s="210">
        <v>4</v>
      </c>
      <c r="H45" s="210" t="s">
        <v>20</v>
      </c>
      <c r="I45" s="210"/>
      <c r="J45" s="548"/>
      <c r="K45" s="486">
        <v>430</v>
      </c>
      <c r="L45" s="522">
        <f t="shared" si="1"/>
        <v>1720</v>
      </c>
      <c r="M45" s="4"/>
    </row>
    <row r="46" spans="1:13" ht="22.5" x14ac:dyDescent="0.2">
      <c r="A46" s="532" t="s">
        <v>11</v>
      </c>
      <c r="B46" s="544" t="s">
        <v>146</v>
      </c>
      <c r="C46" s="209" t="s">
        <v>164</v>
      </c>
      <c r="D46" s="210" t="s">
        <v>35</v>
      </c>
      <c r="E46" s="211" t="s">
        <v>165</v>
      </c>
      <c r="F46" s="210" t="s">
        <v>166</v>
      </c>
      <c r="G46" s="210">
        <v>4</v>
      </c>
      <c r="H46" s="210" t="s">
        <v>20</v>
      </c>
      <c r="I46" s="210"/>
      <c r="J46" s="548"/>
      <c r="K46" s="486">
        <v>41</v>
      </c>
      <c r="L46" s="522">
        <f t="shared" si="1"/>
        <v>164</v>
      </c>
      <c r="M46" s="4"/>
    </row>
    <row r="47" spans="1:13" ht="33.75" x14ac:dyDescent="0.2">
      <c r="A47" s="532" t="s">
        <v>11</v>
      </c>
      <c r="B47" s="517" t="s">
        <v>33</v>
      </c>
      <c r="C47" s="518" t="s">
        <v>167</v>
      </c>
      <c r="D47" s="520" t="s">
        <v>35</v>
      </c>
      <c r="E47" s="520" t="s">
        <v>154</v>
      </c>
      <c r="F47" s="520" t="s">
        <v>168</v>
      </c>
      <c r="G47" s="520">
        <v>10</v>
      </c>
      <c r="H47" s="520" t="s">
        <v>20</v>
      </c>
      <c r="I47" s="520"/>
      <c r="J47" s="230" t="s">
        <v>169</v>
      </c>
      <c r="K47" s="486">
        <v>10000</v>
      </c>
      <c r="L47" s="522">
        <f t="shared" si="1"/>
        <v>100000</v>
      </c>
      <c r="M47" s="4"/>
    </row>
    <row r="48" spans="1:13" ht="33.75" x14ac:dyDescent="0.2">
      <c r="A48" s="532" t="s">
        <v>11</v>
      </c>
      <c r="B48" s="544" t="s">
        <v>66</v>
      </c>
      <c r="C48" s="523" t="s">
        <v>170</v>
      </c>
      <c r="D48" s="550" t="s">
        <v>35</v>
      </c>
      <c r="E48" s="550" t="s">
        <v>171</v>
      </c>
      <c r="F48" s="550" t="s">
        <v>172</v>
      </c>
      <c r="G48" s="210">
        <v>44</v>
      </c>
      <c r="H48" s="210" t="s">
        <v>20</v>
      </c>
      <c r="I48" s="210"/>
      <c r="J48" s="230" t="s">
        <v>173</v>
      </c>
      <c r="K48" s="514">
        <v>9854</v>
      </c>
      <c r="L48" s="522">
        <f t="shared" si="1"/>
        <v>433576</v>
      </c>
      <c r="M48" s="4"/>
    </row>
    <row r="49" spans="1:13" ht="22.5" x14ac:dyDescent="0.2">
      <c r="A49" s="532" t="s">
        <v>11</v>
      </c>
      <c r="B49" s="544" t="s">
        <v>66</v>
      </c>
      <c r="C49" s="551" t="s">
        <v>174</v>
      </c>
      <c r="D49" s="552" t="s">
        <v>35</v>
      </c>
      <c r="E49" s="211" t="s">
        <v>175</v>
      </c>
      <c r="F49" s="550" t="s">
        <v>176</v>
      </c>
      <c r="G49" s="210">
        <v>112</v>
      </c>
      <c r="H49" s="210" t="s">
        <v>20</v>
      </c>
      <c r="I49" s="210"/>
      <c r="J49" s="230"/>
      <c r="K49" s="514"/>
      <c r="L49" s="522"/>
      <c r="M49" s="4"/>
    </row>
    <row r="50" spans="1:13" ht="22.5" x14ac:dyDescent="0.2">
      <c r="A50" s="532" t="s">
        <v>11</v>
      </c>
      <c r="B50" s="544" t="s">
        <v>66</v>
      </c>
      <c r="C50" s="209" t="s">
        <v>177</v>
      </c>
      <c r="D50" s="552" t="s">
        <v>35</v>
      </c>
      <c r="E50" s="211" t="s">
        <v>178</v>
      </c>
      <c r="F50" s="550" t="s">
        <v>179</v>
      </c>
      <c r="G50" s="210">
        <v>56</v>
      </c>
      <c r="H50" s="210" t="s">
        <v>20</v>
      </c>
      <c r="I50" s="210"/>
      <c r="J50" s="230"/>
      <c r="K50" s="514">
        <v>90</v>
      </c>
      <c r="L50" s="522">
        <f>G50*K50</f>
        <v>5040</v>
      </c>
      <c r="M50" s="4"/>
    </row>
    <row r="51" spans="1:13" ht="22.5" x14ac:dyDescent="0.2">
      <c r="A51" s="532" t="s">
        <v>11</v>
      </c>
      <c r="B51" s="544" t="s">
        <v>66</v>
      </c>
      <c r="C51" s="551" t="s">
        <v>180</v>
      </c>
      <c r="D51" s="552" t="s">
        <v>35</v>
      </c>
      <c r="E51" s="211" t="s">
        <v>181</v>
      </c>
      <c r="F51" s="550" t="s">
        <v>182</v>
      </c>
      <c r="G51" s="210">
        <v>56</v>
      </c>
      <c r="H51" s="210" t="s">
        <v>20</v>
      </c>
      <c r="I51" s="210"/>
      <c r="J51" s="230"/>
      <c r="K51" s="514">
        <v>149</v>
      </c>
      <c r="L51" s="522">
        <f>G51*K51</f>
        <v>8344</v>
      </c>
      <c r="M51" s="4"/>
    </row>
    <row r="52" spans="1:13" ht="22.5" x14ac:dyDescent="0.2">
      <c r="A52" s="532" t="s">
        <v>11</v>
      </c>
      <c r="B52" s="544" t="s">
        <v>66</v>
      </c>
      <c r="C52" s="551" t="s">
        <v>183</v>
      </c>
      <c r="D52" s="552" t="s">
        <v>35</v>
      </c>
      <c r="E52" s="211" t="s">
        <v>184</v>
      </c>
      <c r="F52" s="550" t="s">
        <v>185</v>
      </c>
      <c r="G52" s="210">
        <v>112</v>
      </c>
      <c r="H52" s="210" t="s">
        <v>20</v>
      </c>
      <c r="I52" s="210"/>
      <c r="J52" s="230"/>
      <c r="K52" s="514">
        <v>65</v>
      </c>
      <c r="L52" s="522">
        <f>G52*K52</f>
        <v>7280</v>
      </c>
      <c r="M52" s="4"/>
    </row>
    <row r="53" spans="1:13" ht="45" x14ac:dyDescent="0.2">
      <c r="A53" s="532" t="s">
        <v>11</v>
      </c>
      <c r="B53" s="544" t="s">
        <v>66</v>
      </c>
      <c r="C53" s="551" t="s">
        <v>186</v>
      </c>
      <c r="D53" s="552" t="s">
        <v>35</v>
      </c>
      <c r="E53" s="211" t="s">
        <v>187</v>
      </c>
      <c r="F53" s="550" t="s">
        <v>188</v>
      </c>
      <c r="G53" s="210">
        <v>44</v>
      </c>
      <c r="H53" s="210" t="s">
        <v>20</v>
      </c>
      <c r="I53" s="210"/>
      <c r="J53" s="230"/>
      <c r="K53" s="514">
        <v>75</v>
      </c>
      <c r="L53" s="522">
        <f>G53*K53</f>
        <v>3300</v>
      </c>
      <c r="M53" s="51"/>
    </row>
    <row r="54" spans="1:13" s="4" customFormat="1" ht="45" x14ac:dyDescent="0.25">
      <c r="A54" s="532" t="s">
        <v>11</v>
      </c>
      <c r="B54" s="544" t="s">
        <v>66</v>
      </c>
      <c r="C54" s="551" t="s">
        <v>189</v>
      </c>
      <c r="D54" s="552" t="s">
        <v>35</v>
      </c>
      <c r="E54" s="552" t="s">
        <v>171</v>
      </c>
      <c r="F54" s="552" t="s">
        <v>190</v>
      </c>
      <c r="G54" s="552">
        <v>4</v>
      </c>
      <c r="H54" s="210" t="s">
        <v>20</v>
      </c>
      <c r="I54" s="210"/>
      <c r="J54" s="230" t="s">
        <v>191</v>
      </c>
      <c r="K54" s="514">
        <v>9854</v>
      </c>
      <c r="L54" s="522">
        <f>G54*K54</f>
        <v>39416</v>
      </c>
    </row>
    <row r="55" spans="1:13" ht="34.5" thickBot="1" x14ac:dyDescent="0.25">
      <c r="A55" s="749" t="s">
        <v>11</v>
      </c>
      <c r="B55" s="750" t="s">
        <v>78</v>
      </c>
      <c r="C55" s="751" t="s">
        <v>192</v>
      </c>
      <c r="D55" s="752" t="s">
        <v>193</v>
      </c>
      <c r="E55" s="752" t="s">
        <v>193</v>
      </c>
      <c r="F55" s="752" t="s">
        <v>194</v>
      </c>
      <c r="G55" s="752">
        <v>1</v>
      </c>
      <c r="H55" s="752" t="s">
        <v>20</v>
      </c>
      <c r="I55" s="752"/>
      <c r="J55" s="753" t="s">
        <v>195</v>
      </c>
      <c r="K55" s="754">
        <v>0</v>
      </c>
      <c r="L55" s="755">
        <v>0</v>
      </c>
      <c r="M55" s="4"/>
    </row>
    <row r="56" spans="1:13" ht="45.75" thickBot="1" x14ac:dyDescent="0.25">
      <c r="A56" s="762" t="s">
        <v>11</v>
      </c>
      <c r="B56" s="763" t="s">
        <v>196</v>
      </c>
      <c r="C56" s="764" t="s">
        <v>197</v>
      </c>
      <c r="D56" s="765" t="s">
        <v>3</v>
      </c>
      <c r="E56" s="765" t="s">
        <v>4</v>
      </c>
      <c r="F56" s="766" t="s">
        <v>198</v>
      </c>
      <c r="G56" s="763" t="s">
        <v>6</v>
      </c>
      <c r="H56" s="763" t="s">
        <v>7</v>
      </c>
      <c r="I56" s="763" t="s">
        <v>2027</v>
      </c>
      <c r="J56" s="763" t="s">
        <v>199</v>
      </c>
      <c r="K56" s="767" t="s">
        <v>9</v>
      </c>
      <c r="L56" s="768" t="s">
        <v>10</v>
      </c>
      <c r="M56" s="4"/>
    </row>
    <row r="57" spans="1:13" ht="22.5" x14ac:dyDescent="0.2">
      <c r="A57" s="756" t="s">
        <v>11</v>
      </c>
      <c r="B57" s="757" t="s">
        <v>196</v>
      </c>
      <c r="C57" s="758" t="s">
        <v>200</v>
      </c>
      <c r="D57" s="759" t="s">
        <v>35</v>
      </c>
      <c r="E57" s="759" t="s">
        <v>201</v>
      </c>
      <c r="F57" s="760" t="s">
        <v>202</v>
      </c>
      <c r="G57" s="760">
        <v>4</v>
      </c>
      <c r="H57" s="760" t="s">
        <v>20</v>
      </c>
      <c r="I57" s="760"/>
      <c r="J57" s="760"/>
      <c r="K57" s="761">
        <v>1012.5</v>
      </c>
      <c r="L57" s="736">
        <f>G57*K57</f>
        <v>4050</v>
      </c>
      <c r="M57" s="4"/>
    </row>
    <row r="58" spans="1:13" ht="22.5" x14ac:dyDescent="0.2">
      <c r="A58" s="532" t="s">
        <v>11</v>
      </c>
      <c r="B58" s="544" t="s">
        <v>196</v>
      </c>
      <c r="C58" s="209" t="s">
        <v>203</v>
      </c>
      <c r="D58" s="210" t="s">
        <v>204</v>
      </c>
      <c r="E58" s="210" t="s">
        <v>205</v>
      </c>
      <c r="F58" s="210" t="s">
        <v>206</v>
      </c>
      <c r="G58" s="210">
        <v>6</v>
      </c>
      <c r="H58" s="210" t="s">
        <v>20</v>
      </c>
      <c r="I58" s="210"/>
      <c r="J58" s="210"/>
      <c r="K58" s="514">
        <v>125.95</v>
      </c>
      <c r="L58" s="522">
        <f>G58*K58</f>
        <v>755.7</v>
      </c>
      <c r="M58" s="4"/>
    </row>
    <row r="59" spans="1:13" ht="22.5" x14ac:dyDescent="0.2">
      <c r="A59" s="532" t="s">
        <v>11</v>
      </c>
      <c r="B59" s="544" t="s">
        <v>196</v>
      </c>
      <c r="C59" s="209" t="s">
        <v>207</v>
      </c>
      <c r="D59" s="550" t="s">
        <v>35</v>
      </c>
      <c r="E59" s="553" t="s">
        <v>208</v>
      </c>
      <c r="F59" s="210" t="s">
        <v>209</v>
      </c>
      <c r="G59" s="210">
        <v>20</v>
      </c>
      <c r="H59" s="210" t="s">
        <v>20</v>
      </c>
      <c r="I59" s="210"/>
      <c r="J59" s="210"/>
      <c r="K59" s="514">
        <v>141</v>
      </c>
      <c r="L59" s="522">
        <f>G59*K59</f>
        <v>2820</v>
      </c>
      <c r="M59" s="4"/>
    </row>
    <row r="60" spans="1:13" x14ac:dyDescent="0.2">
      <c r="A60" s="532" t="s">
        <v>11</v>
      </c>
      <c r="B60" s="544" t="s">
        <v>196</v>
      </c>
      <c r="C60" s="551" t="s">
        <v>210</v>
      </c>
      <c r="D60" s="552" t="s">
        <v>35</v>
      </c>
      <c r="E60" s="211" t="s">
        <v>211</v>
      </c>
      <c r="F60" s="550" t="s">
        <v>212</v>
      </c>
      <c r="G60" s="210">
        <v>20</v>
      </c>
      <c r="H60" s="210" t="s">
        <v>20</v>
      </c>
      <c r="I60" s="210"/>
      <c r="J60" s="230"/>
      <c r="K60" s="514">
        <v>45</v>
      </c>
      <c r="L60" s="522">
        <f>G60*K60</f>
        <v>900</v>
      </c>
      <c r="M60" s="4"/>
    </row>
    <row r="61" spans="1:13" ht="12" thickBot="1" x14ac:dyDescent="0.25">
      <c r="A61" s="769" t="s">
        <v>11</v>
      </c>
      <c r="B61" s="770" t="s">
        <v>196</v>
      </c>
      <c r="C61" s="771" t="s">
        <v>213</v>
      </c>
      <c r="D61" s="772" t="s">
        <v>35</v>
      </c>
      <c r="E61" s="773" t="s">
        <v>214</v>
      </c>
      <c r="F61" s="774" t="s">
        <v>215</v>
      </c>
      <c r="G61" s="775">
        <v>4</v>
      </c>
      <c r="H61" s="775" t="s">
        <v>20</v>
      </c>
      <c r="I61" s="775"/>
      <c r="J61" s="776"/>
      <c r="K61" s="777">
        <v>207</v>
      </c>
      <c r="L61" s="778">
        <f>G61*K61</f>
        <v>828</v>
      </c>
      <c r="M61" s="4"/>
    </row>
    <row r="62" spans="1:13" ht="45.75" thickBot="1" x14ac:dyDescent="0.25">
      <c r="A62" s="762" t="s">
        <v>11</v>
      </c>
      <c r="B62" s="763" t="s">
        <v>216</v>
      </c>
      <c r="C62" s="764" t="s">
        <v>217</v>
      </c>
      <c r="D62" s="765" t="s">
        <v>3</v>
      </c>
      <c r="E62" s="765" t="s">
        <v>4</v>
      </c>
      <c r="F62" s="766" t="s">
        <v>218</v>
      </c>
      <c r="G62" s="763" t="s">
        <v>6</v>
      </c>
      <c r="H62" s="763" t="s">
        <v>7</v>
      </c>
      <c r="I62" s="763" t="s">
        <v>2027</v>
      </c>
      <c r="J62" s="763" t="s">
        <v>199</v>
      </c>
      <c r="K62" s="767" t="s">
        <v>9</v>
      </c>
      <c r="L62" s="768" t="s">
        <v>10</v>
      </c>
      <c r="M62" s="4"/>
    </row>
    <row r="63" spans="1:13" ht="56.25" x14ac:dyDescent="0.2">
      <c r="A63" s="756" t="s">
        <v>11</v>
      </c>
      <c r="B63" s="757" t="s">
        <v>216</v>
      </c>
      <c r="C63" s="732" t="s">
        <v>219</v>
      </c>
      <c r="D63" s="760" t="s">
        <v>150</v>
      </c>
      <c r="E63" s="760" t="s">
        <v>220</v>
      </c>
      <c r="F63" s="760" t="s">
        <v>221</v>
      </c>
      <c r="G63" s="759">
        <v>8</v>
      </c>
      <c r="H63" s="759" t="s">
        <v>20</v>
      </c>
      <c r="I63" s="759"/>
      <c r="J63" s="734"/>
      <c r="K63" s="761">
        <v>8600</v>
      </c>
      <c r="L63" s="736">
        <f>G63*K63</f>
        <v>68800</v>
      </c>
      <c r="M63" s="4"/>
    </row>
    <row r="64" spans="1:13" ht="56.25" x14ac:dyDescent="0.2">
      <c r="A64" s="532" t="s">
        <v>11</v>
      </c>
      <c r="B64" s="544" t="s">
        <v>216</v>
      </c>
      <c r="C64" s="518" t="s">
        <v>222</v>
      </c>
      <c r="D64" s="210" t="s">
        <v>223</v>
      </c>
      <c r="E64" s="211" t="s">
        <v>224</v>
      </c>
      <c r="F64" s="210" t="s">
        <v>225</v>
      </c>
      <c r="G64" s="550">
        <v>8</v>
      </c>
      <c r="H64" s="550" t="s">
        <v>20</v>
      </c>
      <c r="I64" s="550"/>
      <c r="J64" s="520"/>
      <c r="K64" s="514">
        <v>2000</v>
      </c>
      <c r="L64" s="522">
        <f>G64*K64</f>
        <v>16000</v>
      </c>
      <c r="M64" s="4"/>
    </row>
    <row r="65" spans="1:13" ht="22.5" x14ac:dyDescent="0.2">
      <c r="A65" s="532" t="s">
        <v>11</v>
      </c>
      <c r="B65" s="544" t="s">
        <v>216</v>
      </c>
      <c r="C65" s="209" t="s">
        <v>226</v>
      </c>
      <c r="D65" s="210" t="s">
        <v>227</v>
      </c>
      <c r="E65" s="210" t="s">
        <v>228</v>
      </c>
      <c r="F65" s="210" t="s">
        <v>229</v>
      </c>
      <c r="G65" s="210">
        <v>4</v>
      </c>
      <c r="H65" s="210" t="s">
        <v>20</v>
      </c>
      <c r="I65" s="210"/>
      <c r="J65" s="210"/>
      <c r="K65" s="514">
        <v>8471.11</v>
      </c>
      <c r="L65" s="522">
        <f>G65*K65</f>
        <v>33884.44</v>
      </c>
      <c r="M65" s="4"/>
    </row>
    <row r="66" spans="1:13" ht="45" x14ac:dyDescent="0.2">
      <c r="A66" s="532" t="s">
        <v>11</v>
      </c>
      <c r="B66" s="544" t="s">
        <v>216</v>
      </c>
      <c r="C66" s="209" t="s">
        <v>230</v>
      </c>
      <c r="D66" s="210" t="s">
        <v>231</v>
      </c>
      <c r="E66" s="211" t="s">
        <v>232</v>
      </c>
      <c r="F66" s="210" t="s">
        <v>233</v>
      </c>
      <c r="G66" s="210">
        <v>4</v>
      </c>
      <c r="H66" s="210" t="s">
        <v>20</v>
      </c>
      <c r="I66" s="210"/>
      <c r="J66" s="210"/>
      <c r="K66" s="514">
        <v>5845</v>
      </c>
      <c r="L66" s="522">
        <f t="shared" ref="L66:L77" si="2">G66*K66</f>
        <v>23380</v>
      </c>
      <c r="M66" s="4"/>
    </row>
    <row r="67" spans="1:13" ht="67.5" x14ac:dyDescent="0.2">
      <c r="A67" s="532" t="s">
        <v>11</v>
      </c>
      <c r="B67" s="544" t="s">
        <v>216</v>
      </c>
      <c r="C67" s="209" t="s">
        <v>234</v>
      </c>
      <c r="D67" s="210" t="s">
        <v>227</v>
      </c>
      <c r="E67" s="211" t="s">
        <v>235</v>
      </c>
      <c r="F67" s="210" t="s">
        <v>236</v>
      </c>
      <c r="G67" s="210">
        <v>4</v>
      </c>
      <c r="H67" s="210" t="s">
        <v>20</v>
      </c>
      <c r="I67" s="210"/>
      <c r="J67" s="210"/>
      <c r="K67" s="514">
        <v>450</v>
      </c>
      <c r="L67" s="522">
        <f t="shared" si="2"/>
        <v>1800</v>
      </c>
      <c r="M67" s="4"/>
    </row>
    <row r="68" spans="1:13" x14ac:dyDescent="0.2">
      <c r="A68" s="532" t="s">
        <v>11</v>
      </c>
      <c r="B68" s="544" t="s">
        <v>216</v>
      </c>
      <c r="C68" s="209" t="s">
        <v>237</v>
      </c>
      <c r="D68" s="210" t="s">
        <v>238</v>
      </c>
      <c r="E68" s="211" t="s">
        <v>239</v>
      </c>
      <c r="F68" s="210" t="s">
        <v>240</v>
      </c>
      <c r="G68" s="210">
        <v>4</v>
      </c>
      <c r="H68" s="210" t="s">
        <v>20</v>
      </c>
      <c r="I68" s="210"/>
      <c r="J68" s="210"/>
      <c r="K68" s="514">
        <v>266</v>
      </c>
      <c r="L68" s="522">
        <f t="shared" si="2"/>
        <v>1064</v>
      </c>
      <c r="M68" s="4"/>
    </row>
    <row r="69" spans="1:13" x14ac:dyDescent="0.2">
      <c r="A69" s="532" t="s">
        <v>11</v>
      </c>
      <c r="B69" s="544" t="s">
        <v>216</v>
      </c>
      <c r="C69" s="209" t="s">
        <v>241</v>
      </c>
      <c r="D69" s="210" t="s">
        <v>238</v>
      </c>
      <c r="E69" s="211" t="s">
        <v>242</v>
      </c>
      <c r="F69" s="210" t="s">
        <v>243</v>
      </c>
      <c r="G69" s="210">
        <v>4</v>
      </c>
      <c r="H69" s="210" t="s">
        <v>20</v>
      </c>
      <c r="I69" s="210"/>
      <c r="J69" s="210"/>
      <c r="K69" s="514">
        <v>65</v>
      </c>
      <c r="L69" s="522">
        <f t="shared" si="2"/>
        <v>260</v>
      </c>
      <c r="M69" s="4"/>
    </row>
    <row r="70" spans="1:13" x14ac:dyDescent="0.2">
      <c r="A70" s="532" t="s">
        <v>11</v>
      </c>
      <c r="B70" s="544" t="s">
        <v>216</v>
      </c>
      <c r="C70" s="209" t="s">
        <v>244</v>
      </c>
      <c r="D70" s="210" t="s">
        <v>245</v>
      </c>
      <c r="E70" s="211" t="s">
        <v>246</v>
      </c>
      <c r="F70" s="210" t="s">
        <v>247</v>
      </c>
      <c r="G70" s="210">
        <v>4</v>
      </c>
      <c r="H70" s="210" t="s">
        <v>20</v>
      </c>
      <c r="I70" s="210"/>
      <c r="J70" s="210"/>
      <c r="K70" s="514">
        <v>5.74</v>
      </c>
      <c r="L70" s="522">
        <f t="shared" si="2"/>
        <v>22.96</v>
      </c>
      <c r="M70" s="4"/>
    </row>
    <row r="71" spans="1:13" ht="22.5" x14ac:dyDescent="0.2">
      <c r="A71" s="532" t="s">
        <v>11</v>
      </c>
      <c r="B71" s="544" t="s">
        <v>216</v>
      </c>
      <c r="C71" s="209" t="s">
        <v>248</v>
      </c>
      <c r="D71" s="210" t="s">
        <v>238</v>
      </c>
      <c r="E71" s="211" t="s">
        <v>249</v>
      </c>
      <c r="F71" s="210" t="s">
        <v>250</v>
      </c>
      <c r="G71" s="210">
        <v>4</v>
      </c>
      <c r="H71" s="210" t="s">
        <v>20</v>
      </c>
      <c r="I71" s="210"/>
      <c r="J71" s="210"/>
      <c r="K71" s="514">
        <v>132</v>
      </c>
      <c r="L71" s="522">
        <f t="shared" si="2"/>
        <v>528</v>
      </c>
      <c r="M71" s="4"/>
    </row>
    <row r="72" spans="1:13" ht="22.5" x14ac:dyDescent="0.2">
      <c r="A72" s="532" t="s">
        <v>11</v>
      </c>
      <c r="B72" s="544" t="s">
        <v>216</v>
      </c>
      <c r="C72" s="209" t="s">
        <v>251</v>
      </c>
      <c r="D72" s="210" t="s">
        <v>238</v>
      </c>
      <c r="E72" s="211" t="s">
        <v>252</v>
      </c>
      <c r="F72" s="210" t="s">
        <v>253</v>
      </c>
      <c r="G72" s="210">
        <v>4</v>
      </c>
      <c r="H72" s="210" t="s">
        <v>20</v>
      </c>
      <c r="I72" s="210"/>
      <c r="J72" s="210"/>
      <c r="K72" s="514">
        <v>172</v>
      </c>
      <c r="L72" s="522">
        <f t="shared" si="2"/>
        <v>688</v>
      </c>
      <c r="M72" s="4"/>
    </row>
    <row r="73" spans="1:13" x14ac:dyDescent="0.2">
      <c r="A73" s="532" t="s">
        <v>11</v>
      </c>
      <c r="B73" s="544" t="s">
        <v>216</v>
      </c>
      <c r="C73" s="209" t="s">
        <v>254</v>
      </c>
      <c r="D73" s="210" t="s">
        <v>255</v>
      </c>
      <c r="E73" s="554">
        <v>55040</v>
      </c>
      <c r="F73" s="210" t="s">
        <v>256</v>
      </c>
      <c r="G73" s="210">
        <v>4</v>
      </c>
      <c r="H73" s="210" t="s">
        <v>20</v>
      </c>
      <c r="I73" s="210"/>
      <c r="J73" s="210"/>
      <c r="K73" s="514">
        <v>299.99</v>
      </c>
      <c r="L73" s="522">
        <f t="shared" si="2"/>
        <v>1199.96</v>
      </c>
      <c r="M73" s="4"/>
    </row>
    <row r="74" spans="1:13" x14ac:dyDescent="0.2">
      <c r="A74" s="532" t="s">
        <v>11</v>
      </c>
      <c r="B74" s="544" t="s">
        <v>216</v>
      </c>
      <c r="C74" s="209" t="s">
        <v>257</v>
      </c>
      <c r="D74" s="210" t="s">
        <v>238</v>
      </c>
      <c r="E74" s="211" t="s">
        <v>258</v>
      </c>
      <c r="F74" s="210" t="s">
        <v>259</v>
      </c>
      <c r="G74" s="210">
        <v>4</v>
      </c>
      <c r="H74" s="210" t="s">
        <v>20</v>
      </c>
      <c r="I74" s="210"/>
      <c r="J74" s="210"/>
      <c r="K74" s="514">
        <v>314</v>
      </c>
      <c r="L74" s="522">
        <f t="shared" si="2"/>
        <v>1256</v>
      </c>
      <c r="M74" s="4"/>
    </row>
    <row r="75" spans="1:13" x14ac:dyDescent="0.2">
      <c r="A75" s="532" t="s">
        <v>11</v>
      </c>
      <c r="B75" s="544" t="s">
        <v>216</v>
      </c>
      <c r="C75" s="209" t="s">
        <v>260</v>
      </c>
      <c r="D75" s="210" t="s">
        <v>261</v>
      </c>
      <c r="E75" s="211" t="s">
        <v>262</v>
      </c>
      <c r="F75" s="210" t="s">
        <v>263</v>
      </c>
      <c r="G75" s="210">
        <v>4</v>
      </c>
      <c r="H75" s="210" t="s">
        <v>20</v>
      </c>
      <c r="I75" s="210"/>
      <c r="J75" s="210"/>
      <c r="K75" s="514">
        <v>19.989999999999998</v>
      </c>
      <c r="L75" s="522">
        <f t="shared" si="2"/>
        <v>79.959999999999994</v>
      </c>
      <c r="M75" s="4"/>
    </row>
    <row r="76" spans="1:13" ht="33.75" x14ac:dyDescent="0.2">
      <c r="A76" s="532" t="s">
        <v>11</v>
      </c>
      <c r="B76" s="544" t="s">
        <v>216</v>
      </c>
      <c r="C76" s="209" t="s">
        <v>264</v>
      </c>
      <c r="D76" s="210" t="s">
        <v>265</v>
      </c>
      <c r="E76" s="211" t="s">
        <v>266</v>
      </c>
      <c r="F76" s="210" t="s">
        <v>267</v>
      </c>
      <c r="G76" s="210">
        <v>4</v>
      </c>
      <c r="H76" s="210" t="s">
        <v>20</v>
      </c>
      <c r="I76" s="210"/>
      <c r="J76" s="210"/>
      <c r="K76" s="514">
        <v>12.99</v>
      </c>
      <c r="L76" s="522">
        <f t="shared" si="2"/>
        <v>51.96</v>
      </c>
      <c r="M76" s="4"/>
    </row>
    <row r="77" spans="1:13" ht="22.5" x14ac:dyDescent="0.2">
      <c r="A77" s="532" t="s">
        <v>11</v>
      </c>
      <c r="B77" s="544" t="s">
        <v>216</v>
      </c>
      <c r="C77" s="209" t="s">
        <v>268</v>
      </c>
      <c r="D77" s="210" t="s">
        <v>269</v>
      </c>
      <c r="E77" s="211" t="s">
        <v>266</v>
      </c>
      <c r="F77" s="210" t="s">
        <v>270</v>
      </c>
      <c r="G77" s="210">
        <v>4</v>
      </c>
      <c r="H77" s="210" t="s">
        <v>20</v>
      </c>
      <c r="I77" s="210"/>
      <c r="J77" s="210"/>
      <c r="K77" s="514">
        <v>10.99</v>
      </c>
      <c r="L77" s="522">
        <f t="shared" si="2"/>
        <v>43.96</v>
      </c>
      <c r="M77" s="4"/>
    </row>
    <row r="78" spans="1:13" ht="22.5" x14ac:dyDescent="0.2">
      <c r="A78" s="532" t="s">
        <v>11</v>
      </c>
      <c r="B78" s="544" t="s">
        <v>216</v>
      </c>
      <c r="C78" s="209" t="s">
        <v>268</v>
      </c>
      <c r="D78" s="210" t="s">
        <v>269</v>
      </c>
      <c r="E78" s="211" t="s">
        <v>266</v>
      </c>
      <c r="F78" s="210" t="s">
        <v>270</v>
      </c>
      <c r="G78" s="210">
        <v>3</v>
      </c>
      <c r="H78" s="210" t="s">
        <v>20</v>
      </c>
      <c r="I78" s="210"/>
      <c r="J78" s="210"/>
      <c r="K78" s="514">
        <v>10.99</v>
      </c>
      <c r="L78" s="522">
        <v>32.97</v>
      </c>
      <c r="M78" s="4"/>
    </row>
    <row r="79" spans="1:13" x14ac:dyDescent="0.2">
      <c r="A79" s="532" t="s">
        <v>11</v>
      </c>
      <c r="B79" s="544" t="s">
        <v>216</v>
      </c>
      <c r="C79" s="209" t="s">
        <v>271</v>
      </c>
      <c r="D79" s="210" t="s">
        <v>272</v>
      </c>
      <c r="E79" s="211" t="s">
        <v>273</v>
      </c>
      <c r="F79" s="210" t="s">
        <v>274</v>
      </c>
      <c r="G79" s="210">
        <v>8</v>
      </c>
      <c r="H79" s="210" t="s">
        <v>20</v>
      </c>
      <c r="I79" s="210"/>
      <c r="J79" s="210"/>
      <c r="K79" s="514">
        <v>3.65</v>
      </c>
      <c r="L79" s="522">
        <f t="shared" ref="L79:L121" si="3">G79*K79</f>
        <v>29.2</v>
      </c>
      <c r="M79" s="4"/>
    </row>
    <row r="80" spans="1:13" ht="22.5" x14ac:dyDescent="0.2">
      <c r="A80" s="532" t="s">
        <v>11</v>
      </c>
      <c r="B80" s="544" t="s">
        <v>216</v>
      </c>
      <c r="C80" s="209" t="s">
        <v>275</v>
      </c>
      <c r="D80" s="210" t="s">
        <v>272</v>
      </c>
      <c r="E80" s="554">
        <v>1535</v>
      </c>
      <c r="F80" s="210" t="s">
        <v>276</v>
      </c>
      <c r="G80" s="210">
        <v>4</v>
      </c>
      <c r="H80" s="210" t="s">
        <v>20</v>
      </c>
      <c r="I80" s="210"/>
      <c r="J80" s="210"/>
      <c r="K80" s="514">
        <v>12.99</v>
      </c>
      <c r="L80" s="522">
        <f t="shared" si="3"/>
        <v>51.96</v>
      </c>
      <c r="M80" s="4"/>
    </row>
    <row r="81" spans="1:13" ht="22.5" x14ac:dyDescent="0.2">
      <c r="A81" s="532" t="s">
        <v>11</v>
      </c>
      <c r="B81" s="544" t="s">
        <v>216</v>
      </c>
      <c r="C81" s="209" t="s">
        <v>277</v>
      </c>
      <c r="D81" s="210" t="s">
        <v>272</v>
      </c>
      <c r="E81" s="554">
        <v>1529</v>
      </c>
      <c r="F81" s="210" t="s">
        <v>278</v>
      </c>
      <c r="G81" s="210">
        <v>4</v>
      </c>
      <c r="H81" s="210" t="s">
        <v>20</v>
      </c>
      <c r="I81" s="210"/>
      <c r="J81" s="210"/>
      <c r="K81" s="514">
        <v>12.99</v>
      </c>
      <c r="L81" s="522">
        <f t="shared" si="3"/>
        <v>51.96</v>
      </c>
      <c r="M81" s="4"/>
    </row>
    <row r="82" spans="1:13" ht="22.5" x14ac:dyDescent="0.2">
      <c r="A82" s="532" t="s">
        <v>11</v>
      </c>
      <c r="B82" s="544" t="s">
        <v>216</v>
      </c>
      <c r="C82" s="209" t="s">
        <v>279</v>
      </c>
      <c r="D82" s="210" t="s">
        <v>272</v>
      </c>
      <c r="E82" s="211" t="s">
        <v>280</v>
      </c>
      <c r="F82" s="210" t="s">
        <v>281</v>
      </c>
      <c r="G82" s="210">
        <v>8</v>
      </c>
      <c r="H82" s="210" t="s">
        <v>20</v>
      </c>
      <c r="I82" s="210"/>
      <c r="J82" s="210"/>
      <c r="K82" s="514">
        <v>13.25</v>
      </c>
      <c r="L82" s="522">
        <f t="shared" si="3"/>
        <v>106</v>
      </c>
      <c r="M82" s="4"/>
    </row>
    <row r="83" spans="1:13" x14ac:dyDescent="0.2">
      <c r="A83" s="532" t="s">
        <v>11</v>
      </c>
      <c r="B83" s="544" t="s">
        <v>216</v>
      </c>
      <c r="C83" s="209" t="s">
        <v>282</v>
      </c>
      <c r="D83" s="210" t="s">
        <v>272</v>
      </c>
      <c r="E83" s="211" t="s">
        <v>283</v>
      </c>
      <c r="F83" s="210" t="s">
        <v>284</v>
      </c>
      <c r="G83" s="210">
        <v>8</v>
      </c>
      <c r="H83" s="210" t="s">
        <v>20</v>
      </c>
      <c r="I83" s="210"/>
      <c r="J83" s="210"/>
      <c r="K83" s="514">
        <v>8.25</v>
      </c>
      <c r="L83" s="522">
        <f t="shared" si="3"/>
        <v>66</v>
      </c>
      <c r="M83" s="4"/>
    </row>
    <row r="84" spans="1:13" x14ac:dyDescent="0.2">
      <c r="A84" s="532" t="s">
        <v>11</v>
      </c>
      <c r="B84" s="544" t="s">
        <v>216</v>
      </c>
      <c r="C84" s="209" t="s">
        <v>285</v>
      </c>
      <c r="D84" s="210" t="s">
        <v>272</v>
      </c>
      <c r="E84" s="211" t="s">
        <v>286</v>
      </c>
      <c r="F84" s="210" t="s">
        <v>287</v>
      </c>
      <c r="G84" s="210">
        <v>8</v>
      </c>
      <c r="H84" s="210" t="s">
        <v>20</v>
      </c>
      <c r="I84" s="210"/>
      <c r="J84" s="210"/>
      <c r="K84" s="514">
        <v>13.25</v>
      </c>
      <c r="L84" s="522">
        <f t="shared" si="3"/>
        <v>106</v>
      </c>
      <c r="M84" s="4"/>
    </row>
    <row r="85" spans="1:13" ht="22.5" x14ac:dyDescent="0.2">
      <c r="A85" s="532" t="s">
        <v>11</v>
      </c>
      <c r="B85" s="544" t="s">
        <v>216</v>
      </c>
      <c r="C85" s="209" t="s">
        <v>288</v>
      </c>
      <c r="D85" s="210" t="s">
        <v>289</v>
      </c>
      <c r="E85" s="211" t="s">
        <v>290</v>
      </c>
      <c r="F85" s="210" t="s">
        <v>291</v>
      </c>
      <c r="G85" s="210">
        <v>8</v>
      </c>
      <c r="H85" s="210" t="s">
        <v>20</v>
      </c>
      <c r="I85" s="210"/>
      <c r="J85" s="210"/>
      <c r="K85" s="514">
        <v>27.95</v>
      </c>
      <c r="L85" s="522">
        <f t="shared" si="3"/>
        <v>223.6</v>
      </c>
      <c r="M85" s="4"/>
    </row>
    <row r="86" spans="1:13" x14ac:dyDescent="0.2">
      <c r="A86" s="532" t="s">
        <v>11</v>
      </c>
      <c r="B86" s="544" t="s">
        <v>216</v>
      </c>
      <c r="C86" s="209" t="s">
        <v>292</v>
      </c>
      <c r="D86" s="210" t="s">
        <v>293</v>
      </c>
      <c r="E86" s="211" t="s">
        <v>294</v>
      </c>
      <c r="F86" s="210" t="s">
        <v>295</v>
      </c>
      <c r="G86" s="210">
        <v>8</v>
      </c>
      <c r="H86" s="210" t="s">
        <v>20</v>
      </c>
      <c r="I86" s="210"/>
      <c r="J86" s="210"/>
      <c r="K86" s="514">
        <v>19.989999999999998</v>
      </c>
      <c r="L86" s="522">
        <f t="shared" si="3"/>
        <v>159.91999999999999</v>
      </c>
      <c r="M86" s="4"/>
    </row>
    <row r="87" spans="1:13" x14ac:dyDescent="0.2">
      <c r="A87" s="532" t="s">
        <v>11</v>
      </c>
      <c r="B87" s="544" t="s">
        <v>216</v>
      </c>
      <c r="C87" s="209" t="s">
        <v>296</v>
      </c>
      <c r="D87" s="210" t="s">
        <v>297</v>
      </c>
      <c r="E87" s="554">
        <v>8748</v>
      </c>
      <c r="F87" s="210" t="s">
        <v>298</v>
      </c>
      <c r="G87" s="210">
        <v>8</v>
      </c>
      <c r="H87" s="210" t="s">
        <v>20</v>
      </c>
      <c r="I87" s="210"/>
      <c r="J87" s="210"/>
      <c r="K87" s="514">
        <v>10.95</v>
      </c>
      <c r="L87" s="522">
        <f t="shared" si="3"/>
        <v>87.6</v>
      </c>
      <c r="M87" s="4"/>
    </row>
    <row r="88" spans="1:13" ht="22.5" x14ac:dyDescent="0.2">
      <c r="A88" s="532" t="s">
        <v>11</v>
      </c>
      <c r="B88" s="544" t="s">
        <v>216</v>
      </c>
      <c r="C88" s="209" t="s">
        <v>299</v>
      </c>
      <c r="D88" s="210" t="s">
        <v>289</v>
      </c>
      <c r="E88" s="210" t="s">
        <v>300</v>
      </c>
      <c r="F88" s="210" t="s">
        <v>301</v>
      </c>
      <c r="G88" s="210">
        <v>4</v>
      </c>
      <c r="H88" s="210" t="s">
        <v>20</v>
      </c>
      <c r="I88" s="210"/>
      <c r="J88" s="210"/>
      <c r="K88" s="514">
        <v>42.95</v>
      </c>
      <c r="L88" s="522">
        <f t="shared" si="3"/>
        <v>171.8</v>
      </c>
      <c r="M88" s="4"/>
    </row>
    <row r="89" spans="1:13" x14ac:dyDescent="0.2">
      <c r="A89" s="532" t="s">
        <v>11</v>
      </c>
      <c r="B89" s="544" t="s">
        <v>216</v>
      </c>
      <c r="C89" s="209" t="s">
        <v>302</v>
      </c>
      <c r="D89" s="210" t="s">
        <v>303</v>
      </c>
      <c r="E89" s="211" t="s">
        <v>304</v>
      </c>
      <c r="F89" s="210" t="s">
        <v>305</v>
      </c>
      <c r="G89" s="210">
        <v>4</v>
      </c>
      <c r="H89" s="210" t="s">
        <v>20</v>
      </c>
      <c r="I89" s="210"/>
      <c r="J89" s="210"/>
      <c r="K89" s="514">
        <v>9.9499999999999993</v>
      </c>
      <c r="L89" s="522">
        <f t="shared" si="3"/>
        <v>39.799999999999997</v>
      </c>
      <c r="M89" s="4"/>
    </row>
    <row r="90" spans="1:13" ht="22.5" x14ac:dyDescent="0.2">
      <c r="A90" s="532" t="s">
        <v>11</v>
      </c>
      <c r="B90" s="544" t="s">
        <v>216</v>
      </c>
      <c r="C90" s="209" t="s">
        <v>306</v>
      </c>
      <c r="D90" s="210" t="s">
        <v>238</v>
      </c>
      <c r="E90" s="211" t="s">
        <v>307</v>
      </c>
      <c r="F90" s="210" t="s">
        <v>308</v>
      </c>
      <c r="G90" s="210">
        <v>4</v>
      </c>
      <c r="H90" s="210" t="s">
        <v>20</v>
      </c>
      <c r="I90" s="210"/>
      <c r="J90" s="210"/>
      <c r="K90" s="514">
        <v>60</v>
      </c>
      <c r="L90" s="522">
        <f t="shared" si="3"/>
        <v>240</v>
      </c>
      <c r="M90" s="4"/>
    </row>
    <row r="91" spans="1:13" ht="45" x14ac:dyDescent="0.2">
      <c r="A91" s="532" t="s">
        <v>11</v>
      </c>
      <c r="B91" s="544" t="s">
        <v>216</v>
      </c>
      <c r="C91" s="209" t="s">
        <v>309</v>
      </c>
      <c r="D91" s="210" t="s">
        <v>92</v>
      </c>
      <c r="E91" s="211" t="s">
        <v>310</v>
      </c>
      <c r="F91" s="210" t="s">
        <v>311</v>
      </c>
      <c r="G91" s="210">
        <v>4</v>
      </c>
      <c r="H91" s="210" t="s">
        <v>20</v>
      </c>
      <c r="I91" s="210"/>
      <c r="J91" s="210"/>
      <c r="K91" s="514">
        <v>139</v>
      </c>
      <c r="L91" s="522">
        <f t="shared" si="3"/>
        <v>556</v>
      </c>
      <c r="M91" s="4"/>
    </row>
    <row r="92" spans="1:13" x14ac:dyDescent="0.2">
      <c r="A92" s="532" t="s">
        <v>11</v>
      </c>
      <c r="B92" s="544" t="s">
        <v>216</v>
      </c>
      <c r="C92" s="209" t="s">
        <v>312</v>
      </c>
      <c r="D92" s="210" t="s">
        <v>238</v>
      </c>
      <c r="E92" s="211" t="s">
        <v>313</v>
      </c>
      <c r="F92" s="210" t="s">
        <v>314</v>
      </c>
      <c r="G92" s="210">
        <v>4</v>
      </c>
      <c r="H92" s="210" t="s">
        <v>20</v>
      </c>
      <c r="I92" s="210"/>
      <c r="J92" s="210"/>
      <c r="K92" s="514">
        <v>129</v>
      </c>
      <c r="L92" s="522">
        <f t="shared" si="3"/>
        <v>516</v>
      </c>
      <c r="M92" s="4"/>
    </row>
    <row r="93" spans="1:13" ht="56.25" x14ac:dyDescent="0.2">
      <c r="A93" s="532" t="s">
        <v>11</v>
      </c>
      <c r="B93" s="544" t="s">
        <v>216</v>
      </c>
      <c r="C93" s="518" t="s">
        <v>315</v>
      </c>
      <c r="D93" s="210" t="s">
        <v>316</v>
      </c>
      <c r="E93" s="210"/>
      <c r="F93" s="210" t="s">
        <v>317</v>
      </c>
      <c r="G93" s="550">
        <v>10</v>
      </c>
      <c r="H93" s="550" t="s">
        <v>20</v>
      </c>
      <c r="I93" s="550"/>
      <c r="J93" s="520"/>
      <c r="K93" s="514">
        <v>699.99</v>
      </c>
      <c r="L93" s="522">
        <f t="shared" si="3"/>
        <v>6999.9</v>
      </c>
      <c r="M93" s="4"/>
    </row>
    <row r="94" spans="1:13" ht="45" x14ac:dyDescent="0.2">
      <c r="A94" s="532" t="s">
        <v>11</v>
      </c>
      <c r="B94" s="544" t="s">
        <v>216</v>
      </c>
      <c r="C94" s="209" t="s">
        <v>318</v>
      </c>
      <c r="D94" s="210" t="s">
        <v>261</v>
      </c>
      <c r="E94" s="210">
        <v>983</v>
      </c>
      <c r="F94" s="210" t="s">
        <v>319</v>
      </c>
      <c r="G94" s="210">
        <v>1</v>
      </c>
      <c r="H94" s="210" t="s">
        <v>20</v>
      </c>
      <c r="I94" s="210"/>
      <c r="J94" s="210"/>
      <c r="K94" s="514">
        <v>39.799999999999997</v>
      </c>
      <c r="L94" s="522">
        <f t="shared" si="3"/>
        <v>39.799999999999997</v>
      </c>
      <c r="M94" s="4"/>
    </row>
    <row r="95" spans="1:13" ht="22.5" x14ac:dyDescent="0.2">
      <c r="A95" s="532" t="s">
        <v>11</v>
      </c>
      <c r="B95" s="544" t="s">
        <v>216</v>
      </c>
      <c r="C95" s="209" t="s">
        <v>320</v>
      </c>
      <c r="D95" s="210" t="s">
        <v>316</v>
      </c>
      <c r="E95" s="210"/>
      <c r="F95" s="210" t="s">
        <v>321</v>
      </c>
      <c r="G95" s="210">
        <v>5</v>
      </c>
      <c r="H95" s="210" t="s">
        <v>20</v>
      </c>
      <c r="I95" s="210"/>
      <c r="J95" s="210"/>
      <c r="K95" s="514">
        <v>249.99</v>
      </c>
      <c r="L95" s="522">
        <f t="shared" si="3"/>
        <v>1249.95</v>
      </c>
      <c r="M95" s="4"/>
    </row>
    <row r="96" spans="1:13" x14ac:dyDescent="0.2">
      <c r="A96" s="532" t="s">
        <v>11</v>
      </c>
      <c r="B96" s="544" t="s">
        <v>216</v>
      </c>
      <c r="C96" s="518" t="s">
        <v>322</v>
      </c>
      <c r="D96" s="210" t="s">
        <v>323</v>
      </c>
      <c r="E96" s="210"/>
      <c r="F96" s="210" t="s">
        <v>324</v>
      </c>
      <c r="G96" s="210">
        <v>1</v>
      </c>
      <c r="H96" s="210" t="s">
        <v>20</v>
      </c>
      <c r="I96" s="210"/>
      <c r="J96" s="520"/>
      <c r="K96" s="514">
        <v>299</v>
      </c>
      <c r="L96" s="522">
        <f t="shared" si="3"/>
        <v>299</v>
      </c>
      <c r="M96" s="4"/>
    </row>
    <row r="97" spans="1:13" x14ac:dyDescent="0.2">
      <c r="A97" s="532" t="s">
        <v>11</v>
      </c>
      <c r="B97" s="544" t="s">
        <v>216</v>
      </c>
      <c r="C97" s="518" t="s">
        <v>322</v>
      </c>
      <c r="D97" s="210" t="s">
        <v>323</v>
      </c>
      <c r="E97" s="210"/>
      <c r="F97" s="210" t="s">
        <v>324</v>
      </c>
      <c r="G97" s="210">
        <v>1</v>
      </c>
      <c r="H97" s="210" t="s">
        <v>20</v>
      </c>
      <c r="I97" s="210"/>
      <c r="J97" s="520"/>
      <c r="K97" s="514">
        <v>299</v>
      </c>
      <c r="L97" s="522">
        <f t="shared" si="3"/>
        <v>299</v>
      </c>
      <c r="M97" s="4"/>
    </row>
    <row r="98" spans="1:13" x14ac:dyDescent="0.2">
      <c r="A98" s="532" t="s">
        <v>11</v>
      </c>
      <c r="B98" s="544" t="s">
        <v>216</v>
      </c>
      <c r="C98" s="518" t="s">
        <v>325</v>
      </c>
      <c r="D98" s="210" t="s">
        <v>326</v>
      </c>
      <c r="E98" s="211" t="s">
        <v>327</v>
      </c>
      <c r="F98" s="210" t="s">
        <v>328</v>
      </c>
      <c r="G98" s="210">
        <v>1</v>
      </c>
      <c r="H98" s="210" t="s">
        <v>20</v>
      </c>
      <c r="I98" s="210"/>
      <c r="J98" s="520"/>
      <c r="K98" s="514">
        <v>199</v>
      </c>
      <c r="L98" s="522">
        <f t="shared" si="3"/>
        <v>199</v>
      </c>
      <c r="M98" s="4"/>
    </row>
    <row r="99" spans="1:13" x14ac:dyDescent="0.2">
      <c r="A99" s="532" t="s">
        <v>11</v>
      </c>
      <c r="B99" s="544" t="s">
        <v>216</v>
      </c>
      <c r="C99" s="518" t="s">
        <v>329</v>
      </c>
      <c r="D99" s="210" t="s">
        <v>326</v>
      </c>
      <c r="E99" s="211" t="s">
        <v>330</v>
      </c>
      <c r="F99" s="210" t="s">
        <v>331</v>
      </c>
      <c r="G99" s="210">
        <v>1</v>
      </c>
      <c r="H99" s="210" t="s">
        <v>20</v>
      </c>
      <c r="I99" s="210"/>
      <c r="J99" s="520"/>
      <c r="K99" s="514">
        <v>89</v>
      </c>
      <c r="L99" s="522">
        <f t="shared" si="3"/>
        <v>89</v>
      </c>
      <c r="M99" s="4"/>
    </row>
    <row r="100" spans="1:13" ht="67.5" x14ac:dyDescent="0.2">
      <c r="A100" s="532" t="s">
        <v>11</v>
      </c>
      <c r="B100" s="544" t="s">
        <v>216</v>
      </c>
      <c r="C100" s="518" t="s">
        <v>332</v>
      </c>
      <c r="D100" s="210" t="s">
        <v>333</v>
      </c>
      <c r="E100" s="210" t="s">
        <v>334</v>
      </c>
      <c r="F100" s="210" t="s">
        <v>335</v>
      </c>
      <c r="G100" s="210">
        <v>1</v>
      </c>
      <c r="H100" s="210" t="s">
        <v>20</v>
      </c>
      <c r="I100" s="210"/>
      <c r="J100" s="520"/>
      <c r="K100" s="514">
        <v>26500</v>
      </c>
      <c r="L100" s="522">
        <f t="shared" si="3"/>
        <v>26500</v>
      </c>
      <c r="M100" s="4"/>
    </row>
    <row r="101" spans="1:13" ht="22.5" x14ac:dyDescent="0.2">
      <c r="A101" s="532" t="s">
        <v>11</v>
      </c>
      <c r="B101" s="544" t="s">
        <v>216</v>
      </c>
      <c r="C101" s="518" t="s">
        <v>336</v>
      </c>
      <c r="D101" s="210" t="s">
        <v>333</v>
      </c>
      <c r="E101" s="210" t="s">
        <v>333</v>
      </c>
      <c r="F101" s="210" t="s">
        <v>337</v>
      </c>
      <c r="G101" s="210">
        <v>1</v>
      </c>
      <c r="H101" s="210" t="s">
        <v>20</v>
      </c>
      <c r="I101" s="210"/>
      <c r="J101" s="520"/>
      <c r="K101" s="514"/>
      <c r="L101" s="522">
        <f t="shared" si="3"/>
        <v>0</v>
      </c>
      <c r="M101" s="4"/>
    </row>
    <row r="102" spans="1:13" ht="22.5" x14ac:dyDescent="0.2">
      <c r="A102" s="532" t="s">
        <v>11</v>
      </c>
      <c r="B102" s="544" t="s">
        <v>216</v>
      </c>
      <c r="C102" s="518" t="s">
        <v>338</v>
      </c>
      <c r="D102" s="210" t="s">
        <v>333</v>
      </c>
      <c r="E102" s="210"/>
      <c r="F102" s="210" t="s">
        <v>339</v>
      </c>
      <c r="G102" s="210">
        <v>1</v>
      </c>
      <c r="H102" s="210" t="s">
        <v>20</v>
      </c>
      <c r="I102" s="210"/>
      <c r="J102" s="520"/>
      <c r="K102" s="514"/>
      <c r="L102" s="522">
        <f t="shared" si="3"/>
        <v>0</v>
      </c>
      <c r="M102" s="4"/>
    </row>
    <row r="103" spans="1:13" ht="22.5" x14ac:dyDescent="0.2">
      <c r="A103" s="532" t="s">
        <v>11</v>
      </c>
      <c r="B103" s="544" t="s">
        <v>216</v>
      </c>
      <c r="C103" s="518" t="s">
        <v>340</v>
      </c>
      <c r="D103" s="210" t="s">
        <v>333</v>
      </c>
      <c r="E103" s="210"/>
      <c r="F103" s="210" t="s">
        <v>341</v>
      </c>
      <c r="G103" s="210">
        <v>1</v>
      </c>
      <c r="H103" s="210" t="s">
        <v>20</v>
      </c>
      <c r="I103" s="210"/>
      <c r="J103" s="520"/>
      <c r="K103" s="514"/>
      <c r="L103" s="522">
        <f t="shared" si="3"/>
        <v>0</v>
      </c>
      <c r="M103" s="4"/>
    </row>
    <row r="104" spans="1:13" ht="22.5" x14ac:dyDescent="0.2">
      <c r="A104" s="532" t="s">
        <v>11</v>
      </c>
      <c r="B104" s="544" t="s">
        <v>216</v>
      </c>
      <c r="C104" s="518" t="s">
        <v>342</v>
      </c>
      <c r="D104" s="210" t="s">
        <v>333</v>
      </c>
      <c r="E104" s="210"/>
      <c r="F104" s="210" t="s">
        <v>343</v>
      </c>
      <c r="G104" s="210">
        <v>1</v>
      </c>
      <c r="H104" s="210" t="s">
        <v>20</v>
      </c>
      <c r="I104" s="210"/>
      <c r="J104" s="520"/>
      <c r="K104" s="514"/>
      <c r="L104" s="522">
        <f t="shared" si="3"/>
        <v>0</v>
      </c>
      <c r="M104" s="4"/>
    </row>
    <row r="105" spans="1:13" ht="33.75" x14ac:dyDescent="0.2">
      <c r="A105" s="532" t="s">
        <v>11</v>
      </c>
      <c r="B105" s="544" t="s">
        <v>216</v>
      </c>
      <c r="C105" s="518" t="s">
        <v>344</v>
      </c>
      <c r="D105" s="210" t="s">
        <v>333</v>
      </c>
      <c r="E105" s="210"/>
      <c r="F105" s="210" t="s">
        <v>345</v>
      </c>
      <c r="G105" s="210">
        <v>1</v>
      </c>
      <c r="H105" s="210" t="s">
        <v>20</v>
      </c>
      <c r="I105" s="210"/>
      <c r="J105" s="520"/>
      <c r="K105" s="514"/>
      <c r="L105" s="522">
        <f t="shared" si="3"/>
        <v>0</v>
      </c>
      <c r="M105" s="4"/>
    </row>
    <row r="106" spans="1:13" ht="22.5" x14ac:dyDescent="0.2">
      <c r="A106" s="532" t="s">
        <v>11</v>
      </c>
      <c r="B106" s="544" t="s">
        <v>216</v>
      </c>
      <c r="C106" s="518" t="s">
        <v>346</v>
      </c>
      <c r="D106" s="210" t="s">
        <v>333</v>
      </c>
      <c r="E106" s="210"/>
      <c r="F106" s="210" t="s">
        <v>347</v>
      </c>
      <c r="G106" s="210">
        <v>1</v>
      </c>
      <c r="H106" s="210" t="s">
        <v>20</v>
      </c>
      <c r="I106" s="210"/>
      <c r="J106" s="520"/>
      <c r="K106" s="514"/>
      <c r="L106" s="522">
        <f t="shared" si="3"/>
        <v>0</v>
      </c>
      <c r="M106" s="4"/>
    </row>
    <row r="107" spans="1:13" ht="22.5" x14ac:dyDescent="0.2">
      <c r="A107" s="532" t="s">
        <v>11</v>
      </c>
      <c r="B107" s="544" t="s">
        <v>216</v>
      </c>
      <c r="C107" s="518" t="s">
        <v>348</v>
      </c>
      <c r="D107" s="210" t="s">
        <v>333</v>
      </c>
      <c r="E107" s="211"/>
      <c r="F107" s="210" t="s">
        <v>349</v>
      </c>
      <c r="G107" s="210">
        <v>1</v>
      </c>
      <c r="H107" s="210" t="s">
        <v>20</v>
      </c>
      <c r="I107" s="210"/>
      <c r="J107" s="520"/>
      <c r="K107" s="514"/>
      <c r="L107" s="522">
        <f t="shared" si="3"/>
        <v>0</v>
      </c>
      <c r="M107" s="4"/>
    </row>
    <row r="108" spans="1:13" x14ac:dyDescent="0.2">
      <c r="A108" s="532" t="s">
        <v>11</v>
      </c>
      <c r="B108" s="544" t="s">
        <v>216</v>
      </c>
      <c r="C108" s="518" t="s">
        <v>350</v>
      </c>
      <c r="D108" s="210" t="s">
        <v>351</v>
      </c>
      <c r="E108" s="211" t="s">
        <v>352</v>
      </c>
      <c r="F108" s="210" t="s">
        <v>353</v>
      </c>
      <c r="G108" s="210">
        <v>1</v>
      </c>
      <c r="H108" s="210" t="s">
        <v>20</v>
      </c>
      <c r="I108" s="210"/>
      <c r="J108" s="520"/>
      <c r="K108" s="514"/>
      <c r="L108" s="522">
        <f t="shared" si="3"/>
        <v>0</v>
      </c>
      <c r="M108" s="4"/>
    </row>
    <row r="109" spans="1:13" ht="22.5" x14ac:dyDescent="0.2">
      <c r="A109" s="532" t="s">
        <v>11</v>
      </c>
      <c r="B109" s="544" t="s">
        <v>216</v>
      </c>
      <c r="C109" s="518" t="s">
        <v>354</v>
      </c>
      <c r="D109" s="210" t="s">
        <v>333</v>
      </c>
      <c r="E109" s="211"/>
      <c r="F109" s="210" t="s">
        <v>355</v>
      </c>
      <c r="G109" s="210">
        <v>1</v>
      </c>
      <c r="H109" s="210" t="s">
        <v>20</v>
      </c>
      <c r="I109" s="210"/>
      <c r="J109" s="520"/>
      <c r="K109" s="514"/>
      <c r="L109" s="522">
        <f t="shared" si="3"/>
        <v>0</v>
      </c>
      <c r="M109" s="4"/>
    </row>
    <row r="110" spans="1:13" x14ac:dyDescent="0.2">
      <c r="A110" s="532" t="s">
        <v>11</v>
      </c>
      <c r="B110" s="544" t="s">
        <v>216</v>
      </c>
      <c r="C110" s="518" t="s">
        <v>356</v>
      </c>
      <c r="D110" s="210" t="s">
        <v>357</v>
      </c>
      <c r="E110" s="211" t="s">
        <v>358</v>
      </c>
      <c r="F110" s="210" t="s">
        <v>359</v>
      </c>
      <c r="G110" s="210">
        <v>1</v>
      </c>
      <c r="H110" s="210" t="s">
        <v>20</v>
      </c>
      <c r="I110" s="210"/>
      <c r="J110" s="520"/>
      <c r="K110" s="514"/>
      <c r="L110" s="522">
        <f t="shared" si="3"/>
        <v>0</v>
      </c>
      <c r="M110" s="4"/>
    </row>
    <row r="111" spans="1:13" ht="33.75" x14ac:dyDescent="0.2">
      <c r="A111" s="532" t="s">
        <v>11</v>
      </c>
      <c r="B111" s="544" t="s">
        <v>216</v>
      </c>
      <c r="C111" s="518" t="s">
        <v>360</v>
      </c>
      <c r="D111" s="210" t="s">
        <v>361</v>
      </c>
      <c r="E111" s="211" t="s">
        <v>362</v>
      </c>
      <c r="F111" s="210" t="s">
        <v>363</v>
      </c>
      <c r="G111" s="210">
        <v>1</v>
      </c>
      <c r="H111" s="210" t="s">
        <v>20</v>
      </c>
      <c r="I111" s="210"/>
      <c r="J111" s="520"/>
      <c r="K111" s="514"/>
      <c r="L111" s="522">
        <f t="shared" si="3"/>
        <v>0</v>
      </c>
      <c r="M111" s="4"/>
    </row>
    <row r="112" spans="1:13" x14ac:dyDescent="0.2">
      <c r="A112" s="532" t="s">
        <v>11</v>
      </c>
      <c r="B112" s="544" t="s">
        <v>216</v>
      </c>
      <c r="C112" s="518" t="s">
        <v>364</v>
      </c>
      <c r="D112" s="210" t="s">
        <v>365</v>
      </c>
      <c r="E112" s="211" t="s">
        <v>366</v>
      </c>
      <c r="F112" s="210" t="s">
        <v>367</v>
      </c>
      <c r="G112" s="210">
        <v>1</v>
      </c>
      <c r="H112" s="210" t="s">
        <v>20</v>
      </c>
      <c r="I112" s="210"/>
      <c r="J112" s="520"/>
      <c r="K112" s="514"/>
      <c r="L112" s="522">
        <f t="shared" si="3"/>
        <v>0</v>
      </c>
      <c r="M112" s="4"/>
    </row>
    <row r="113" spans="1:13" ht="22.5" x14ac:dyDescent="0.2">
      <c r="A113" s="532" t="s">
        <v>11</v>
      </c>
      <c r="B113" s="544" t="s">
        <v>216</v>
      </c>
      <c r="C113" s="518" t="s">
        <v>368</v>
      </c>
      <c r="D113" s="210" t="s">
        <v>333</v>
      </c>
      <c r="E113" s="211" t="s">
        <v>369</v>
      </c>
      <c r="F113" s="210" t="s">
        <v>370</v>
      </c>
      <c r="G113" s="210">
        <v>1</v>
      </c>
      <c r="H113" s="210" t="s">
        <v>20</v>
      </c>
      <c r="I113" s="210"/>
      <c r="J113" s="520"/>
      <c r="K113" s="514"/>
      <c r="L113" s="522">
        <f t="shared" si="3"/>
        <v>0</v>
      </c>
      <c r="M113" s="4"/>
    </row>
    <row r="114" spans="1:13" ht="56.25" x14ac:dyDescent="0.2">
      <c r="A114" s="532" t="s">
        <v>11</v>
      </c>
      <c r="B114" s="544" t="s">
        <v>216</v>
      </c>
      <c r="C114" s="518" t="s">
        <v>371</v>
      </c>
      <c r="D114" s="210" t="s">
        <v>372</v>
      </c>
      <c r="E114" s="210" t="s">
        <v>373</v>
      </c>
      <c r="F114" s="210" t="s">
        <v>374</v>
      </c>
      <c r="G114" s="210">
        <v>10</v>
      </c>
      <c r="H114" s="210" t="s">
        <v>20</v>
      </c>
      <c r="I114" s="210"/>
      <c r="J114" s="520"/>
      <c r="K114" s="514">
        <v>1695</v>
      </c>
      <c r="L114" s="522">
        <f t="shared" si="3"/>
        <v>16950</v>
      </c>
      <c r="M114" s="4"/>
    </row>
    <row r="115" spans="1:13" ht="45" x14ac:dyDescent="0.2">
      <c r="A115" s="532" t="s">
        <v>11</v>
      </c>
      <c r="B115" s="544" t="s">
        <v>216</v>
      </c>
      <c r="C115" s="209" t="s">
        <v>375</v>
      </c>
      <c r="D115" s="210" t="s">
        <v>227</v>
      </c>
      <c r="E115" s="211" t="s">
        <v>376</v>
      </c>
      <c r="F115" s="210" t="s">
        <v>377</v>
      </c>
      <c r="G115" s="210">
        <v>10</v>
      </c>
      <c r="H115" s="210" t="s">
        <v>20</v>
      </c>
      <c r="I115" s="210"/>
      <c r="J115" s="520"/>
      <c r="K115" s="514">
        <v>852.5</v>
      </c>
      <c r="L115" s="522">
        <f t="shared" si="3"/>
        <v>8525</v>
      </c>
      <c r="M115" s="4"/>
    </row>
    <row r="116" spans="1:13" ht="22.5" x14ac:dyDescent="0.2">
      <c r="A116" s="532" t="s">
        <v>11</v>
      </c>
      <c r="B116" s="544" t="s">
        <v>216</v>
      </c>
      <c r="C116" s="518" t="s">
        <v>378</v>
      </c>
      <c r="D116" s="210" t="s">
        <v>379</v>
      </c>
      <c r="E116" s="211" t="s">
        <v>380</v>
      </c>
      <c r="F116" s="210" t="s">
        <v>381</v>
      </c>
      <c r="G116" s="210">
        <v>10</v>
      </c>
      <c r="H116" s="210" t="s">
        <v>20</v>
      </c>
      <c r="I116" s="210"/>
      <c r="J116" s="520"/>
      <c r="K116" s="514">
        <v>120</v>
      </c>
      <c r="L116" s="522">
        <f t="shared" si="3"/>
        <v>1200</v>
      </c>
      <c r="M116" s="4"/>
    </row>
    <row r="117" spans="1:13" ht="22.5" x14ac:dyDescent="0.2">
      <c r="A117" s="532" t="s">
        <v>11</v>
      </c>
      <c r="B117" s="544" t="s">
        <v>216</v>
      </c>
      <c r="C117" s="518" t="s">
        <v>382</v>
      </c>
      <c r="D117" s="210" t="s">
        <v>383</v>
      </c>
      <c r="E117" s="211" t="s">
        <v>384</v>
      </c>
      <c r="F117" s="210" t="s">
        <v>385</v>
      </c>
      <c r="G117" s="210">
        <v>10</v>
      </c>
      <c r="H117" s="210" t="s">
        <v>20</v>
      </c>
      <c r="I117" s="210"/>
      <c r="J117" s="520"/>
      <c r="K117" s="514">
        <v>300</v>
      </c>
      <c r="L117" s="522">
        <f t="shared" si="3"/>
        <v>3000</v>
      </c>
      <c r="M117" s="4"/>
    </row>
    <row r="118" spans="1:13" x14ac:dyDescent="0.2">
      <c r="A118" s="532" t="s">
        <v>11</v>
      </c>
      <c r="B118" s="544" t="s">
        <v>216</v>
      </c>
      <c r="C118" s="518" t="s">
        <v>309</v>
      </c>
      <c r="D118" s="210" t="s">
        <v>386</v>
      </c>
      <c r="E118" s="554">
        <v>2100</v>
      </c>
      <c r="F118" s="210" t="s">
        <v>387</v>
      </c>
      <c r="G118" s="210">
        <v>10</v>
      </c>
      <c r="H118" s="210" t="s">
        <v>20</v>
      </c>
      <c r="I118" s="210"/>
      <c r="J118" s="520"/>
      <c r="K118" s="514">
        <v>84</v>
      </c>
      <c r="L118" s="522">
        <f t="shared" si="3"/>
        <v>840</v>
      </c>
      <c r="M118" s="4"/>
    </row>
    <row r="119" spans="1:13" ht="21.75" customHeight="1" x14ac:dyDescent="0.2">
      <c r="A119" s="532" t="s">
        <v>11</v>
      </c>
      <c r="B119" s="544" t="s">
        <v>216</v>
      </c>
      <c r="C119" s="518" t="s">
        <v>388</v>
      </c>
      <c r="D119" s="210" t="s">
        <v>150</v>
      </c>
      <c r="E119" s="211" t="s">
        <v>193</v>
      </c>
      <c r="F119" s="210" t="s">
        <v>389</v>
      </c>
      <c r="G119" s="210">
        <v>10</v>
      </c>
      <c r="H119" s="210" t="s">
        <v>20</v>
      </c>
      <c r="I119" s="210"/>
      <c r="J119" s="520"/>
      <c r="K119" s="514">
        <v>1695</v>
      </c>
      <c r="L119" s="522">
        <f t="shared" si="3"/>
        <v>16950</v>
      </c>
      <c r="M119" s="51"/>
    </row>
    <row r="120" spans="1:13" ht="22.5" x14ac:dyDescent="0.2">
      <c r="A120" s="532" t="s">
        <v>11</v>
      </c>
      <c r="B120" s="544" t="s">
        <v>216</v>
      </c>
      <c r="C120" s="518" t="s">
        <v>390</v>
      </c>
      <c r="D120" s="210" t="s">
        <v>391</v>
      </c>
      <c r="E120" s="211" t="s">
        <v>392</v>
      </c>
      <c r="F120" s="210" t="s">
        <v>393</v>
      </c>
      <c r="G120" s="210">
        <v>10</v>
      </c>
      <c r="H120" s="210" t="s">
        <v>20</v>
      </c>
      <c r="I120" s="210"/>
      <c r="J120" s="520"/>
      <c r="K120" s="514">
        <v>99</v>
      </c>
      <c r="L120" s="522">
        <f t="shared" si="3"/>
        <v>990</v>
      </c>
      <c r="M120" s="51"/>
    </row>
    <row r="121" spans="1:13" ht="23.25" thickBot="1" x14ac:dyDescent="0.25">
      <c r="A121" s="769" t="s">
        <v>11</v>
      </c>
      <c r="B121" s="770" t="s">
        <v>216</v>
      </c>
      <c r="C121" s="779" t="s">
        <v>394</v>
      </c>
      <c r="D121" s="775" t="s">
        <v>395</v>
      </c>
      <c r="E121" s="773" t="s">
        <v>396</v>
      </c>
      <c r="F121" s="775" t="s">
        <v>397</v>
      </c>
      <c r="G121" s="775">
        <v>10</v>
      </c>
      <c r="H121" s="775" t="s">
        <v>20</v>
      </c>
      <c r="I121" s="775"/>
      <c r="J121" s="780"/>
      <c r="K121" s="777">
        <v>699</v>
      </c>
      <c r="L121" s="778">
        <f t="shared" si="3"/>
        <v>6990</v>
      </c>
      <c r="M121" s="4"/>
    </row>
    <row r="122" spans="1:13" ht="45.75" thickBot="1" x14ac:dyDescent="0.25">
      <c r="A122" s="762" t="s">
        <v>11</v>
      </c>
      <c r="B122" s="763" t="s">
        <v>398</v>
      </c>
      <c r="C122" s="764" t="s">
        <v>399</v>
      </c>
      <c r="D122" s="765" t="s">
        <v>3</v>
      </c>
      <c r="E122" s="765" t="s">
        <v>4</v>
      </c>
      <c r="F122" s="766" t="s">
        <v>400</v>
      </c>
      <c r="G122" s="763" t="s">
        <v>6</v>
      </c>
      <c r="H122" s="763" t="s">
        <v>7</v>
      </c>
      <c r="I122" s="763" t="s">
        <v>2027</v>
      </c>
      <c r="J122" s="763" t="s">
        <v>199</v>
      </c>
      <c r="K122" s="767" t="s">
        <v>9</v>
      </c>
      <c r="L122" s="768" t="s">
        <v>10</v>
      </c>
      <c r="M122" s="4"/>
    </row>
    <row r="123" spans="1:13" ht="56.25" x14ac:dyDescent="0.2">
      <c r="A123" s="781" t="s">
        <v>11</v>
      </c>
      <c r="B123" s="782" t="s">
        <v>398</v>
      </c>
      <c r="C123" s="783" t="s">
        <v>401</v>
      </c>
      <c r="D123" s="784" t="s">
        <v>35</v>
      </c>
      <c r="E123" s="784" t="s">
        <v>402</v>
      </c>
      <c r="F123" s="784" t="s">
        <v>403</v>
      </c>
      <c r="G123" s="784">
        <v>5</v>
      </c>
      <c r="H123" s="784" t="s">
        <v>20</v>
      </c>
      <c r="I123" s="784"/>
      <c r="J123" s="785" t="s">
        <v>404</v>
      </c>
      <c r="K123" s="786">
        <v>28768</v>
      </c>
      <c r="L123" s="787">
        <f t="shared" ref="L123:L126" si="4">G123*K123</f>
        <v>143840</v>
      </c>
      <c r="M123" s="4"/>
    </row>
    <row r="124" spans="1:13" ht="22.5" x14ac:dyDescent="0.2">
      <c r="A124" s="532" t="s">
        <v>11</v>
      </c>
      <c r="B124" s="544" t="s">
        <v>398</v>
      </c>
      <c r="C124" s="209" t="s">
        <v>405</v>
      </c>
      <c r="D124" s="210" t="s">
        <v>406</v>
      </c>
      <c r="E124" s="210" t="s">
        <v>407</v>
      </c>
      <c r="F124" s="210" t="s">
        <v>408</v>
      </c>
      <c r="G124" s="210">
        <v>4</v>
      </c>
      <c r="H124" s="210" t="s">
        <v>20</v>
      </c>
      <c r="I124" s="210"/>
      <c r="J124" s="520"/>
      <c r="K124" s="514">
        <v>222.48</v>
      </c>
      <c r="L124" s="522">
        <f t="shared" si="4"/>
        <v>889.92</v>
      </c>
      <c r="M124" s="61"/>
    </row>
    <row r="125" spans="1:13" ht="33.75" x14ac:dyDescent="0.2">
      <c r="A125" s="532" t="s">
        <v>11</v>
      </c>
      <c r="B125" s="544" t="s">
        <v>398</v>
      </c>
      <c r="C125" s="209" t="s">
        <v>409</v>
      </c>
      <c r="D125" s="210" t="s">
        <v>410</v>
      </c>
      <c r="E125" s="211" t="s">
        <v>411</v>
      </c>
      <c r="F125" s="210" t="s">
        <v>412</v>
      </c>
      <c r="G125" s="210">
        <v>9</v>
      </c>
      <c r="H125" s="210" t="s">
        <v>20</v>
      </c>
      <c r="I125" s="210"/>
      <c r="J125" s="208"/>
      <c r="K125" s="514">
        <v>778.68</v>
      </c>
      <c r="L125" s="522">
        <f t="shared" si="4"/>
        <v>7008.12</v>
      </c>
      <c r="M125" s="4"/>
    </row>
    <row r="126" spans="1:13" ht="68.25" thickBot="1" x14ac:dyDescent="0.25">
      <c r="A126" s="769" t="s">
        <v>11</v>
      </c>
      <c r="B126" s="770" t="s">
        <v>398</v>
      </c>
      <c r="C126" s="788" t="s">
        <v>413</v>
      </c>
      <c r="D126" s="775" t="s">
        <v>414</v>
      </c>
      <c r="E126" s="775" t="s">
        <v>415</v>
      </c>
      <c r="F126" s="775" t="s">
        <v>416</v>
      </c>
      <c r="G126" s="775">
        <v>4</v>
      </c>
      <c r="H126" s="775" t="s">
        <v>20</v>
      </c>
      <c r="I126" s="775"/>
      <c r="J126" s="780"/>
      <c r="K126" s="777">
        <v>6000</v>
      </c>
      <c r="L126" s="778">
        <f t="shared" si="4"/>
        <v>24000</v>
      </c>
      <c r="M126" s="4"/>
    </row>
    <row r="127" spans="1:13" ht="45.75" thickBot="1" x14ac:dyDescent="0.25">
      <c r="A127" s="762" t="s">
        <v>11</v>
      </c>
      <c r="B127" s="763" t="s">
        <v>417</v>
      </c>
      <c r="C127" s="764" t="s">
        <v>418</v>
      </c>
      <c r="D127" s="765" t="s">
        <v>3</v>
      </c>
      <c r="E127" s="765" t="s">
        <v>4</v>
      </c>
      <c r="F127" s="766" t="s">
        <v>419</v>
      </c>
      <c r="G127" s="763" t="s">
        <v>6</v>
      </c>
      <c r="H127" s="763" t="s">
        <v>7</v>
      </c>
      <c r="I127" s="763" t="s">
        <v>2027</v>
      </c>
      <c r="J127" s="763" t="s">
        <v>199</v>
      </c>
      <c r="K127" s="767" t="s">
        <v>9</v>
      </c>
      <c r="L127" s="768" t="s">
        <v>10</v>
      </c>
      <c r="M127" s="4"/>
    </row>
    <row r="128" spans="1:13" x14ac:dyDescent="0.2">
      <c r="A128" s="756" t="s">
        <v>11</v>
      </c>
      <c r="B128" s="757" t="s">
        <v>417</v>
      </c>
      <c r="C128" s="758" t="s">
        <v>420</v>
      </c>
      <c r="D128" s="760" t="s">
        <v>35</v>
      </c>
      <c r="E128" s="789" t="s">
        <v>421</v>
      </c>
      <c r="F128" s="760" t="s">
        <v>422</v>
      </c>
      <c r="G128" s="760">
        <v>2</v>
      </c>
      <c r="H128" s="760" t="s">
        <v>20</v>
      </c>
      <c r="I128" s="760"/>
      <c r="J128" s="760"/>
      <c r="K128" s="761">
        <v>50</v>
      </c>
      <c r="L128" s="736">
        <f t="shared" ref="L128:L137" si="5">G128*K128</f>
        <v>100</v>
      </c>
      <c r="M128" s="4"/>
    </row>
    <row r="129" spans="1:13" ht="33.75" x14ac:dyDescent="0.2">
      <c r="A129" s="516" t="s">
        <v>11</v>
      </c>
      <c r="B129" s="517" t="s">
        <v>417</v>
      </c>
      <c r="C129" s="518" t="s">
        <v>423</v>
      </c>
      <c r="D129" s="520" t="s">
        <v>35</v>
      </c>
      <c r="E129" s="520" t="s">
        <v>424</v>
      </c>
      <c r="F129" s="520" t="s">
        <v>425</v>
      </c>
      <c r="G129" s="520">
        <v>24</v>
      </c>
      <c r="H129" s="520" t="s">
        <v>20</v>
      </c>
      <c r="I129" s="520"/>
      <c r="J129" s="520"/>
      <c r="K129" s="521">
        <v>21.5</v>
      </c>
      <c r="L129" s="522">
        <f t="shared" si="5"/>
        <v>516</v>
      </c>
      <c r="M129" s="4"/>
    </row>
    <row r="130" spans="1:13" ht="33.75" x14ac:dyDescent="0.2">
      <c r="A130" s="532" t="s">
        <v>11</v>
      </c>
      <c r="B130" s="544" t="s">
        <v>417</v>
      </c>
      <c r="C130" s="555" t="s">
        <v>426</v>
      </c>
      <c r="D130" s="208" t="s">
        <v>427</v>
      </c>
      <c r="E130" s="556" t="s">
        <v>428</v>
      </c>
      <c r="F130" s="210" t="s">
        <v>429</v>
      </c>
      <c r="G130" s="210">
        <v>10</v>
      </c>
      <c r="H130" s="210" t="s">
        <v>20</v>
      </c>
      <c r="I130" s="210"/>
      <c r="J130" s="208"/>
      <c r="K130" s="514">
        <v>166.86</v>
      </c>
      <c r="L130" s="522">
        <f t="shared" si="5"/>
        <v>1668.6000000000001</v>
      </c>
      <c r="M130" s="4"/>
    </row>
    <row r="131" spans="1:13" ht="22.5" x14ac:dyDescent="0.2">
      <c r="A131" s="532" t="s">
        <v>11</v>
      </c>
      <c r="B131" s="544" t="s">
        <v>417</v>
      </c>
      <c r="C131" s="209" t="s">
        <v>430</v>
      </c>
      <c r="D131" s="210" t="s">
        <v>35</v>
      </c>
      <c r="E131" s="210" t="s">
        <v>431</v>
      </c>
      <c r="F131" s="210" t="s">
        <v>432</v>
      </c>
      <c r="G131" s="210">
        <v>4</v>
      </c>
      <c r="H131" s="210" t="s">
        <v>20</v>
      </c>
      <c r="I131" s="210"/>
      <c r="J131" s="210"/>
      <c r="K131" s="514">
        <v>439</v>
      </c>
      <c r="L131" s="522">
        <f t="shared" si="5"/>
        <v>1756</v>
      </c>
      <c r="M131" s="4"/>
    </row>
    <row r="132" spans="1:13" x14ac:dyDescent="0.2">
      <c r="A132" s="532" t="s">
        <v>11</v>
      </c>
      <c r="B132" s="544" t="s">
        <v>417</v>
      </c>
      <c r="C132" s="209" t="s">
        <v>433</v>
      </c>
      <c r="D132" s="210" t="s">
        <v>35</v>
      </c>
      <c r="E132" s="210" t="s">
        <v>434</v>
      </c>
      <c r="F132" s="210" t="s">
        <v>435</v>
      </c>
      <c r="G132" s="210">
        <v>46</v>
      </c>
      <c r="H132" s="210" t="s">
        <v>20</v>
      </c>
      <c r="I132" s="210"/>
      <c r="J132" s="210"/>
      <c r="K132" s="521">
        <v>99</v>
      </c>
      <c r="L132" s="522">
        <f t="shared" si="5"/>
        <v>4554</v>
      </c>
      <c r="M132" s="4"/>
    </row>
    <row r="133" spans="1:13" ht="33.75" x14ac:dyDescent="0.2">
      <c r="A133" s="532" t="s">
        <v>11</v>
      </c>
      <c r="B133" s="544" t="s">
        <v>417</v>
      </c>
      <c r="C133" s="518" t="s">
        <v>436</v>
      </c>
      <c r="D133" s="210" t="s">
        <v>437</v>
      </c>
      <c r="E133" s="210"/>
      <c r="F133" s="210" t="s">
        <v>438</v>
      </c>
      <c r="G133" s="210">
        <v>1</v>
      </c>
      <c r="H133" s="210" t="s">
        <v>20</v>
      </c>
      <c r="I133" s="210"/>
      <c r="J133" s="520"/>
      <c r="K133" s="521">
        <v>499</v>
      </c>
      <c r="L133" s="522">
        <f t="shared" si="5"/>
        <v>499</v>
      </c>
      <c r="M133" s="4"/>
    </row>
    <row r="134" spans="1:13" x14ac:dyDescent="0.2">
      <c r="A134" s="532" t="s">
        <v>11</v>
      </c>
      <c r="B134" s="544" t="s">
        <v>417</v>
      </c>
      <c r="C134" s="518" t="s">
        <v>439</v>
      </c>
      <c r="D134" s="210" t="s">
        <v>326</v>
      </c>
      <c r="E134" s="211" t="s">
        <v>440</v>
      </c>
      <c r="F134" s="210" t="s">
        <v>441</v>
      </c>
      <c r="G134" s="210">
        <v>1</v>
      </c>
      <c r="H134" s="210" t="s">
        <v>20</v>
      </c>
      <c r="I134" s="210"/>
      <c r="J134" s="520"/>
      <c r="K134" s="521">
        <v>79.989999999999995</v>
      </c>
      <c r="L134" s="522">
        <f t="shared" si="5"/>
        <v>79.989999999999995</v>
      </c>
      <c r="M134" s="4"/>
    </row>
    <row r="135" spans="1:13" x14ac:dyDescent="0.2">
      <c r="A135" s="532" t="s">
        <v>11</v>
      </c>
      <c r="B135" s="544" t="s">
        <v>417</v>
      </c>
      <c r="C135" s="209" t="s">
        <v>442</v>
      </c>
      <c r="D135" s="210" t="s">
        <v>443</v>
      </c>
      <c r="E135" s="210" t="s">
        <v>444</v>
      </c>
      <c r="F135" s="210" t="s">
        <v>445</v>
      </c>
      <c r="G135" s="210">
        <v>86</v>
      </c>
      <c r="H135" s="210" t="s">
        <v>20</v>
      </c>
      <c r="I135" s="210"/>
      <c r="J135" s="210"/>
      <c r="K135" s="514">
        <v>36</v>
      </c>
      <c r="L135" s="522">
        <f t="shared" si="5"/>
        <v>3096</v>
      </c>
      <c r="M135" s="4"/>
    </row>
    <row r="136" spans="1:13" x14ac:dyDescent="0.2">
      <c r="A136" s="532" t="s">
        <v>11</v>
      </c>
      <c r="B136" s="544" t="s">
        <v>417</v>
      </c>
      <c r="C136" s="209" t="s">
        <v>446</v>
      </c>
      <c r="D136" s="210" t="s">
        <v>35</v>
      </c>
      <c r="E136" s="211" t="s">
        <v>447</v>
      </c>
      <c r="F136" s="210" t="s">
        <v>448</v>
      </c>
      <c r="G136" s="210">
        <v>1</v>
      </c>
      <c r="H136" s="210" t="s">
        <v>20</v>
      </c>
      <c r="I136" s="210"/>
      <c r="J136" s="210"/>
      <c r="K136" s="514">
        <v>59.06</v>
      </c>
      <c r="L136" s="522">
        <f t="shared" si="5"/>
        <v>59.06</v>
      </c>
      <c r="M136" s="51"/>
    </row>
    <row r="137" spans="1:13" ht="19.5" customHeight="1" thickBot="1" x14ac:dyDescent="0.25">
      <c r="A137" s="769" t="s">
        <v>11</v>
      </c>
      <c r="B137" s="770" t="s">
        <v>417</v>
      </c>
      <c r="C137" s="788" t="s">
        <v>449</v>
      </c>
      <c r="D137" s="775" t="s">
        <v>35</v>
      </c>
      <c r="E137" s="773" t="s">
        <v>450</v>
      </c>
      <c r="F137" s="775" t="s">
        <v>451</v>
      </c>
      <c r="G137" s="775">
        <v>2</v>
      </c>
      <c r="H137" s="775" t="s">
        <v>20</v>
      </c>
      <c r="I137" s="775"/>
      <c r="J137" s="775"/>
      <c r="K137" s="777">
        <v>56.25</v>
      </c>
      <c r="L137" s="778">
        <f t="shared" si="5"/>
        <v>112.5</v>
      </c>
      <c r="M137" s="4"/>
    </row>
    <row r="138" spans="1:13" ht="45.75" thickBot="1" x14ac:dyDescent="0.25">
      <c r="A138" s="762" t="s">
        <v>11</v>
      </c>
      <c r="B138" s="763" t="s">
        <v>452</v>
      </c>
      <c r="C138" s="764" t="s">
        <v>453</v>
      </c>
      <c r="D138" s="765" t="s">
        <v>3</v>
      </c>
      <c r="E138" s="765" t="s">
        <v>4</v>
      </c>
      <c r="F138" s="766" t="s">
        <v>454</v>
      </c>
      <c r="G138" s="763" t="s">
        <v>6</v>
      </c>
      <c r="H138" s="763" t="s">
        <v>7</v>
      </c>
      <c r="I138" s="763" t="s">
        <v>2027</v>
      </c>
      <c r="J138" s="763" t="s">
        <v>199</v>
      </c>
      <c r="K138" s="767" t="s">
        <v>9</v>
      </c>
      <c r="L138" s="768" t="s">
        <v>10</v>
      </c>
      <c r="M138" s="4"/>
    </row>
    <row r="139" spans="1:13" ht="22.5" x14ac:dyDescent="0.2">
      <c r="A139" s="756" t="s">
        <v>11</v>
      </c>
      <c r="B139" s="757" t="s">
        <v>455</v>
      </c>
      <c r="C139" s="758" t="s">
        <v>456</v>
      </c>
      <c r="D139" s="760" t="s">
        <v>457</v>
      </c>
      <c r="E139" s="760" t="s">
        <v>458</v>
      </c>
      <c r="F139" s="760" t="s">
        <v>459</v>
      </c>
      <c r="G139" s="760">
        <v>2</v>
      </c>
      <c r="H139" s="760" t="s">
        <v>20</v>
      </c>
      <c r="I139" s="760"/>
      <c r="J139" s="760"/>
      <c r="K139" s="761">
        <v>269.99</v>
      </c>
      <c r="L139" s="736">
        <f t="shared" ref="L139:L145" si="6">G139*K139</f>
        <v>539.98</v>
      </c>
      <c r="M139" s="4"/>
    </row>
    <row r="140" spans="1:13" x14ac:dyDescent="0.2">
      <c r="A140" s="532" t="s">
        <v>11</v>
      </c>
      <c r="B140" s="544" t="s">
        <v>455</v>
      </c>
      <c r="C140" s="555" t="s">
        <v>460</v>
      </c>
      <c r="D140" s="208" t="s">
        <v>461</v>
      </c>
      <c r="E140" s="556" t="s">
        <v>462</v>
      </c>
      <c r="F140" s="210" t="s">
        <v>463</v>
      </c>
      <c r="G140" s="210">
        <v>2</v>
      </c>
      <c r="H140" s="210" t="s">
        <v>20</v>
      </c>
      <c r="I140" s="210"/>
      <c r="J140" s="210"/>
      <c r="K140" s="514">
        <v>77.989999999999995</v>
      </c>
      <c r="L140" s="522">
        <f t="shared" si="6"/>
        <v>155.97999999999999</v>
      </c>
      <c r="M140" s="4"/>
    </row>
    <row r="141" spans="1:13" x14ac:dyDescent="0.2">
      <c r="A141" s="532" t="s">
        <v>11</v>
      </c>
      <c r="B141" s="544" t="s">
        <v>455</v>
      </c>
      <c r="C141" s="555" t="s">
        <v>464</v>
      </c>
      <c r="D141" s="208" t="s">
        <v>465</v>
      </c>
      <c r="E141" s="556" t="s">
        <v>466</v>
      </c>
      <c r="F141" s="210" t="s">
        <v>467</v>
      </c>
      <c r="G141" s="210">
        <v>2</v>
      </c>
      <c r="H141" s="210" t="s">
        <v>20</v>
      </c>
      <c r="I141" s="210"/>
      <c r="J141" s="210"/>
      <c r="K141" s="514">
        <v>12.49</v>
      </c>
      <c r="L141" s="522">
        <f t="shared" si="6"/>
        <v>24.98</v>
      </c>
      <c r="M141" s="4"/>
    </row>
    <row r="142" spans="1:13" x14ac:dyDescent="0.2">
      <c r="A142" s="532" t="s">
        <v>11</v>
      </c>
      <c r="B142" s="544" t="s">
        <v>455</v>
      </c>
      <c r="C142" s="555" t="s">
        <v>468</v>
      </c>
      <c r="D142" s="208" t="s">
        <v>465</v>
      </c>
      <c r="E142" s="556" t="s">
        <v>469</v>
      </c>
      <c r="F142" s="210" t="s">
        <v>470</v>
      </c>
      <c r="G142" s="210">
        <v>2</v>
      </c>
      <c r="H142" s="210" t="s">
        <v>20</v>
      </c>
      <c r="I142" s="210"/>
      <c r="J142" s="210"/>
      <c r="K142" s="514">
        <v>12.49</v>
      </c>
      <c r="L142" s="522">
        <f t="shared" si="6"/>
        <v>24.98</v>
      </c>
      <c r="M142" s="4"/>
    </row>
    <row r="143" spans="1:13" x14ac:dyDescent="0.2">
      <c r="A143" s="532" t="s">
        <v>11</v>
      </c>
      <c r="B143" s="544" t="s">
        <v>455</v>
      </c>
      <c r="C143" s="555" t="s">
        <v>471</v>
      </c>
      <c r="D143" s="208" t="s">
        <v>472</v>
      </c>
      <c r="E143" s="556"/>
      <c r="F143" s="210" t="s">
        <v>473</v>
      </c>
      <c r="G143" s="210">
        <v>4</v>
      </c>
      <c r="H143" s="210" t="s">
        <v>20</v>
      </c>
      <c r="I143" s="210"/>
      <c r="J143" s="210"/>
      <c r="K143" s="514">
        <v>0.3</v>
      </c>
      <c r="L143" s="522">
        <f t="shared" si="6"/>
        <v>1.2</v>
      </c>
      <c r="M143" s="4"/>
    </row>
    <row r="144" spans="1:13" ht="33.75" x14ac:dyDescent="0.2">
      <c r="A144" s="532" t="s">
        <v>11</v>
      </c>
      <c r="B144" s="544" t="s">
        <v>455</v>
      </c>
      <c r="C144" s="209" t="s">
        <v>474</v>
      </c>
      <c r="D144" s="210" t="s">
        <v>475</v>
      </c>
      <c r="E144" s="210" t="s">
        <v>476</v>
      </c>
      <c r="F144" s="210" t="s">
        <v>477</v>
      </c>
      <c r="G144" s="210">
        <v>2</v>
      </c>
      <c r="H144" s="210" t="s">
        <v>20</v>
      </c>
      <c r="I144" s="210"/>
      <c r="J144" s="210"/>
      <c r="K144" s="514">
        <v>4320</v>
      </c>
      <c r="L144" s="522">
        <f t="shared" si="6"/>
        <v>8640</v>
      </c>
      <c r="M144" s="4"/>
    </row>
    <row r="145" spans="1:13" ht="12" thickBot="1" x14ac:dyDescent="0.25">
      <c r="A145" s="769" t="s">
        <v>11</v>
      </c>
      <c r="B145" s="770" t="s">
        <v>455</v>
      </c>
      <c r="C145" s="788" t="s">
        <v>478</v>
      </c>
      <c r="D145" s="775" t="s">
        <v>35</v>
      </c>
      <c r="E145" s="773" t="s">
        <v>479</v>
      </c>
      <c r="F145" s="775" t="s">
        <v>480</v>
      </c>
      <c r="G145" s="775">
        <v>2</v>
      </c>
      <c r="H145" s="775" t="s">
        <v>20</v>
      </c>
      <c r="I145" s="775"/>
      <c r="J145" s="775"/>
      <c r="K145" s="777">
        <v>187.5</v>
      </c>
      <c r="L145" s="778">
        <f t="shared" si="6"/>
        <v>375</v>
      </c>
      <c r="M145" s="4"/>
    </row>
    <row r="146" spans="1:13" ht="45.75" thickBot="1" x14ac:dyDescent="0.25">
      <c r="A146" s="762" t="s">
        <v>11</v>
      </c>
      <c r="B146" s="763" t="s">
        <v>481</v>
      </c>
      <c r="C146" s="764" t="s">
        <v>482</v>
      </c>
      <c r="D146" s="765" t="s">
        <v>3</v>
      </c>
      <c r="E146" s="765" t="s">
        <v>4</v>
      </c>
      <c r="F146" s="766" t="s">
        <v>483</v>
      </c>
      <c r="G146" s="763" t="s">
        <v>6</v>
      </c>
      <c r="H146" s="763" t="s">
        <v>7</v>
      </c>
      <c r="I146" s="763" t="s">
        <v>2027</v>
      </c>
      <c r="J146" s="763" t="s">
        <v>199</v>
      </c>
      <c r="K146" s="767" t="s">
        <v>9</v>
      </c>
      <c r="L146" s="768" t="s">
        <v>10</v>
      </c>
      <c r="M146" s="4"/>
    </row>
    <row r="147" spans="1:13" ht="45" x14ac:dyDescent="0.2">
      <c r="A147" s="730" t="s">
        <v>11</v>
      </c>
      <c r="B147" s="731" t="s">
        <v>481</v>
      </c>
      <c r="C147" s="732" t="s">
        <v>484</v>
      </c>
      <c r="D147" s="734" t="s">
        <v>485</v>
      </c>
      <c r="E147" s="734" t="s">
        <v>486</v>
      </c>
      <c r="F147" s="734" t="s">
        <v>487</v>
      </c>
      <c r="G147" s="734">
        <v>2</v>
      </c>
      <c r="H147" s="734" t="s">
        <v>20</v>
      </c>
      <c r="I147" s="734"/>
      <c r="J147" s="760"/>
      <c r="K147" s="735">
        <v>1149.95</v>
      </c>
      <c r="L147" s="736">
        <f t="shared" ref="L147:L153" si="7">G147*K147</f>
        <v>2299.9</v>
      </c>
      <c r="M147" s="4"/>
    </row>
    <row r="148" spans="1:13" x14ac:dyDescent="0.2">
      <c r="A148" s="516" t="s">
        <v>11</v>
      </c>
      <c r="B148" s="517" t="s">
        <v>481</v>
      </c>
      <c r="C148" s="518" t="s">
        <v>488</v>
      </c>
      <c r="D148" s="520" t="s">
        <v>489</v>
      </c>
      <c r="E148" s="557" t="s">
        <v>490</v>
      </c>
      <c r="F148" s="520" t="s">
        <v>491</v>
      </c>
      <c r="G148" s="520">
        <v>2</v>
      </c>
      <c r="H148" s="520" t="s">
        <v>20</v>
      </c>
      <c r="I148" s="520"/>
      <c r="J148" s="520"/>
      <c r="K148" s="521">
        <v>119.99</v>
      </c>
      <c r="L148" s="522">
        <f t="shared" si="7"/>
        <v>239.98</v>
      </c>
      <c r="M148" s="4"/>
    </row>
    <row r="149" spans="1:13" x14ac:dyDescent="0.2">
      <c r="A149" s="516" t="s">
        <v>11</v>
      </c>
      <c r="B149" s="517" t="s">
        <v>481</v>
      </c>
      <c r="C149" s="518" t="s">
        <v>492</v>
      </c>
      <c r="D149" s="520" t="s">
        <v>485</v>
      </c>
      <c r="E149" s="557" t="s">
        <v>493</v>
      </c>
      <c r="F149" s="520" t="s">
        <v>494</v>
      </c>
      <c r="G149" s="520">
        <v>1</v>
      </c>
      <c r="H149" s="520" t="s">
        <v>20</v>
      </c>
      <c r="I149" s="520"/>
      <c r="J149" s="520"/>
      <c r="K149" s="521">
        <v>49.99</v>
      </c>
      <c r="L149" s="522">
        <f t="shared" si="7"/>
        <v>49.99</v>
      </c>
      <c r="M149" s="4"/>
    </row>
    <row r="150" spans="1:13" ht="22.5" x14ac:dyDescent="0.2">
      <c r="A150" s="516" t="s">
        <v>11</v>
      </c>
      <c r="B150" s="517" t="s">
        <v>481</v>
      </c>
      <c r="C150" s="518" t="s">
        <v>495</v>
      </c>
      <c r="D150" s="520" t="s">
        <v>485</v>
      </c>
      <c r="E150" s="557" t="s">
        <v>496</v>
      </c>
      <c r="F150" s="520" t="s">
        <v>497</v>
      </c>
      <c r="G150" s="520">
        <v>2</v>
      </c>
      <c r="H150" s="520" t="s">
        <v>20</v>
      </c>
      <c r="I150" s="520"/>
      <c r="J150" s="520"/>
      <c r="K150" s="521">
        <v>49.99</v>
      </c>
      <c r="L150" s="522">
        <f t="shared" si="7"/>
        <v>99.98</v>
      </c>
      <c r="M150" s="4"/>
    </row>
    <row r="151" spans="1:13" x14ac:dyDescent="0.2">
      <c r="A151" s="532" t="s">
        <v>11</v>
      </c>
      <c r="B151" s="544" t="s">
        <v>481</v>
      </c>
      <c r="C151" s="209" t="s">
        <v>498</v>
      </c>
      <c r="D151" s="210" t="s">
        <v>499</v>
      </c>
      <c r="E151" s="210" t="s">
        <v>500</v>
      </c>
      <c r="F151" s="210" t="s">
        <v>501</v>
      </c>
      <c r="G151" s="210">
        <v>16</v>
      </c>
      <c r="H151" s="210" t="s">
        <v>20</v>
      </c>
      <c r="I151" s="210"/>
      <c r="J151" s="520"/>
      <c r="K151" s="514">
        <v>127.1</v>
      </c>
      <c r="L151" s="522">
        <f t="shared" si="7"/>
        <v>2033.6</v>
      </c>
      <c r="M151" s="4"/>
    </row>
    <row r="152" spans="1:13" x14ac:dyDescent="0.2">
      <c r="A152" s="532" t="s">
        <v>11</v>
      </c>
      <c r="B152" s="544" t="s">
        <v>481</v>
      </c>
      <c r="C152" s="209" t="s">
        <v>502</v>
      </c>
      <c r="D152" s="210" t="s">
        <v>503</v>
      </c>
      <c r="E152" s="210" t="s">
        <v>504</v>
      </c>
      <c r="F152" s="210" t="s">
        <v>505</v>
      </c>
      <c r="G152" s="210">
        <v>16</v>
      </c>
      <c r="H152" s="210" t="s">
        <v>20</v>
      </c>
      <c r="I152" s="210"/>
      <c r="J152" s="210"/>
      <c r="K152" s="514">
        <v>21.64</v>
      </c>
      <c r="L152" s="522">
        <f t="shared" si="7"/>
        <v>346.24</v>
      </c>
      <c r="M152" s="4"/>
    </row>
    <row r="153" spans="1:13" ht="12" thickBot="1" x14ac:dyDescent="0.25">
      <c r="A153" s="769" t="s">
        <v>11</v>
      </c>
      <c r="B153" s="770" t="s">
        <v>481</v>
      </c>
      <c r="C153" s="788" t="s">
        <v>506</v>
      </c>
      <c r="D153" s="775" t="s">
        <v>507</v>
      </c>
      <c r="E153" s="775">
        <v>1688</v>
      </c>
      <c r="F153" s="775" t="s">
        <v>508</v>
      </c>
      <c r="G153" s="775">
        <v>17</v>
      </c>
      <c r="H153" s="775" t="s">
        <v>20</v>
      </c>
      <c r="I153" s="775"/>
      <c r="J153" s="775"/>
      <c r="K153" s="777">
        <v>52.4</v>
      </c>
      <c r="L153" s="778">
        <f t="shared" si="7"/>
        <v>890.8</v>
      </c>
      <c r="M153" s="4"/>
    </row>
    <row r="154" spans="1:13" ht="45.75" thickBot="1" x14ac:dyDescent="0.25">
      <c r="A154" s="762" t="s">
        <v>11</v>
      </c>
      <c r="B154" s="763" t="s">
        <v>509</v>
      </c>
      <c r="C154" s="764" t="s">
        <v>510</v>
      </c>
      <c r="D154" s="765" t="s">
        <v>3</v>
      </c>
      <c r="E154" s="765" t="s">
        <v>4</v>
      </c>
      <c r="F154" s="766" t="s">
        <v>511</v>
      </c>
      <c r="G154" s="763" t="s">
        <v>6</v>
      </c>
      <c r="H154" s="763" t="s">
        <v>7</v>
      </c>
      <c r="I154" s="763" t="s">
        <v>2027</v>
      </c>
      <c r="J154" s="763" t="s">
        <v>199</v>
      </c>
      <c r="K154" s="767" t="s">
        <v>9</v>
      </c>
      <c r="L154" s="768" t="s">
        <v>10</v>
      </c>
      <c r="M154" s="4"/>
    </row>
    <row r="155" spans="1:13" x14ac:dyDescent="0.2">
      <c r="A155" s="756" t="s">
        <v>11</v>
      </c>
      <c r="B155" s="757" t="s">
        <v>509</v>
      </c>
      <c r="C155" s="758" t="s">
        <v>512</v>
      </c>
      <c r="D155" s="760" t="s">
        <v>513</v>
      </c>
      <c r="E155" s="760" t="s">
        <v>514</v>
      </c>
      <c r="F155" s="760" t="s">
        <v>515</v>
      </c>
      <c r="G155" s="760">
        <v>1</v>
      </c>
      <c r="H155" s="760" t="s">
        <v>20</v>
      </c>
      <c r="I155" s="760"/>
      <c r="J155" s="760"/>
      <c r="K155" s="761">
        <v>15.77</v>
      </c>
      <c r="L155" s="736">
        <f t="shared" ref="L155:L174" si="8">G155*K155</f>
        <v>15.77</v>
      </c>
      <c r="M155" s="4"/>
    </row>
    <row r="156" spans="1:13" x14ac:dyDescent="0.2">
      <c r="A156" s="532" t="s">
        <v>11</v>
      </c>
      <c r="B156" s="544" t="s">
        <v>509</v>
      </c>
      <c r="C156" s="209" t="s">
        <v>516</v>
      </c>
      <c r="D156" s="210" t="s">
        <v>517</v>
      </c>
      <c r="E156" s="210" t="s">
        <v>518</v>
      </c>
      <c r="F156" s="210" t="s">
        <v>519</v>
      </c>
      <c r="G156" s="210">
        <v>1</v>
      </c>
      <c r="H156" s="210" t="s">
        <v>20</v>
      </c>
      <c r="I156" s="210"/>
      <c r="J156" s="210"/>
      <c r="K156" s="514">
        <v>23.5</v>
      </c>
      <c r="L156" s="522">
        <f t="shared" si="8"/>
        <v>23.5</v>
      </c>
      <c r="M156" s="4"/>
    </row>
    <row r="157" spans="1:13" x14ac:dyDescent="0.2">
      <c r="A157" s="532" t="s">
        <v>11</v>
      </c>
      <c r="B157" s="544" t="s">
        <v>509</v>
      </c>
      <c r="C157" s="209" t="s">
        <v>520</v>
      </c>
      <c r="D157" s="210" t="s">
        <v>521</v>
      </c>
      <c r="E157" s="210">
        <v>440</v>
      </c>
      <c r="F157" s="210" t="s">
        <v>522</v>
      </c>
      <c r="G157" s="210">
        <v>2</v>
      </c>
      <c r="H157" s="210" t="s">
        <v>20</v>
      </c>
      <c r="I157" s="210"/>
      <c r="J157" s="210"/>
      <c r="K157" s="514">
        <v>19.21</v>
      </c>
      <c r="L157" s="522">
        <f t="shared" si="8"/>
        <v>38.42</v>
      </c>
      <c r="M157" s="4"/>
    </row>
    <row r="158" spans="1:13" x14ac:dyDescent="0.2">
      <c r="A158" s="532" t="s">
        <v>11</v>
      </c>
      <c r="B158" s="544" t="s">
        <v>509</v>
      </c>
      <c r="C158" s="209" t="s">
        <v>523</v>
      </c>
      <c r="D158" s="210" t="s">
        <v>524</v>
      </c>
      <c r="E158" s="210">
        <v>59073</v>
      </c>
      <c r="F158" s="210" t="s">
        <v>525</v>
      </c>
      <c r="G158" s="210">
        <v>12</v>
      </c>
      <c r="H158" s="210" t="s">
        <v>20</v>
      </c>
      <c r="I158" s="210"/>
      <c r="J158" s="210"/>
      <c r="K158" s="514">
        <v>7.09</v>
      </c>
      <c r="L158" s="522">
        <f t="shared" si="8"/>
        <v>85.08</v>
      </c>
      <c r="M158" s="4"/>
    </row>
    <row r="159" spans="1:13" x14ac:dyDescent="0.2">
      <c r="A159" s="532" t="s">
        <v>11</v>
      </c>
      <c r="B159" s="544" t="s">
        <v>509</v>
      </c>
      <c r="C159" s="209" t="s">
        <v>526</v>
      </c>
      <c r="D159" s="210" t="s">
        <v>527</v>
      </c>
      <c r="E159" s="210" t="s">
        <v>528</v>
      </c>
      <c r="F159" s="210" t="s">
        <v>529</v>
      </c>
      <c r="G159" s="210">
        <v>25</v>
      </c>
      <c r="H159" s="210" t="s">
        <v>20</v>
      </c>
      <c r="I159" s="210"/>
      <c r="J159" s="210"/>
      <c r="K159" s="514">
        <v>21.43</v>
      </c>
      <c r="L159" s="522">
        <f t="shared" si="8"/>
        <v>535.75</v>
      </c>
      <c r="M159" s="4"/>
    </row>
    <row r="160" spans="1:13" x14ac:dyDescent="0.2">
      <c r="A160" s="532" t="s">
        <v>11</v>
      </c>
      <c r="B160" s="544" t="s">
        <v>509</v>
      </c>
      <c r="C160" s="209" t="s">
        <v>530</v>
      </c>
      <c r="D160" s="210" t="s">
        <v>499</v>
      </c>
      <c r="E160" s="210" t="s">
        <v>531</v>
      </c>
      <c r="F160" s="210" t="s">
        <v>532</v>
      </c>
      <c r="G160" s="210">
        <v>1</v>
      </c>
      <c r="H160" s="210" t="s">
        <v>20</v>
      </c>
      <c r="I160" s="210"/>
      <c r="J160" s="210"/>
      <c r="K160" s="514">
        <v>22.15</v>
      </c>
      <c r="L160" s="522">
        <f t="shared" si="8"/>
        <v>22.15</v>
      </c>
      <c r="M160" s="4"/>
    </row>
    <row r="161" spans="1:13" x14ac:dyDescent="0.2">
      <c r="A161" s="532" t="s">
        <v>11</v>
      </c>
      <c r="B161" s="544" t="s">
        <v>509</v>
      </c>
      <c r="C161" s="209" t="s">
        <v>533</v>
      </c>
      <c r="D161" s="210" t="s">
        <v>534</v>
      </c>
      <c r="E161" s="210">
        <v>44480</v>
      </c>
      <c r="F161" s="210" t="s">
        <v>535</v>
      </c>
      <c r="G161" s="210">
        <v>1</v>
      </c>
      <c r="H161" s="210" t="s">
        <v>20</v>
      </c>
      <c r="I161" s="210"/>
      <c r="J161" s="210"/>
      <c r="K161" s="514">
        <v>59.99</v>
      </c>
      <c r="L161" s="522">
        <f t="shared" si="8"/>
        <v>59.99</v>
      </c>
      <c r="M161" s="4"/>
    </row>
    <row r="162" spans="1:13" x14ac:dyDescent="0.2">
      <c r="A162" s="532" t="s">
        <v>11</v>
      </c>
      <c r="B162" s="544" t="s">
        <v>509</v>
      </c>
      <c r="C162" s="209" t="s">
        <v>536</v>
      </c>
      <c r="D162" s="210" t="s">
        <v>517</v>
      </c>
      <c r="E162" s="210">
        <v>68005</v>
      </c>
      <c r="F162" s="210" t="s">
        <v>537</v>
      </c>
      <c r="G162" s="210">
        <v>1</v>
      </c>
      <c r="H162" s="210" t="s">
        <v>20</v>
      </c>
      <c r="I162" s="210"/>
      <c r="J162" s="210"/>
      <c r="K162" s="514">
        <v>26.82</v>
      </c>
      <c r="L162" s="522">
        <f t="shared" si="8"/>
        <v>26.82</v>
      </c>
      <c r="M162" s="4"/>
    </row>
    <row r="163" spans="1:13" x14ac:dyDescent="0.2">
      <c r="A163" s="532" t="s">
        <v>11</v>
      </c>
      <c r="B163" s="544" t="s">
        <v>509</v>
      </c>
      <c r="C163" s="209" t="s">
        <v>538</v>
      </c>
      <c r="D163" s="210" t="s">
        <v>539</v>
      </c>
      <c r="E163" s="210" t="s">
        <v>540</v>
      </c>
      <c r="F163" s="210" t="s">
        <v>541</v>
      </c>
      <c r="G163" s="210">
        <v>1</v>
      </c>
      <c r="H163" s="210" t="s">
        <v>20</v>
      </c>
      <c r="I163" s="210"/>
      <c r="J163" s="210"/>
      <c r="K163" s="514">
        <v>450</v>
      </c>
      <c r="L163" s="522">
        <f t="shared" si="8"/>
        <v>450</v>
      </c>
      <c r="M163" s="4"/>
    </row>
    <row r="164" spans="1:13" ht="22.5" x14ac:dyDescent="0.2">
      <c r="A164" s="532" t="s">
        <v>11</v>
      </c>
      <c r="B164" s="544" t="s">
        <v>509</v>
      </c>
      <c r="C164" s="209" t="s">
        <v>542</v>
      </c>
      <c r="D164" s="210" t="s">
        <v>539</v>
      </c>
      <c r="E164" s="210" t="s">
        <v>543</v>
      </c>
      <c r="F164" s="210" t="s">
        <v>544</v>
      </c>
      <c r="G164" s="210">
        <v>1</v>
      </c>
      <c r="H164" s="210" t="s">
        <v>20</v>
      </c>
      <c r="I164" s="210"/>
      <c r="J164" s="210"/>
      <c r="K164" s="514">
        <v>49</v>
      </c>
      <c r="L164" s="522">
        <f t="shared" si="8"/>
        <v>49</v>
      </c>
      <c r="M164" s="4"/>
    </row>
    <row r="165" spans="1:13" x14ac:dyDescent="0.2">
      <c r="A165" s="532" t="s">
        <v>11</v>
      </c>
      <c r="B165" s="544" t="s">
        <v>509</v>
      </c>
      <c r="C165" s="209" t="s">
        <v>545</v>
      </c>
      <c r="D165" s="210" t="s">
        <v>546</v>
      </c>
      <c r="E165" s="210">
        <v>43</v>
      </c>
      <c r="F165" s="210" t="s">
        <v>547</v>
      </c>
      <c r="G165" s="210">
        <v>2</v>
      </c>
      <c r="H165" s="210" t="s">
        <v>20</v>
      </c>
      <c r="I165" s="210"/>
      <c r="J165" s="210"/>
      <c r="K165" s="514">
        <v>348</v>
      </c>
      <c r="L165" s="522">
        <f t="shared" si="8"/>
        <v>696</v>
      </c>
      <c r="M165" s="4"/>
    </row>
    <row r="166" spans="1:13" x14ac:dyDescent="0.2">
      <c r="A166" s="532" t="s">
        <v>11</v>
      </c>
      <c r="B166" s="544" t="s">
        <v>509</v>
      </c>
      <c r="C166" s="209" t="s">
        <v>548</v>
      </c>
      <c r="D166" s="210" t="s">
        <v>549</v>
      </c>
      <c r="E166" s="210">
        <v>90292</v>
      </c>
      <c r="F166" s="210" t="s">
        <v>550</v>
      </c>
      <c r="G166" s="210">
        <v>2</v>
      </c>
      <c r="H166" s="210" t="s">
        <v>20</v>
      </c>
      <c r="I166" s="210"/>
      <c r="J166" s="210"/>
      <c r="K166" s="514">
        <v>40.67</v>
      </c>
      <c r="L166" s="522">
        <f t="shared" si="8"/>
        <v>81.34</v>
      </c>
      <c r="M166" s="4"/>
    </row>
    <row r="167" spans="1:13" x14ac:dyDescent="0.2">
      <c r="A167" s="532" t="s">
        <v>11</v>
      </c>
      <c r="B167" s="544" t="s">
        <v>509</v>
      </c>
      <c r="C167" s="209" t="s">
        <v>551</v>
      </c>
      <c r="D167" s="210" t="s">
        <v>552</v>
      </c>
      <c r="E167" s="210" t="s">
        <v>553</v>
      </c>
      <c r="F167" s="210" t="s">
        <v>554</v>
      </c>
      <c r="G167" s="210">
        <v>1</v>
      </c>
      <c r="H167" s="210" t="s">
        <v>20</v>
      </c>
      <c r="I167" s="210"/>
      <c r="J167" s="520"/>
      <c r="K167" s="514">
        <v>385.2</v>
      </c>
      <c r="L167" s="522">
        <f t="shared" si="8"/>
        <v>385.2</v>
      </c>
      <c r="M167" s="4"/>
    </row>
    <row r="168" spans="1:13" ht="22.5" x14ac:dyDescent="0.2">
      <c r="A168" s="532" t="s">
        <v>11</v>
      </c>
      <c r="B168" s="544" t="s">
        <v>509</v>
      </c>
      <c r="C168" s="209" t="s">
        <v>555</v>
      </c>
      <c r="D168" s="210" t="s">
        <v>556</v>
      </c>
      <c r="E168" s="210"/>
      <c r="F168" s="210" t="s">
        <v>557</v>
      </c>
      <c r="G168" s="210">
        <v>20</v>
      </c>
      <c r="H168" s="210" t="s">
        <v>20</v>
      </c>
      <c r="I168" s="210"/>
      <c r="J168" s="210"/>
      <c r="K168" s="514">
        <v>9.99</v>
      </c>
      <c r="L168" s="522">
        <f t="shared" si="8"/>
        <v>199.8</v>
      </c>
      <c r="M168" s="4"/>
    </row>
    <row r="169" spans="1:13" ht="22.5" x14ac:dyDescent="0.2">
      <c r="A169" s="532" t="s">
        <v>11</v>
      </c>
      <c r="B169" s="544" t="s">
        <v>509</v>
      </c>
      <c r="C169" s="209" t="s">
        <v>558</v>
      </c>
      <c r="D169" s="210" t="s">
        <v>556</v>
      </c>
      <c r="E169" s="210"/>
      <c r="F169" s="210" t="s">
        <v>559</v>
      </c>
      <c r="G169" s="210">
        <v>20</v>
      </c>
      <c r="H169" s="210" t="s">
        <v>20</v>
      </c>
      <c r="I169" s="210"/>
      <c r="J169" s="210"/>
      <c r="K169" s="514">
        <v>9.99</v>
      </c>
      <c r="L169" s="522">
        <f t="shared" si="8"/>
        <v>199.8</v>
      </c>
      <c r="M169" s="4"/>
    </row>
    <row r="170" spans="1:13" ht="22.5" x14ac:dyDescent="0.2">
      <c r="A170" s="532" t="s">
        <v>11</v>
      </c>
      <c r="B170" s="544" t="s">
        <v>509</v>
      </c>
      <c r="C170" s="209" t="s">
        <v>560</v>
      </c>
      <c r="D170" s="210" t="s">
        <v>556</v>
      </c>
      <c r="E170" s="210"/>
      <c r="F170" s="210" t="s">
        <v>561</v>
      </c>
      <c r="G170" s="210">
        <v>20</v>
      </c>
      <c r="H170" s="210" t="s">
        <v>20</v>
      </c>
      <c r="I170" s="210"/>
      <c r="J170" s="210"/>
      <c r="K170" s="514">
        <v>9.99</v>
      </c>
      <c r="L170" s="522">
        <f t="shared" si="8"/>
        <v>199.8</v>
      </c>
      <c r="M170" s="4"/>
    </row>
    <row r="171" spans="1:13" ht="22.5" x14ac:dyDescent="0.2">
      <c r="A171" s="532" t="s">
        <v>11</v>
      </c>
      <c r="B171" s="544" t="s">
        <v>509</v>
      </c>
      <c r="C171" s="209" t="s">
        <v>562</v>
      </c>
      <c r="D171" s="210" t="s">
        <v>556</v>
      </c>
      <c r="E171" s="210"/>
      <c r="F171" s="210" t="s">
        <v>563</v>
      </c>
      <c r="G171" s="210">
        <v>20</v>
      </c>
      <c r="H171" s="210" t="s">
        <v>20</v>
      </c>
      <c r="I171" s="210"/>
      <c r="J171" s="210"/>
      <c r="K171" s="514">
        <v>9.99</v>
      </c>
      <c r="L171" s="522">
        <f t="shared" si="8"/>
        <v>199.8</v>
      </c>
      <c r="M171" s="4"/>
    </row>
    <row r="172" spans="1:13" ht="22.5" x14ac:dyDescent="0.2">
      <c r="A172" s="532" t="s">
        <v>11</v>
      </c>
      <c r="B172" s="544" t="s">
        <v>509</v>
      </c>
      <c r="C172" s="209" t="s">
        <v>564</v>
      </c>
      <c r="D172" s="210" t="s">
        <v>556</v>
      </c>
      <c r="E172" s="210"/>
      <c r="F172" s="210" t="s">
        <v>565</v>
      </c>
      <c r="G172" s="210">
        <v>20</v>
      </c>
      <c r="H172" s="210" t="s">
        <v>20</v>
      </c>
      <c r="I172" s="210"/>
      <c r="J172" s="210"/>
      <c r="K172" s="514">
        <v>9.99</v>
      </c>
      <c r="L172" s="522">
        <f t="shared" si="8"/>
        <v>199.8</v>
      </c>
      <c r="M172" s="4"/>
    </row>
    <row r="173" spans="1:13" s="4" customFormat="1" x14ac:dyDescent="0.25">
      <c r="A173" s="532" t="s">
        <v>11</v>
      </c>
      <c r="B173" s="544" t="s">
        <v>509</v>
      </c>
      <c r="C173" s="209" t="s">
        <v>566</v>
      </c>
      <c r="D173" s="210" t="s">
        <v>567</v>
      </c>
      <c r="E173" s="210">
        <v>3700</v>
      </c>
      <c r="F173" s="210" t="s">
        <v>568</v>
      </c>
      <c r="G173" s="210">
        <v>3</v>
      </c>
      <c r="H173" s="210" t="s">
        <v>20</v>
      </c>
      <c r="I173" s="210"/>
      <c r="J173" s="210"/>
      <c r="K173" s="514">
        <v>13.99</v>
      </c>
      <c r="L173" s="522">
        <f t="shared" si="8"/>
        <v>41.97</v>
      </c>
    </row>
    <row r="174" spans="1:13" s="4" customFormat="1" ht="12" thickBot="1" x14ac:dyDescent="0.3">
      <c r="A174" s="769" t="s">
        <v>11</v>
      </c>
      <c r="B174" s="770" t="s">
        <v>509</v>
      </c>
      <c r="C174" s="788" t="s">
        <v>569</v>
      </c>
      <c r="D174" s="775" t="s">
        <v>507</v>
      </c>
      <c r="E174" s="775">
        <v>96263</v>
      </c>
      <c r="F174" s="775" t="s">
        <v>570</v>
      </c>
      <c r="G174" s="775">
        <v>4</v>
      </c>
      <c r="H174" s="775" t="s">
        <v>20</v>
      </c>
      <c r="I174" s="775"/>
      <c r="J174" s="775"/>
      <c r="K174" s="777">
        <v>203.7</v>
      </c>
      <c r="L174" s="778">
        <f t="shared" si="8"/>
        <v>814.8</v>
      </c>
    </row>
    <row r="175" spans="1:13" ht="45.75" thickBot="1" x14ac:dyDescent="0.25">
      <c r="A175" s="762" t="s">
        <v>11</v>
      </c>
      <c r="B175" s="763" t="s">
        <v>571</v>
      </c>
      <c r="C175" s="764" t="s">
        <v>572</v>
      </c>
      <c r="D175" s="765" t="s">
        <v>3</v>
      </c>
      <c r="E175" s="765" t="s">
        <v>4</v>
      </c>
      <c r="F175" s="766" t="s">
        <v>573</v>
      </c>
      <c r="G175" s="763" t="s">
        <v>6</v>
      </c>
      <c r="H175" s="763" t="s">
        <v>7</v>
      </c>
      <c r="I175" s="763" t="s">
        <v>2027</v>
      </c>
      <c r="J175" s="763" t="s">
        <v>199</v>
      </c>
      <c r="K175" s="767" t="s">
        <v>9</v>
      </c>
      <c r="L175" s="768" t="s">
        <v>10</v>
      </c>
      <c r="M175" s="4"/>
    </row>
    <row r="176" spans="1:13" ht="33.75" x14ac:dyDescent="0.2">
      <c r="A176" s="756" t="s">
        <v>11</v>
      </c>
      <c r="B176" s="757" t="s">
        <v>571</v>
      </c>
      <c r="C176" s="790" t="s">
        <v>574</v>
      </c>
      <c r="D176" s="760" t="s">
        <v>150</v>
      </c>
      <c r="E176" s="734" t="s">
        <v>193</v>
      </c>
      <c r="F176" s="734" t="s">
        <v>575</v>
      </c>
      <c r="G176" s="734">
        <v>2</v>
      </c>
      <c r="H176" s="760" t="s">
        <v>20</v>
      </c>
      <c r="I176" s="760"/>
      <c r="J176" s="734"/>
      <c r="K176" s="761">
        <v>4900</v>
      </c>
      <c r="L176" s="736">
        <f t="shared" ref="L176:L184" si="9">G176*K176</f>
        <v>9800</v>
      </c>
      <c r="M176" s="4"/>
    </row>
    <row r="177" spans="1:13" ht="22.5" x14ac:dyDescent="0.2">
      <c r="A177" s="532" t="s">
        <v>11</v>
      </c>
      <c r="B177" s="544" t="s">
        <v>571</v>
      </c>
      <c r="C177" s="523" t="s">
        <v>576</v>
      </c>
      <c r="D177" s="210" t="s">
        <v>577</v>
      </c>
      <c r="E177" s="553" t="s">
        <v>578</v>
      </c>
      <c r="F177" s="550" t="s">
        <v>579</v>
      </c>
      <c r="G177" s="550">
        <v>4</v>
      </c>
      <c r="H177" s="550" t="s">
        <v>20</v>
      </c>
      <c r="I177" s="550"/>
      <c r="J177" s="210"/>
      <c r="K177" s="558">
        <v>599.99</v>
      </c>
      <c r="L177" s="522">
        <f t="shared" si="9"/>
        <v>2399.96</v>
      </c>
      <c r="M177" s="4"/>
    </row>
    <row r="178" spans="1:13" ht="22.5" x14ac:dyDescent="0.2">
      <c r="A178" s="532" t="s">
        <v>11</v>
      </c>
      <c r="B178" s="544" t="s">
        <v>571</v>
      </c>
      <c r="C178" s="518" t="s">
        <v>580</v>
      </c>
      <c r="D178" s="211" t="s">
        <v>581</v>
      </c>
      <c r="E178" s="210" t="s">
        <v>582</v>
      </c>
      <c r="F178" s="210" t="s">
        <v>583</v>
      </c>
      <c r="G178" s="210">
        <v>4</v>
      </c>
      <c r="H178" s="210" t="s">
        <v>20</v>
      </c>
      <c r="I178" s="210"/>
      <c r="J178" s="208"/>
      <c r="K178" s="514">
        <v>300</v>
      </c>
      <c r="L178" s="522">
        <f t="shared" si="9"/>
        <v>1200</v>
      </c>
      <c r="M178" s="4"/>
    </row>
    <row r="179" spans="1:13" ht="33.75" x14ac:dyDescent="0.2">
      <c r="A179" s="532" t="s">
        <v>11</v>
      </c>
      <c r="B179" s="544" t="s">
        <v>571</v>
      </c>
      <c r="C179" s="518" t="s">
        <v>584</v>
      </c>
      <c r="D179" s="210" t="s">
        <v>585</v>
      </c>
      <c r="E179" s="210"/>
      <c r="F179" s="210" t="s">
        <v>586</v>
      </c>
      <c r="G179" s="210">
        <v>2</v>
      </c>
      <c r="H179" s="210" t="s">
        <v>20</v>
      </c>
      <c r="I179" s="210"/>
      <c r="J179" s="520"/>
      <c r="K179" s="514">
        <v>333.72</v>
      </c>
      <c r="L179" s="522">
        <f t="shared" si="9"/>
        <v>667.44</v>
      </c>
      <c r="M179" s="4"/>
    </row>
    <row r="180" spans="1:13" ht="33.75" x14ac:dyDescent="0.2">
      <c r="A180" s="532" t="s">
        <v>11</v>
      </c>
      <c r="B180" s="544" t="s">
        <v>571</v>
      </c>
      <c r="C180" s="518" t="s">
        <v>587</v>
      </c>
      <c r="D180" s="210" t="s">
        <v>585</v>
      </c>
      <c r="E180" s="210"/>
      <c r="F180" s="210" t="s">
        <v>588</v>
      </c>
      <c r="G180" s="210">
        <v>2</v>
      </c>
      <c r="H180" s="210" t="s">
        <v>20</v>
      </c>
      <c r="I180" s="210"/>
      <c r="J180" s="520"/>
      <c r="K180" s="514">
        <v>333.72</v>
      </c>
      <c r="L180" s="522">
        <f t="shared" si="9"/>
        <v>667.44</v>
      </c>
      <c r="M180" s="4"/>
    </row>
    <row r="181" spans="1:13" ht="22.5" x14ac:dyDescent="0.2">
      <c r="A181" s="532" t="s">
        <v>11</v>
      </c>
      <c r="B181" s="544" t="s">
        <v>571</v>
      </c>
      <c r="C181" s="523" t="s">
        <v>589</v>
      </c>
      <c r="D181" s="210" t="s">
        <v>590</v>
      </c>
      <c r="E181" s="553" t="s">
        <v>193</v>
      </c>
      <c r="F181" s="210" t="s">
        <v>591</v>
      </c>
      <c r="G181" s="210">
        <v>4</v>
      </c>
      <c r="H181" s="210" t="s">
        <v>20</v>
      </c>
      <c r="I181" s="210"/>
      <c r="J181" s="520"/>
      <c r="K181" s="514">
        <v>85</v>
      </c>
      <c r="L181" s="522">
        <f t="shared" si="9"/>
        <v>340</v>
      </c>
      <c r="M181" s="4"/>
    </row>
    <row r="182" spans="1:13" ht="22.5" x14ac:dyDescent="0.2">
      <c r="A182" s="532" t="s">
        <v>11</v>
      </c>
      <c r="B182" s="544" t="s">
        <v>571</v>
      </c>
      <c r="C182" s="518" t="s">
        <v>592</v>
      </c>
      <c r="D182" s="210" t="s">
        <v>193</v>
      </c>
      <c r="E182" s="210"/>
      <c r="F182" s="210" t="s">
        <v>593</v>
      </c>
      <c r="G182" s="210">
        <v>4</v>
      </c>
      <c r="H182" s="210" t="s">
        <v>20</v>
      </c>
      <c r="I182" s="210"/>
      <c r="J182" s="520"/>
      <c r="K182" s="514">
        <v>350</v>
      </c>
      <c r="L182" s="522">
        <f t="shared" si="9"/>
        <v>1400</v>
      </c>
      <c r="M182" s="4"/>
    </row>
    <row r="183" spans="1:13" ht="33.75" x14ac:dyDescent="0.2">
      <c r="A183" s="532" t="s">
        <v>11</v>
      </c>
      <c r="B183" s="544" t="s">
        <v>571</v>
      </c>
      <c r="C183" s="209" t="s">
        <v>594</v>
      </c>
      <c r="D183" s="210" t="s">
        <v>585</v>
      </c>
      <c r="E183" s="210"/>
      <c r="F183" s="210" t="s">
        <v>595</v>
      </c>
      <c r="G183" s="210">
        <v>7</v>
      </c>
      <c r="H183" s="210" t="s">
        <v>20</v>
      </c>
      <c r="I183" s="210"/>
      <c r="J183" s="210"/>
      <c r="K183" s="514">
        <v>389.34</v>
      </c>
      <c r="L183" s="522">
        <f t="shared" si="9"/>
        <v>2725.3799999999997</v>
      </c>
      <c r="M183" s="4"/>
    </row>
    <row r="184" spans="1:13" ht="45" x14ac:dyDescent="0.2">
      <c r="A184" s="532" t="s">
        <v>11</v>
      </c>
      <c r="B184" s="544" t="s">
        <v>571</v>
      </c>
      <c r="C184" s="518" t="s">
        <v>596</v>
      </c>
      <c r="D184" s="210" t="s">
        <v>585</v>
      </c>
      <c r="E184" s="210"/>
      <c r="F184" s="210" t="s">
        <v>597</v>
      </c>
      <c r="G184" s="210">
        <v>2</v>
      </c>
      <c r="H184" s="210" t="s">
        <v>20</v>
      </c>
      <c r="I184" s="210"/>
      <c r="J184" s="520"/>
      <c r="K184" s="514">
        <v>6118.2</v>
      </c>
      <c r="L184" s="522">
        <f t="shared" si="9"/>
        <v>12236.4</v>
      </c>
      <c r="M184" s="4"/>
    </row>
    <row r="185" spans="1:13" ht="23.25" thickBot="1" x14ac:dyDescent="0.25">
      <c r="A185" s="769" t="s">
        <v>11</v>
      </c>
      <c r="B185" s="770" t="s">
        <v>571</v>
      </c>
      <c r="C185" s="779" t="s">
        <v>598</v>
      </c>
      <c r="D185" s="775" t="s">
        <v>599</v>
      </c>
      <c r="E185" s="791" t="s">
        <v>600</v>
      </c>
      <c r="F185" s="775" t="s">
        <v>601</v>
      </c>
      <c r="G185" s="775">
        <v>1</v>
      </c>
      <c r="H185" s="775" t="s">
        <v>20</v>
      </c>
      <c r="I185" s="775"/>
      <c r="J185" s="780"/>
      <c r="K185" s="777">
        <v>199.95</v>
      </c>
      <c r="L185" s="778">
        <f t="shared" ref="L185:L210" si="10">G185*K185</f>
        <v>199.95</v>
      </c>
      <c r="M185" s="51"/>
    </row>
    <row r="186" spans="1:13" ht="50.1" customHeight="1" thickBot="1" x14ac:dyDescent="0.25">
      <c r="A186" s="470" t="s">
        <v>11</v>
      </c>
      <c r="B186" s="471" t="s">
        <v>1998</v>
      </c>
      <c r="C186" s="472" t="s">
        <v>2025</v>
      </c>
      <c r="D186" s="472" t="s">
        <v>3</v>
      </c>
      <c r="E186" s="473" t="s">
        <v>4</v>
      </c>
      <c r="F186" s="471" t="s">
        <v>2014</v>
      </c>
      <c r="G186" s="474" t="s">
        <v>6</v>
      </c>
      <c r="H186" s="474" t="s">
        <v>7</v>
      </c>
      <c r="I186" s="474" t="s">
        <v>2027</v>
      </c>
      <c r="J186" s="474" t="s">
        <v>199</v>
      </c>
      <c r="K186" s="474" t="s">
        <v>9</v>
      </c>
      <c r="L186" s="476" t="s">
        <v>10</v>
      </c>
      <c r="M186" s="4"/>
    </row>
    <row r="187" spans="1:13" ht="15" customHeight="1" x14ac:dyDescent="0.2">
      <c r="A187" s="792" t="s">
        <v>11</v>
      </c>
      <c r="B187" s="793" t="s">
        <v>417</v>
      </c>
      <c r="C187" s="794" t="s">
        <v>1553</v>
      </c>
      <c r="D187" s="795"/>
      <c r="E187" s="795"/>
      <c r="F187" s="793" t="s">
        <v>1554</v>
      </c>
      <c r="G187" s="796">
        <v>1</v>
      </c>
      <c r="H187" s="797" t="s">
        <v>20</v>
      </c>
      <c r="I187" s="797"/>
      <c r="J187" s="798"/>
      <c r="K187" s="799">
        <v>399</v>
      </c>
      <c r="L187" s="800">
        <f t="shared" si="10"/>
        <v>399</v>
      </c>
      <c r="M187" s="4"/>
    </row>
    <row r="188" spans="1:13" ht="15" customHeight="1" x14ac:dyDescent="0.2">
      <c r="A188" s="559" t="s">
        <v>11</v>
      </c>
      <c r="B188" s="560" t="s">
        <v>417</v>
      </c>
      <c r="C188" s="561" t="s">
        <v>1555</v>
      </c>
      <c r="D188" s="562"/>
      <c r="E188" s="562"/>
      <c r="F188" s="560" t="s">
        <v>1556</v>
      </c>
      <c r="G188" s="563">
        <v>2</v>
      </c>
      <c r="H188" s="564" t="s">
        <v>20</v>
      </c>
      <c r="I188" s="564"/>
      <c r="J188" s="565"/>
      <c r="K188" s="566">
        <v>1600</v>
      </c>
      <c r="L188" s="567">
        <f t="shared" si="10"/>
        <v>3200</v>
      </c>
      <c r="M188" s="4"/>
    </row>
    <row r="189" spans="1:13" ht="15" customHeight="1" x14ac:dyDescent="0.2">
      <c r="A189" s="559" t="s">
        <v>11</v>
      </c>
      <c r="B189" s="560" t="s">
        <v>417</v>
      </c>
      <c r="C189" s="561" t="s">
        <v>1557</v>
      </c>
      <c r="D189" s="562"/>
      <c r="E189" s="562"/>
      <c r="F189" s="560" t="s">
        <v>1558</v>
      </c>
      <c r="G189" s="563">
        <v>2</v>
      </c>
      <c r="H189" s="564" t="s">
        <v>20</v>
      </c>
      <c r="I189" s="564"/>
      <c r="J189" s="565"/>
      <c r="K189" s="566">
        <v>499</v>
      </c>
      <c r="L189" s="567">
        <f t="shared" si="10"/>
        <v>998</v>
      </c>
      <c r="M189" s="4"/>
    </row>
    <row r="190" spans="1:13" ht="15" customHeight="1" x14ac:dyDescent="0.2">
      <c r="A190" s="559" t="s">
        <v>11</v>
      </c>
      <c r="B190" s="560" t="s">
        <v>417</v>
      </c>
      <c r="C190" s="561" t="s">
        <v>1559</v>
      </c>
      <c r="D190" s="562"/>
      <c r="E190" s="562"/>
      <c r="F190" s="560" t="s">
        <v>1560</v>
      </c>
      <c r="G190" s="563">
        <v>2</v>
      </c>
      <c r="H190" s="564" t="s">
        <v>20</v>
      </c>
      <c r="I190" s="564"/>
      <c r="J190" s="565"/>
      <c r="K190" s="566">
        <v>399</v>
      </c>
      <c r="L190" s="567">
        <f t="shared" si="10"/>
        <v>798</v>
      </c>
      <c r="M190" s="4"/>
    </row>
    <row r="191" spans="1:13" ht="15" customHeight="1" x14ac:dyDescent="0.2">
      <c r="A191" s="559" t="s">
        <v>11</v>
      </c>
      <c r="B191" s="560" t="s">
        <v>417</v>
      </c>
      <c r="C191" s="561" t="s">
        <v>1561</v>
      </c>
      <c r="D191" s="563" t="s">
        <v>1493</v>
      </c>
      <c r="E191" s="562"/>
      <c r="F191" s="560" t="s">
        <v>1562</v>
      </c>
      <c r="G191" s="563">
        <v>11</v>
      </c>
      <c r="H191" s="564" t="s">
        <v>20</v>
      </c>
      <c r="I191" s="564"/>
      <c r="J191" s="565"/>
      <c r="K191" s="566">
        <v>399</v>
      </c>
      <c r="L191" s="567">
        <f t="shared" si="10"/>
        <v>4389</v>
      </c>
      <c r="M191" s="4"/>
    </row>
    <row r="192" spans="1:13" ht="15" customHeight="1" x14ac:dyDescent="0.2">
      <c r="A192" s="559" t="s">
        <v>11</v>
      </c>
      <c r="B192" s="560" t="s">
        <v>417</v>
      </c>
      <c r="C192" s="561" t="s">
        <v>1563</v>
      </c>
      <c r="D192" s="563" t="s">
        <v>1564</v>
      </c>
      <c r="E192" s="562"/>
      <c r="F192" s="560" t="s">
        <v>1565</v>
      </c>
      <c r="G192" s="563">
        <v>2</v>
      </c>
      <c r="H192" s="564" t="s">
        <v>20</v>
      </c>
      <c r="I192" s="564"/>
      <c r="J192" s="565"/>
      <c r="K192" s="566">
        <v>49</v>
      </c>
      <c r="L192" s="567">
        <f t="shared" si="10"/>
        <v>98</v>
      </c>
      <c r="M192" s="4"/>
    </row>
    <row r="193" spans="1:13" ht="15" customHeight="1" x14ac:dyDescent="0.2">
      <c r="A193" s="559" t="s">
        <v>11</v>
      </c>
      <c r="B193" s="560" t="s">
        <v>417</v>
      </c>
      <c r="C193" s="561" t="s">
        <v>1566</v>
      </c>
      <c r="D193" s="563" t="s">
        <v>1567</v>
      </c>
      <c r="E193" s="562"/>
      <c r="F193" s="560" t="s">
        <v>1568</v>
      </c>
      <c r="G193" s="563">
        <v>4</v>
      </c>
      <c r="H193" s="564" t="s">
        <v>20</v>
      </c>
      <c r="I193" s="564"/>
      <c r="J193" s="565"/>
      <c r="K193" s="566">
        <v>110</v>
      </c>
      <c r="L193" s="567">
        <f t="shared" si="10"/>
        <v>440</v>
      </c>
      <c r="M193" s="4"/>
    </row>
    <row r="194" spans="1:13" ht="15" customHeight="1" x14ac:dyDescent="0.2">
      <c r="A194" s="559" t="s">
        <v>11</v>
      </c>
      <c r="B194" s="560" t="s">
        <v>417</v>
      </c>
      <c r="C194" s="561" t="s">
        <v>1569</v>
      </c>
      <c r="D194" s="563" t="s">
        <v>1567</v>
      </c>
      <c r="E194" s="562"/>
      <c r="F194" s="560" t="s">
        <v>1570</v>
      </c>
      <c r="G194" s="563">
        <v>1</v>
      </c>
      <c r="H194" s="564" t="s">
        <v>20</v>
      </c>
      <c r="I194" s="564"/>
      <c r="J194" s="565"/>
      <c r="K194" s="566">
        <v>139</v>
      </c>
      <c r="L194" s="567">
        <f t="shared" si="10"/>
        <v>139</v>
      </c>
      <c r="M194" s="4"/>
    </row>
    <row r="195" spans="1:13" ht="15" customHeight="1" x14ac:dyDescent="0.2">
      <c r="A195" s="559" t="s">
        <v>11</v>
      </c>
      <c r="B195" s="560" t="s">
        <v>417</v>
      </c>
      <c r="C195" s="561" t="s">
        <v>1571</v>
      </c>
      <c r="D195" s="562"/>
      <c r="E195" s="562"/>
      <c r="F195" s="560" t="s">
        <v>1572</v>
      </c>
      <c r="G195" s="563">
        <v>1</v>
      </c>
      <c r="H195" s="564" t="s">
        <v>20</v>
      </c>
      <c r="I195" s="564"/>
      <c r="J195" s="565"/>
      <c r="K195" s="566"/>
      <c r="L195" s="567">
        <f t="shared" si="10"/>
        <v>0</v>
      </c>
      <c r="M195" s="4"/>
    </row>
    <row r="196" spans="1:13" ht="15" customHeight="1" x14ac:dyDescent="0.2">
      <c r="A196" s="559" t="s">
        <v>11</v>
      </c>
      <c r="B196" s="560" t="s">
        <v>417</v>
      </c>
      <c r="C196" s="561" t="s">
        <v>1573</v>
      </c>
      <c r="D196" s="562"/>
      <c r="E196" s="562"/>
      <c r="F196" s="560" t="s">
        <v>1574</v>
      </c>
      <c r="G196" s="563">
        <v>2</v>
      </c>
      <c r="H196" s="564" t="s">
        <v>20</v>
      </c>
      <c r="I196" s="564"/>
      <c r="J196" s="565"/>
      <c r="K196" s="566"/>
      <c r="L196" s="567">
        <f t="shared" si="10"/>
        <v>0</v>
      </c>
      <c r="M196" s="4"/>
    </row>
    <row r="197" spans="1:13" ht="15" customHeight="1" x14ac:dyDescent="0.2">
      <c r="A197" s="559" t="s">
        <v>11</v>
      </c>
      <c r="B197" s="560" t="s">
        <v>417</v>
      </c>
      <c r="C197" s="561" t="s">
        <v>1575</v>
      </c>
      <c r="D197" s="562"/>
      <c r="E197" s="562"/>
      <c r="F197" s="560" t="s">
        <v>1576</v>
      </c>
      <c r="G197" s="563">
        <v>3</v>
      </c>
      <c r="H197" s="562"/>
      <c r="I197" s="562"/>
      <c r="J197" s="565"/>
      <c r="K197" s="566">
        <v>399</v>
      </c>
      <c r="L197" s="567">
        <f t="shared" si="10"/>
        <v>1197</v>
      </c>
      <c r="M197" s="4"/>
    </row>
    <row r="198" spans="1:13" ht="15" customHeight="1" x14ac:dyDescent="0.2">
      <c r="A198" s="559" t="s">
        <v>11</v>
      </c>
      <c r="B198" s="560" t="s">
        <v>417</v>
      </c>
      <c r="C198" s="561" t="s">
        <v>1577</v>
      </c>
      <c r="D198" s="563" t="s">
        <v>1578</v>
      </c>
      <c r="E198" s="562"/>
      <c r="F198" s="560" t="s">
        <v>1579</v>
      </c>
      <c r="G198" s="563">
        <v>15</v>
      </c>
      <c r="H198" s="564" t="s">
        <v>20</v>
      </c>
      <c r="I198" s="564"/>
      <c r="J198" s="565"/>
      <c r="K198" s="566">
        <v>9</v>
      </c>
      <c r="L198" s="567">
        <f t="shared" si="10"/>
        <v>135</v>
      </c>
      <c r="M198" s="4"/>
    </row>
    <row r="199" spans="1:13" ht="15" customHeight="1" x14ac:dyDescent="0.2">
      <c r="A199" s="559" t="s">
        <v>11</v>
      </c>
      <c r="B199" s="560" t="s">
        <v>417</v>
      </c>
      <c r="C199" s="561" t="s">
        <v>1580</v>
      </c>
      <c r="D199" s="562"/>
      <c r="E199" s="562"/>
      <c r="F199" s="560" t="s">
        <v>1581</v>
      </c>
      <c r="G199" s="563">
        <v>10</v>
      </c>
      <c r="H199" s="564" t="s">
        <v>20</v>
      </c>
      <c r="I199" s="564"/>
      <c r="J199" s="565"/>
      <c r="K199" s="566">
        <v>9</v>
      </c>
      <c r="L199" s="567">
        <f t="shared" si="10"/>
        <v>90</v>
      </c>
      <c r="M199" s="4"/>
    </row>
    <row r="200" spans="1:13" ht="15" customHeight="1" x14ac:dyDescent="0.2">
      <c r="A200" s="559" t="s">
        <v>11</v>
      </c>
      <c r="B200" s="560" t="s">
        <v>417</v>
      </c>
      <c r="C200" s="561" t="s">
        <v>1582</v>
      </c>
      <c r="D200" s="562"/>
      <c r="E200" s="562"/>
      <c r="F200" s="560" t="s">
        <v>1583</v>
      </c>
      <c r="G200" s="563">
        <v>1</v>
      </c>
      <c r="H200" s="564" t="s">
        <v>20</v>
      </c>
      <c r="I200" s="564"/>
      <c r="J200" s="565"/>
      <c r="K200" s="566"/>
      <c r="L200" s="567">
        <f t="shared" si="10"/>
        <v>0</v>
      </c>
      <c r="M200" s="4"/>
    </row>
    <row r="201" spans="1:13" ht="15" customHeight="1" x14ac:dyDescent="0.2">
      <c r="A201" s="559" t="s">
        <v>11</v>
      </c>
      <c r="B201" s="560" t="s">
        <v>417</v>
      </c>
      <c r="C201" s="561" t="s">
        <v>1584</v>
      </c>
      <c r="D201" s="562"/>
      <c r="E201" s="562"/>
      <c r="F201" s="560" t="s">
        <v>1583</v>
      </c>
      <c r="G201" s="563">
        <v>10</v>
      </c>
      <c r="H201" s="564" t="s">
        <v>20</v>
      </c>
      <c r="I201" s="564"/>
      <c r="J201" s="565"/>
      <c r="K201" s="566">
        <v>13.3</v>
      </c>
      <c r="L201" s="567">
        <f t="shared" si="10"/>
        <v>133</v>
      </c>
      <c r="M201" s="4"/>
    </row>
    <row r="202" spans="1:13" ht="15" customHeight="1" x14ac:dyDescent="0.2">
      <c r="A202" s="568" t="s">
        <v>11</v>
      </c>
      <c r="B202" s="560" t="s">
        <v>417</v>
      </c>
      <c r="C202" s="569" t="s">
        <v>1585</v>
      </c>
      <c r="D202" s="570"/>
      <c r="E202" s="570"/>
      <c r="F202" s="571" t="s">
        <v>1586</v>
      </c>
      <c r="G202" s="572">
        <v>1</v>
      </c>
      <c r="H202" s="564" t="s">
        <v>20</v>
      </c>
      <c r="I202" s="564"/>
      <c r="J202" s="573"/>
      <c r="K202" s="574">
        <v>39</v>
      </c>
      <c r="L202" s="575">
        <f t="shared" si="10"/>
        <v>39</v>
      </c>
      <c r="M202" s="4"/>
    </row>
    <row r="203" spans="1:13" ht="15" customHeight="1" x14ac:dyDescent="0.2">
      <c r="A203" s="568" t="s">
        <v>11</v>
      </c>
      <c r="B203" s="560" t="s">
        <v>417</v>
      </c>
      <c r="C203" s="569" t="s">
        <v>1587</v>
      </c>
      <c r="D203" s="570"/>
      <c r="E203" s="570"/>
      <c r="F203" s="571" t="s">
        <v>1588</v>
      </c>
      <c r="G203" s="572">
        <v>1</v>
      </c>
      <c r="H203" s="564" t="s">
        <v>20</v>
      </c>
      <c r="I203" s="564"/>
      <c r="J203" s="573"/>
      <c r="K203" s="574">
        <v>49</v>
      </c>
      <c r="L203" s="575">
        <f t="shared" si="10"/>
        <v>49</v>
      </c>
      <c r="M203" s="4"/>
    </row>
    <row r="204" spans="1:13" ht="15" customHeight="1" x14ac:dyDescent="0.2">
      <c r="A204" s="559" t="s">
        <v>11</v>
      </c>
      <c r="B204" s="560" t="s">
        <v>417</v>
      </c>
      <c r="C204" s="561" t="s">
        <v>1589</v>
      </c>
      <c r="D204" s="562"/>
      <c r="E204" s="562"/>
      <c r="F204" s="560" t="s">
        <v>1590</v>
      </c>
      <c r="G204" s="563">
        <v>1</v>
      </c>
      <c r="H204" s="564" t="s">
        <v>20</v>
      </c>
      <c r="I204" s="564"/>
      <c r="J204" s="565"/>
      <c r="K204" s="566"/>
      <c r="L204" s="567">
        <f t="shared" si="10"/>
        <v>0</v>
      </c>
      <c r="M204" s="4"/>
    </row>
    <row r="205" spans="1:13" ht="15" customHeight="1" x14ac:dyDescent="0.2">
      <c r="A205" s="559" t="s">
        <v>11</v>
      </c>
      <c r="B205" s="560" t="s">
        <v>417</v>
      </c>
      <c r="C205" s="561" t="s">
        <v>1591</v>
      </c>
      <c r="D205" s="562"/>
      <c r="E205" s="562"/>
      <c r="F205" s="560" t="s">
        <v>1590</v>
      </c>
      <c r="G205" s="563">
        <v>2</v>
      </c>
      <c r="H205" s="564" t="s">
        <v>20</v>
      </c>
      <c r="I205" s="564"/>
      <c r="J205" s="565"/>
      <c r="K205" s="566">
        <v>29</v>
      </c>
      <c r="L205" s="567">
        <f t="shared" si="10"/>
        <v>58</v>
      </c>
      <c r="M205" s="4"/>
    </row>
    <row r="206" spans="1:13" ht="15" customHeight="1" x14ac:dyDescent="0.2">
      <c r="A206" s="559" t="s">
        <v>11</v>
      </c>
      <c r="B206" s="560" t="s">
        <v>417</v>
      </c>
      <c r="C206" s="561" t="s">
        <v>1592</v>
      </c>
      <c r="D206" s="562"/>
      <c r="E206" s="562"/>
      <c r="F206" s="560" t="s">
        <v>1593</v>
      </c>
      <c r="G206" s="563">
        <v>4</v>
      </c>
      <c r="H206" s="564" t="s">
        <v>20</v>
      </c>
      <c r="I206" s="564"/>
      <c r="J206" s="565"/>
      <c r="K206" s="566">
        <v>29</v>
      </c>
      <c r="L206" s="567">
        <f t="shared" si="10"/>
        <v>116</v>
      </c>
      <c r="M206" s="4"/>
    </row>
    <row r="207" spans="1:13" ht="15" customHeight="1" x14ac:dyDescent="0.2">
      <c r="A207" s="559" t="s">
        <v>1594</v>
      </c>
      <c r="B207" s="560" t="s">
        <v>417</v>
      </c>
      <c r="C207" s="561" t="s">
        <v>1595</v>
      </c>
      <c r="D207" s="563" t="s">
        <v>1493</v>
      </c>
      <c r="E207" s="562"/>
      <c r="F207" s="560" t="s">
        <v>1596</v>
      </c>
      <c r="G207" s="563">
        <v>1</v>
      </c>
      <c r="H207" s="564" t="s">
        <v>20</v>
      </c>
      <c r="I207" s="564"/>
      <c r="J207" s="565"/>
      <c r="K207" s="566">
        <v>49</v>
      </c>
      <c r="L207" s="567">
        <f t="shared" si="10"/>
        <v>49</v>
      </c>
      <c r="M207" s="4"/>
    </row>
    <row r="208" spans="1:13" ht="15" customHeight="1" x14ac:dyDescent="0.2">
      <c r="A208" s="559" t="s">
        <v>11</v>
      </c>
      <c r="B208" s="560" t="s">
        <v>417</v>
      </c>
      <c r="C208" s="561" t="s">
        <v>1597</v>
      </c>
      <c r="D208" s="563" t="s">
        <v>1598</v>
      </c>
      <c r="E208" s="562"/>
      <c r="F208" s="560" t="s">
        <v>1599</v>
      </c>
      <c r="G208" s="563">
        <v>1</v>
      </c>
      <c r="H208" s="564" t="s">
        <v>20</v>
      </c>
      <c r="I208" s="564"/>
      <c r="J208" s="565" t="s">
        <v>1600</v>
      </c>
      <c r="K208" s="566">
        <v>499</v>
      </c>
      <c r="L208" s="567">
        <f t="shared" si="10"/>
        <v>499</v>
      </c>
      <c r="M208" s="4"/>
    </row>
    <row r="209" spans="1:13" ht="15" customHeight="1" x14ac:dyDescent="0.2">
      <c r="A209" s="559" t="s">
        <v>11</v>
      </c>
      <c r="B209" s="560" t="s">
        <v>417</v>
      </c>
      <c r="C209" s="561" t="s">
        <v>1601</v>
      </c>
      <c r="D209" s="562"/>
      <c r="E209" s="562"/>
      <c r="F209" s="560" t="s">
        <v>1602</v>
      </c>
      <c r="G209" s="563">
        <v>2</v>
      </c>
      <c r="H209" s="564" t="s">
        <v>20</v>
      </c>
      <c r="I209" s="564"/>
      <c r="J209" s="565" t="s">
        <v>1600</v>
      </c>
      <c r="K209" s="566"/>
      <c r="L209" s="567">
        <f t="shared" si="10"/>
        <v>0</v>
      </c>
      <c r="M209" s="4"/>
    </row>
    <row r="210" spans="1:13" ht="15" customHeight="1" x14ac:dyDescent="0.2">
      <c r="A210" s="576" t="s">
        <v>11</v>
      </c>
      <c r="B210" s="577" t="s">
        <v>417</v>
      </c>
      <c r="C210" s="578" t="s">
        <v>1603</v>
      </c>
      <c r="D210" s="579"/>
      <c r="E210" s="580"/>
      <c r="F210" s="581" t="s">
        <v>1604</v>
      </c>
      <c r="G210" s="579">
        <v>1</v>
      </c>
      <c r="H210" s="564" t="s">
        <v>20</v>
      </c>
      <c r="I210" s="564"/>
      <c r="J210" s="582" t="s">
        <v>1600</v>
      </c>
      <c r="K210" s="583">
        <v>56</v>
      </c>
      <c r="L210" s="584">
        <f t="shared" si="10"/>
        <v>56</v>
      </c>
      <c r="M210" s="4"/>
    </row>
    <row r="211" spans="1:13" ht="15" customHeight="1" thickBot="1" x14ac:dyDescent="0.25">
      <c r="A211" s="769"/>
      <c r="B211" s="770"/>
      <c r="C211" s="779"/>
      <c r="D211" s="775"/>
      <c r="E211" s="775"/>
      <c r="F211" s="775"/>
      <c r="G211" s="775"/>
      <c r="H211" s="775"/>
      <c r="I211" s="775"/>
      <c r="J211" s="780"/>
      <c r="K211" s="777"/>
      <c r="L211" s="778"/>
      <c r="M211" s="4"/>
    </row>
    <row r="212" spans="1:13" ht="45.75" thickBot="1" x14ac:dyDescent="0.25">
      <c r="A212" s="805" t="s">
        <v>602</v>
      </c>
      <c r="B212" s="806" t="s">
        <v>603</v>
      </c>
      <c r="C212" s="807" t="s">
        <v>604</v>
      </c>
      <c r="D212" s="808" t="s">
        <v>3</v>
      </c>
      <c r="E212" s="808" t="s">
        <v>4</v>
      </c>
      <c r="F212" s="808" t="s">
        <v>605</v>
      </c>
      <c r="G212" s="809" t="s">
        <v>6</v>
      </c>
      <c r="H212" s="809" t="s">
        <v>7</v>
      </c>
      <c r="I212" s="809" t="s">
        <v>2027</v>
      </c>
      <c r="J212" s="809" t="s">
        <v>199</v>
      </c>
      <c r="K212" s="810" t="s">
        <v>9</v>
      </c>
      <c r="L212" s="811" t="s">
        <v>10</v>
      </c>
      <c r="M212" s="4"/>
    </row>
    <row r="213" spans="1:13" ht="45" x14ac:dyDescent="0.2">
      <c r="A213" s="801" t="s">
        <v>602</v>
      </c>
      <c r="B213" s="734" t="s">
        <v>606</v>
      </c>
      <c r="C213" s="732" t="s">
        <v>607</v>
      </c>
      <c r="D213" s="802" t="s">
        <v>608</v>
      </c>
      <c r="E213" s="802" t="s">
        <v>609</v>
      </c>
      <c r="F213" s="802" t="s">
        <v>610</v>
      </c>
      <c r="G213" s="802">
        <v>2</v>
      </c>
      <c r="H213" s="802" t="s">
        <v>20</v>
      </c>
      <c r="I213" s="802"/>
      <c r="J213" s="803"/>
      <c r="K213" s="804">
        <v>8700</v>
      </c>
      <c r="L213" s="736">
        <f t="shared" ref="L213:L217" si="11">G213*K213</f>
        <v>17400</v>
      </c>
      <c r="M213" s="4"/>
    </row>
    <row r="214" spans="1:13" ht="45" x14ac:dyDescent="0.2">
      <c r="A214" s="587" t="s">
        <v>602</v>
      </c>
      <c r="B214" s="527" t="s">
        <v>606</v>
      </c>
      <c r="C214" s="588" t="s">
        <v>611</v>
      </c>
      <c r="D214" s="535" t="s">
        <v>608</v>
      </c>
      <c r="E214" s="535" t="s">
        <v>612</v>
      </c>
      <c r="F214" s="535" t="s">
        <v>613</v>
      </c>
      <c r="G214" s="535">
        <v>1</v>
      </c>
      <c r="H214" s="535" t="s">
        <v>20</v>
      </c>
      <c r="I214" s="535"/>
      <c r="J214" s="589" t="s">
        <v>614</v>
      </c>
      <c r="K214" s="590">
        <v>5780</v>
      </c>
      <c r="L214" s="531">
        <f t="shared" si="11"/>
        <v>5780</v>
      </c>
      <c r="M214" s="4"/>
    </row>
    <row r="215" spans="1:13" ht="45" x14ac:dyDescent="0.2">
      <c r="A215" s="585" t="s">
        <v>602</v>
      </c>
      <c r="B215" s="520" t="s">
        <v>606</v>
      </c>
      <c r="C215" s="240" t="s">
        <v>615</v>
      </c>
      <c r="D215" s="230" t="s">
        <v>608</v>
      </c>
      <c r="E215" s="230" t="s">
        <v>616</v>
      </c>
      <c r="F215" s="230" t="s">
        <v>617</v>
      </c>
      <c r="G215" s="230">
        <v>1</v>
      </c>
      <c r="H215" s="230" t="s">
        <v>20</v>
      </c>
      <c r="I215" s="230"/>
      <c r="J215" s="586"/>
      <c r="K215" s="485">
        <v>9299</v>
      </c>
      <c r="L215" s="522">
        <f t="shared" si="11"/>
        <v>9299</v>
      </c>
      <c r="M215" s="4"/>
    </row>
    <row r="216" spans="1:13" ht="33.75" x14ac:dyDescent="0.2">
      <c r="A216" s="591" t="s">
        <v>602</v>
      </c>
      <c r="B216" s="256" t="s">
        <v>606</v>
      </c>
      <c r="C216" s="592" t="s">
        <v>618</v>
      </c>
      <c r="D216" s="593" t="s">
        <v>608</v>
      </c>
      <c r="E216" s="593" t="s">
        <v>619</v>
      </c>
      <c r="F216" s="593" t="s">
        <v>620</v>
      </c>
      <c r="G216" s="593">
        <v>4</v>
      </c>
      <c r="H216" s="256" t="s">
        <v>20</v>
      </c>
      <c r="I216" s="256"/>
      <c r="J216" s="594"/>
      <c r="K216" s="508">
        <v>5299</v>
      </c>
      <c r="L216" s="595">
        <f t="shared" si="11"/>
        <v>21196</v>
      </c>
      <c r="M216" s="4"/>
    </row>
    <row r="217" spans="1:13" ht="34.5" thickBot="1" x14ac:dyDescent="0.25">
      <c r="A217" s="812" t="s">
        <v>602</v>
      </c>
      <c r="B217" s="813" t="s">
        <v>606</v>
      </c>
      <c r="C217" s="814" t="s">
        <v>621</v>
      </c>
      <c r="D217" s="815" t="s">
        <v>608</v>
      </c>
      <c r="E217" s="815" t="s">
        <v>622</v>
      </c>
      <c r="F217" s="815" t="s">
        <v>623</v>
      </c>
      <c r="G217" s="815">
        <v>1</v>
      </c>
      <c r="H217" s="813" t="s">
        <v>20</v>
      </c>
      <c r="I217" s="813"/>
      <c r="J217" s="815"/>
      <c r="K217" s="816">
        <v>949</v>
      </c>
      <c r="L217" s="817">
        <f t="shared" si="11"/>
        <v>949</v>
      </c>
      <c r="M217" s="4"/>
    </row>
    <row r="218" spans="1:13" ht="45.75" thickBot="1" x14ac:dyDescent="0.25">
      <c r="A218" s="821" t="s">
        <v>602</v>
      </c>
      <c r="B218" s="808" t="s">
        <v>624</v>
      </c>
      <c r="C218" s="822" t="s">
        <v>625</v>
      </c>
      <c r="D218" s="808" t="s">
        <v>3</v>
      </c>
      <c r="E218" s="808" t="s">
        <v>4</v>
      </c>
      <c r="F218" s="808" t="s">
        <v>626</v>
      </c>
      <c r="G218" s="809" t="s">
        <v>6</v>
      </c>
      <c r="H218" s="809" t="s">
        <v>7</v>
      </c>
      <c r="I218" s="809" t="s">
        <v>2027</v>
      </c>
      <c r="J218" s="809" t="s">
        <v>199</v>
      </c>
      <c r="K218" s="810" t="s">
        <v>627</v>
      </c>
      <c r="L218" s="811" t="s">
        <v>10</v>
      </c>
      <c r="M218" s="4"/>
    </row>
    <row r="219" spans="1:13" ht="23.25" thickBot="1" x14ac:dyDescent="0.25">
      <c r="A219" s="823" t="s">
        <v>602</v>
      </c>
      <c r="B219" s="824" t="s">
        <v>624</v>
      </c>
      <c r="C219" s="825" t="s">
        <v>628</v>
      </c>
      <c r="D219" s="824" t="s">
        <v>629</v>
      </c>
      <c r="E219" s="824" t="s">
        <v>630</v>
      </c>
      <c r="F219" s="824" t="s">
        <v>631</v>
      </c>
      <c r="G219" s="824">
        <v>12</v>
      </c>
      <c r="H219" s="824" t="s">
        <v>20</v>
      </c>
      <c r="I219" s="824"/>
      <c r="J219" s="826"/>
      <c r="K219" s="827">
        <v>800</v>
      </c>
      <c r="L219" s="828">
        <f t="shared" ref="L219" si="12">G219*K219</f>
        <v>9600</v>
      </c>
      <c r="M219" s="4"/>
    </row>
    <row r="220" spans="1:13" ht="45.75" thickBot="1" x14ac:dyDescent="0.25">
      <c r="A220" s="805" t="s">
        <v>602</v>
      </c>
      <c r="B220" s="806" t="s">
        <v>632</v>
      </c>
      <c r="C220" s="807" t="s">
        <v>633</v>
      </c>
      <c r="D220" s="808" t="s">
        <v>3</v>
      </c>
      <c r="E220" s="808" t="s">
        <v>4</v>
      </c>
      <c r="F220" s="830" t="s">
        <v>634</v>
      </c>
      <c r="G220" s="809" t="s">
        <v>6</v>
      </c>
      <c r="H220" s="809" t="s">
        <v>7</v>
      </c>
      <c r="I220" s="809" t="s">
        <v>2027</v>
      </c>
      <c r="J220" s="809" t="s">
        <v>199</v>
      </c>
      <c r="K220" s="810" t="s">
        <v>9</v>
      </c>
      <c r="L220" s="811" t="s">
        <v>10</v>
      </c>
      <c r="M220" s="4"/>
    </row>
    <row r="221" spans="1:13" x14ac:dyDescent="0.2">
      <c r="A221" s="801" t="s">
        <v>602</v>
      </c>
      <c r="B221" s="802" t="s">
        <v>632</v>
      </c>
      <c r="C221" s="829" t="s">
        <v>635</v>
      </c>
      <c r="D221" s="802" t="s">
        <v>636</v>
      </c>
      <c r="E221" s="802" t="s">
        <v>637</v>
      </c>
      <c r="F221" s="802" t="s">
        <v>638</v>
      </c>
      <c r="G221" s="802">
        <v>1</v>
      </c>
      <c r="H221" s="802" t="s">
        <v>20</v>
      </c>
      <c r="I221" s="802"/>
      <c r="J221" s="802"/>
      <c r="K221" s="804">
        <v>432</v>
      </c>
      <c r="L221" s="736">
        <f t="shared" ref="L221:L235" si="13">G221*K221</f>
        <v>432</v>
      </c>
      <c r="M221" s="4"/>
    </row>
    <row r="222" spans="1:13" ht="22.5" x14ac:dyDescent="0.2">
      <c r="A222" s="585" t="s">
        <v>602</v>
      </c>
      <c r="B222" s="230" t="s">
        <v>632</v>
      </c>
      <c r="C222" s="240" t="s">
        <v>639</v>
      </c>
      <c r="D222" s="230"/>
      <c r="E222" s="230"/>
      <c r="F222" s="230" t="s">
        <v>640</v>
      </c>
      <c r="G222" s="230">
        <v>4</v>
      </c>
      <c r="H222" s="230" t="s">
        <v>641</v>
      </c>
      <c r="I222" s="230"/>
      <c r="J222" s="230"/>
      <c r="K222" s="485">
        <v>1312.92</v>
      </c>
      <c r="L222" s="522">
        <f t="shared" si="13"/>
        <v>5251.68</v>
      </c>
      <c r="M222" s="4"/>
    </row>
    <row r="223" spans="1:13" ht="56.25" x14ac:dyDescent="0.2">
      <c r="A223" s="585" t="s">
        <v>602</v>
      </c>
      <c r="B223" s="230" t="s">
        <v>632</v>
      </c>
      <c r="C223" s="240" t="s">
        <v>642</v>
      </c>
      <c r="D223" s="230" t="s">
        <v>643</v>
      </c>
      <c r="E223" s="230" t="s">
        <v>644</v>
      </c>
      <c r="F223" s="230" t="s">
        <v>645</v>
      </c>
      <c r="G223" s="230">
        <v>1</v>
      </c>
      <c r="H223" s="230" t="s">
        <v>646</v>
      </c>
      <c r="I223" s="230"/>
      <c r="J223" s="230"/>
      <c r="K223" s="485">
        <v>510</v>
      </c>
      <c r="L223" s="522">
        <f t="shared" si="13"/>
        <v>510</v>
      </c>
      <c r="M223" s="4"/>
    </row>
    <row r="224" spans="1:13" ht="22.5" x14ac:dyDescent="0.2">
      <c r="A224" s="585" t="s">
        <v>602</v>
      </c>
      <c r="B224" s="230" t="s">
        <v>632</v>
      </c>
      <c r="C224" s="240" t="s">
        <v>647</v>
      </c>
      <c r="D224" s="230" t="s">
        <v>648</v>
      </c>
      <c r="E224" s="230" t="s">
        <v>649</v>
      </c>
      <c r="F224" s="230" t="s">
        <v>650</v>
      </c>
      <c r="G224" s="230">
        <v>1</v>
      </c>
      <c r="H224" s="230" t="s">
        <v>646</v>
      </c>
      <c r="I224" s="230"/>
      <c r="J224" s="230"/>
      <c r="K224" s="485">
        <v>205</v>
      </c>
      <c r="L224" s="522">
        <f t="shared" si="13"/>
        <v>205</v>
      </c>
      <c r="M224" s="4"/>
    </row>
    <row r="225" spans="1:13" x14ac:dyDescent="0.2">
      <c r="A225" s="585" t="s">
        <v>602</v>
      </c>
      <c r="B225" s="230" t="s">
        <v>632</v>
      </c>
      <c r="C225" s="240" t="s">
        <v>651</v>
      </c>
      <c r="D225" s="230" t="s">
        <v>652</v>
      </c>
      <c r="E225" s="230" t="s">
        <v>653</v>
      </c>
      <c r="F225" s="230" t="s">
        <v>654</v>
      </c>
      <c r="G225" s="230">
        <v>1</v>
      </c>
      <c r="H225" s="230" t="s">
        <v>646</v>
      </c>
      <c r="I225" s="230"/>
      <c r="J225" s="230"/>
      <c r="K225" s="485">
        <v>164.95</v>
      </c>
      <c r="L225" s="522">
        <f t="shared" si="13"/>
        <v>164.95</v>
      </c>
      <c r="M225" s="4"/>
    </row>
    <row r="226" spans="1:13" x14ac:dyDescent="0.2">
      <c r="A226" s="585" t="s">
        <v>602</v>
      </c>
      <c r="B226" s="230" t="s">
        <v>632</v>
      </c>
      <c r="C226" s="240" t="s">
        <v>655</v>
      </c>
      <c r="D226" s="230" t="s">
        <v>656</v>
      </c>
      <c r="E226" s="230">
        <v>90162</v>
      </c>
      <c r="F226" s="230" t="s">
        <v>657</v>
      </c>
      <c r="G226" s="230">
        <v>1</v>
      </c>
      <c r="H226" s="230" t="s">
        <v>646</v>
      </c>
      <c r="I226" s="230"/>
      <c r="J226" s="230"/>
      <c r="K226" s="485">
        <v>52.99</v>
      </c>
      <c r="L226" s="522">
        <f t="shared" si="13"/>
        <v>52.99</v>
      </c>
      <c r="M226" s="4"/>
    </row>
    <row r="227" spans="1:13" ht="33.75" x14ac:dyDescent="0.2">
      <c r="A227" s="585" t="s">
        <v>602</v>
      </c>
      <c r="B227" s="230" t="s">
        <v>632</v>
      </c>
      <c r="C227" s="240" t="s">
        <v>658</v>
      </c>
      <c r="D227" s="230" t="s">
        <v>659</v>
      </c>
      <c r="E227" s="230" t="s">
        <v>660</v>
      </c>
      <c r="F227" s="230" t="s">
        <v>661</v>
      </c>
      <c r="G227" s="230">
        <v>1</v>
      </c>
      <c r="H227" s="230" t="s">
        <v>646</v>
      </c>
      <c r="I227" s="230"/>
      <c r="J227" s="230"/>
      <c r="K227" s="485">
        <v>83.86</v>
      </c>
      <c r="L227" s="522">
        <f t="shared" si="13"/>
        <v>83.86</v>
      </c>
      <c r="M227" s="4"/>
    </row>
    <row r="228" spans="1:13" x14ac:dyDescent="0.2">
      <c r="A228" s="585" t="s">
        <v>602</v>
      </c>
      <c r="B228" s="230" t="s">
        <v>632</v>
      </c>
      <c r="C228" s="240" t="s">
        <v>662</v>
      </c>
      <c r="D228" s="230" t="s">
        <v>663</v>
      </c>
      <c r="E228" s="230">
        <v>91155</v>
      </c>
      <c r="F228" s="230" t="s">
        <v>664</v>
      </c>
      <c r="G228" s="230">
        <v>1</v>
      </c>
      <c r="H228" s="230" t="s">
        <v>646</v>
      </c>
      <c r="I228" s="230"/>
      <c r="J228" s="230"/>
      <c r="K228" s="485">
        <v>9.99</v>
      </c>
      <c r="L228" s="522">
        <f t="shared" si="13"/>
        <v>9.99</v>
      </c>
      <c r="M228" s="4"/>
    </row>
    <row r="229" spans="1:13" x14ac:dyDescent="0.2">
      <c r="A229" s="585" t="s">
        <v>602</v>
      </c>
      <c r="B229" s="230" t="s">
        <v>632</v>
      </c>
      <c r="C229" s="240" t="s">
        <v>665</v>
      </c>
      <c r="D229" s="230" t="s">
        <v>666</v>
      </c>
      <c r="E229" s="230">
        <v>503310</v>
      </c>
      <c r="F229" s="230" t="s">
        <v>667</v>
      </c>
      <c r="G229" s="230">
        <v>1</v>
      </c>
      <c r="H229" s="230" t="s">
        <v>646</v>
      </c>
      <c r="I229" s="230"/>
      <c r="J229" s="230"/>
      <c r="K229" s="485">
        <v>9.99</v>
      </c>
      <c r="L229" s="522">
        <f t="shared" si="13"/>
        <v>9.99</v>
      </c>
      <c r="M229" s="4"/>
    </row>
    <row r="230" spans="1:13" x14ac:dyDescent="0.2">
      <c r="A230" s="585" t="s">
        <v>602</v>
      </c>
      <c r="B230" s="230" t="s">
        <v>632</v>
      </c>
      <c r="C230" s="240" t="s">
        <v>668</v>
      </c>
      <c r="D230" s="230" t="s">
        <v>669</v>
      </c>
      <c r="E230" s="230" t="s">
        <v>670</v>
      </c>
      <c r="F230" s="230" t="s">
        <v>671</v>
      </c>
      <c r="G230" s="230">
        <v>3</v>
      </c>
      <c r="H230" s="230" t="s">
        <v>646</v>
      </c>
      <c r="I230" s="230"/>
      <c r="J230" s="230"/>
      <c r="K230" s="485">
        <v>27.99</v>
      </c>
      <c r="L230" s="522">
        <f t="shared" si="13"/>
        <v>83.97</v>
      </c>
      <c r="M230" s="4"/>
    </row>
    <row r="231" spans="1:13" x14ac:dyDescent="0.2">
      <c r="A231" s="585" t="s">
        <v>602</v>
      </c>
      <c r="B231" s="230" t="s">
        <v>632</v>
      </c>
      <c r="C231" s="240" t="s">
        <v>672</v>
      </c>
      <c r="D231" s="230" t="s">
        <v>673</v>
      </c>
      <c r="E231" s="230">
        <v>44418</v>
      </c>
      <c r="F231" s="230" t="s">
        <v>674</v>
      </c>
      <c r="G231" s="230">
        <v>2</v>
      </c>
      <c r="H231" s="230" t="s">
        <v>646</v>
      </c>
      <c r="I231" s="230"/>
      <c r="J231" s="230"/>
      <c r="K231" s="485">
        <v>8.19</v>
      </c>
      <c r="L231" s="522">
        <f t="shared" si="13"/>
        <v>16.38</v>
      </c>
      <c r="M231" s="4"/>
    </row>
    <row r="232" spans="1:13" x14ac:dyDescent="0.2">
      <c r="A232" s="585" t="s">
        <v>602</v>
      </c>
      <c r="B232" s="230" t="s">
        <v>632</v>
      </c>
      <c r="C232" s="240" t="s">
        <v>675</v>
      </c>
      <c r="D232" s="230" t="s">
        <v>676</v>
      </c>
      <c r="E232" s="230">
        <v>13005</v>
      </c>
      <c r="F232" s="230" t="s">
        <v>677</v>
      </c>
      <c r="G232" s="230">
        <v>1</v>
      </c>
      <c r="H232" s="230" t="s">
        <v>646</v>
      </c>
      <c r="I232" s="230"/>
      <c r="J232" s="230"/>
      <c r="K232" s="485">
        <v>22.13</v>
      </c>
      <c r="L232" s="522">
        <f t="shared" si="13"/>
        <v>22.13</v>
      </c>
      <c r="M232" s="4"/>
    </row>
    <row r="233" spans="1:13" x14ac:dyDescent="0.2">
      <c r="A233" s="585" t="s">
        <v>602</v>
      </c>
      <c r="B233" s="230" t="s">
        <v>632</v>
      </c>
      <c r="C233" s="240" t="s">
        <v>678</v>
      </c>
      <c r="D233" s="230" t="s">
        <v>679</v>
      </c>
      <c r="E233" s="230">
        <v>2286</v>
      </c>
      <c r="F233" s="230" t="s">
        <v>680</v>
      </c>
      <c r="G233" s="230">
        <v>2</v>
      </c>
      <c r="H233" s="230" t="s">
        <v>646</v>
      </c>
      <c r="I233" s="230"/>
      <c r="J233" s="230"/>
      <c r="K233" s="485">
        <v>7.05</v>
      </c>
      <c r="L233" s="522">
        <f t="shared" si="13"/>
        <v>14.1</v>
      </c>
      <c r="M233" s="4"/>
    </row>
    <row r="234" spans="1:13" x14ac:dyDescent="0.2">
      <c r="A234" s="585" t="s">
        <v>602</v>
      </c>
      <c r="B234" s="230" t="s">
        <v>632</v>
      </c>
      <c r="C234" s="240" t="s">
        <v>681</v>
      </c>
      <c r="D234" s="230" t="s">
        <v>682</v>
      </c>
      <c r="E234" s="230" t="s">
        <v>683</v>
      </c>
      <c r="F234" s="230" t="s">
        <v>684</v>
      </c>
      <c r="G234" s="230">
        <v>1</v>
      </c>
      <c r="H234" s="230" t="s">
        <v>646</v>
      </c>
      <c r="I234" s="230"/>
      <c r="J234" s="230"/>
      <c r="K234" s="485">
        <v>14.98</v>
      </c>
      <c r="L234" s="522">
        <f t="shared" si="13"/>
        <v>14.98</v>
      </c>
      <c r="M234" s="4"/>
    </row>
    <row r="235" spans="1:13" ht="23.25" thickBot="1" x14ac:dyDescent="0.25">
      <c r="A235" s="831" t="s">
        <v>602</v>
      </c>
      <c r="B235" s="776" t="s">
        <v>632</v>
      </c>
      <c r="C235" s="832" t="s">
        <v>685</v>
      </c>
      <c r="D235" s="776" t="s">
        <v>659</v>
      </c>
      <c r="E235" s="776" t="s">
        <v>686</v>
      </c>
      <c r="F235" s="776" t="s">
        <v>687</v>
      </c>
      <c r="G235" s="776">
        <v>1</v>
      </c>
      <c r="H235" s="776" t="s">
        <v>646</v>
      </c>
      <c r="I235" s="776"/>
      <c r="J235" s="776"/>
      <c r="K235" s="833">
        <v>225.8</v>
      </c>
      <c r="L235" s="778">
        <f t="shared" si="13"/>
        <v>225.8</v>
      </c>
      <c r="M235" s="4"/>
    </row>
    <row r="236" spans="1:13" ht="45.75" thickBot="1" x14ac:dyDescent="0.25">
      <c r="A236" s="805" t="s">
        <v>602</v>
      </c>
      <c r="B236" s="806" t="s">
        <v>2012</v>
      </c>
      <c r="C236" s="807" t="s">
        <v>2020</v>
      </c>
      <c r="D236" s="808" t="s">
        <v>3</v>
      </c>
      <c r="E236" s="808" t="s">
        <v>4</v>
      </c>
      <c r="F236" s="830" t="s">
        <v>2013</v>
      </c>
      <c r="G236" s="809" t="s">
        <v>6</v>
      </c>
      <c r="H236" s="809" t="s">
        <v>7</v>
      </c>
      <c r="I236" s="809" t="s">
        <v>2027</v>
      </c>
      <c r="J236" s="809" t="s">
        <v>199</v>
      </c>
      <c r="K236" s="843" t="s">
        <v>9</v>
      </c>
      <c r="L236" s="844" t="s">
        <v>10</v>
      </c>
      <c r="M236" s="4"/>
    </row>
    <row r="237" spans="1:13" x14ac:dyDescent="0.2">
      <c r="A237" s="834" t="s">
        <v>602</v>
      </c>
      <c r="B237" s="835" t="s">
        <v>417</v>
      </c>
      <c r="C237" s="836" t="s">
        <v>1605</v>
      </c>
      <c r="D237" s="837" t="s">
        <v>1606</v>
      </c>
      <c r="E237" s="837">
        <v>27989</v>
      </c>
      <c r="F237" s="835" t="s">
        <v>1607</v>
      </c>
      <c r="G237" s="838">
        <v>1</v>
      </c>
      <c r="H237" s="839" t="s">
        <v>20</v>
      </c>
      <c r="I237" s="839"/>
      <c r="J237" s="840" t="s">
        <v>1600</v>
      </c>
      <c r="K237" s="841">
        <v>3.47</v>
      </c>
      <c r="L237" s="842">
        <f>G237*K237</f>
        <v>3.47</v>
      </c>
      <c r="M237" s="4"/>
    </row>
    <row r="238" spans="1:13" x14ac:dyDescent="0.2">
      <c r="A238" s="596" t="s">
        <v>602</v>
      </c>
      <c r="B238" s="597" t="s">
        <v>417</v>
      </c>
      <c r="C238" s="598" t="s">
        <v>1608</v>
      </c>
      <c r="D238" s="599" t="s">
        <v>1606</v>
      </c>
      <c r="E238" s="599">
        <v>27980</v>
      </c>
      <c r="F238" s="597" t="s">
        <v>1609</v>
      </c>
      <c r="G238" s="600">
        <v>1</v>
      </c>
      <c r="H238" s="601" t="s">
        <v>20</v>
      </c>
      <c r="I238" s="601"/>
      <c r="J238" s="602" t="s">
        <v>1600</v>
      </c>
      <c r="K238" s="603">
        <v>3.47</v>
      </c>
      <c r="L238" s="604">
        <f>G238*K238</f>
        <v>3.47</v>
      </c>
      <c r="M238" s="4"/>
    </row>
    <row r="239" spans="1:13" ht="12" thickBot="1" x14ac:dyDescent="0.25">
      <c r="A239" s="831"/>
      <c r="B239" s="776"/>
      <c r="C239" s="832"/>
      <c r="D239" s="776"/>
      <c r="E239" s="776"/>
      <c r="F239" s="776"/>
      <c r="G239" s="776"/>
      <c r="H239" s="776"/>
      <c r="I239" s="776"/>
      <c r="J239" s="776"/>
      <c r="K239" s="833"/>
      <c r="L239" s="778"/>
      <c r="M239" s="4"/>
    </row>
    <row r="240" spans="1:13" ht="45.75" thickBot="1" x14ac:dyDescent="0.25">
      <c r="A240" s="845" t="s">
        <v>688</v>
      </c>
      <c r="B240" s="846" t="s">
        <v>689</v>
      </c>
      <c r="C240" s="847" t="s">
        <v>690</v>
      </c>
      <c r="D240" s="848" t="s">
        <v>3</v>
      </c>
      <c r="E240" s="848" t="s">
        <v>4</v>
      </c>
      <c r="F240" s="849" t="s">
        <v>691</v>
      </c>
      <c r="G240" s="850" t="s">
        <v>692</v>
      </c>
      <c r="H240" s="850" t="s">
        <v>7</v>
      </c>
      <c r="I240" s="850" t="s">
        <v>2027</v>
      </c>
      <c r="J240" s="846" t="s">
        <v>199</v>
      </c>
      <c r="K240" s="851" t="s">
        <v>9</v>
      </c>
      <c r="L240" s="852" t="s">
        <v>10</v>
      </c>
      <c r="M240" s="4"/>
    </row>
    <row r="241" spans="1:13" ht="12" thickBot="1" x14ac:dyDescent="0.25">
      <c r="A241" s="853" t="s">
        <v>688</v>
      </c>
      <c r="B241" s="854" t="s">
        <v>689</v>
      </c>
      <c r="C241" s="855" t="s">
        <v>693</v>
      </c>
      <c r="D241" s="856"/>
      <c r="E241" s="856"/>
      <c r="F241" s="856" t="s">
        <v>694</v>
      </c>
      <c r="G241" s="856">
        <v>1320</v>
      </c>
      <c r="H241" s="856" t="s">
        <v>695</v>
      </c>
      <c r="I241" s="856"/>
      <c r="J241" s="856"/>
      <c r="K241" s="857">
        <v>1.5</v>
      </c>
      <c r="L241" s="858">
        <f>G241*K241</f>
        <v>1980</v>
      </c>
      <c r="M241" s="4"/>
    </row>
    <row r="242" spans="1:13" ht="45.75" thickBot="1" x14ac:dyDescent="0.25">
      <c r="A242" s="845" t="s">
        <v>688</v>
      </c>
      <c r="B242" s="846" t="s">
        <v>696</v>
      </c>
      <c r="C242" s="847" t="s">
        <v>697</v>
      </c>
      <c r="D242" s="848" t="s">
        <v>3</v>
      </c>
      <c r="E242" s="848" t="s">
        <v>4</v>
      </c>
      <c r="F242" s="860" t="s">
        <v>698</v>
      </c>
      <c r="G242" s="846" t="s">
        <v>692</v>
      </c>
      <c r="H242" s="846" t="s">
        <v>7</v>
      </c>
      <c r="I242" s="846" t="s">
        <v>2027</v>
      </c>
      <c r="J242" s="846" t="s">
        <v>199</v>
      </c>
      <c r="K242" s="861" t="s">
        <v>9</v>
      </c>
      <c r="L242" s="852" t="s">
        <v>10</v>
      </c>
      <c r="M242" s="4"/>
    </row>
    <row r="243" spans="1:13" x14ac:dyDescent="0.2">
      <c r="A243" s="756" t="s">
        <v>688</v>
      </c>
      <c r="B243" s="757" t="s">
        <v>696</v>
      </c>
      <c r="C243" s="758" t="s">
        <v>699</v>
      </c>
      <c r="D243" s="760" t="s">
        <v>700</v>
      </c>
      <c r="E243" s="859" t="s">
        <v>701</v>
      </c>
      <c r="F243" s="760" t="s">
        <v>702</v>
      </c>
      <c r="G243" s="760">
        <v>40</v>
      </c>
      <c r="H243" s="760" t="s">
        <v>20</v>
      </c>
      <c r="I243" s="760"/>
      <c r="J243" s="760"/>
      <c r="K243" s="761">
        <v>0.55000000000000004</v>
      </c>
      <c r="L243" s="736">
        <f t="shared" ref="L243:L245" si="14">G243*K243</f>
        <v>22</v>
      </c>
      <c r="M243" s="4"/>
    </row>
    <row r="244" spans="1:13" ht="33.75" x14ac:dyDescent="0.2">
      <c r="A244" s="532" t="s">
        <v>688</v>
      </c>
      <c r="B244" s="544" t="s">
        <v>696</v>
      </c>
      <c r="C244" s="209" t="s">
        <v>703</v>
      </c>
      <c r="D244" s="210" t="s">
        <v>704</v>
      </c>
      <c r="E244" s="211"/>
      <c r="F244" s="210" t="s">
        <v>705</v>
      </c>
      <c r="G244" s="210">
        <v>30</v>
      </c>
      <c r="H244" s="210" t="s">
        <v>706</v>
      </c>
      <c r="I244" s="210"/>
      <c r="J244" s="210"/>
      <c r="K244" s="514">
        <v>120</v>
      </c>
      <c r="L244" s="522">
        <f t="shared" si="14"/>
        <v>3600</v>
      </c>
      <c r="M244" s="4"/>
    </row>
    <row r="245" spans="1:13" ht="12" thickBot="1" x14ac:dyDescent="0.25">
      <c r="A245" s="769" t="s">
        <v>688</v>
      </c>
      <c r="B245" s="770" t="s">
        <v>696</v>
      </c>
      <c r="C245" s="788" t="s">
        <v>707</v>
      </c>
      <c r="D245" s="775" t="s">
        <v>708</v>
      </c>
      <c r="E245" s="775">
        <v>33600</v>
      </c>
      <c r="F245" s="775" t="s">
        <v>709</v>
      </c>
      <c r="G245" s="775">
        <v>1</v>
      </c>
      <c r="H245" s="775" t="s">
        <v>20</v>
      </c>
      <c r="I245" s="775"/>
      <c r="J245" s="775"/>
      <c r="K245" s="777">
        <v>169.99</v>
      </c>
      <c r="L245" s="778">
        <f t="shared" si="14"/>
        <v>169.99</v>
      </c>
      <c r="M245" s="4"/>
    </row>
    <row r="246" spans="1:13" ht="45.75" thickBot="1" x14ac:dyDescent="0.25">
      <c r="A246" s="845" t="s">
        <v>688</v>
      </c>
      <c r="B246" s="846" t="s">
        <v>710</v>
      </c>
      <c r="C246" s="847" t="s">
        <v>711</v>
      </c>
      <c r="D246" s="848" t="s">
        <v>3</v>
      </c>
      <c r="E246" s="848" t="s">
        <v>4</v>
      </c>
      <c r="F246" s="860" t="s">
        <v>712</v>
      </c>
      <c r="G246" s="846" t="s">
        <v>692</v>
      </c>
      <c r="H246" s="846" t="s">
        <v>7</v>
      </c>
      <c r="I246" s="846" t="s">
        <v>2027</v>
      </c>
      <c r="J246" s="846" t="s">
        <v>199</v>
      </c>
      <c r="K246" s="861" t="s">
        <v>9</v>
      </c>
      <c r="L246" s="852" t="s">
        <v>10</v>
      </c>
      <c r="M246" s="4"/>
    </row>
    <row r="247" spans="1:13" x14ac:dyDescent="0.2">
      <c r="A247" s="756" t="s">
        <v>688</v>
      </c>
      <c r="B247" s="757" t="s">
        <v>710</v>
      </c>
      <c r="C247" s="829" t="s">
        <v>713</v>
      </c>
      <c r="D247" s="802" t="s">
        <v>714</v>
      </c>
      <c r="E247" s="802" t="s">
        <v>715</v>
      </c>
      <c r="F247" s="760" t="s">
        <v>716</v>
      </c>
      <c r="G247" s="760">
        <v>1</v>
      </c>
      <c r="H247" s="760" t="s">
        <v>717</v>
      </c>
      <c r="I247" s="760"/>
      <c r="J247" s="760"/>
      <c r="K247" s="761">
        <v>121</v>
      </c>
      <c r="L247" s="736">
        <f t="shared" ref="L247:L251" si="15">G247*K247</f>
        <v>121</v>
      </c>
      <c r="M247" s="4"/>
    </row>
    <row r="248" spans="1:13" ht="33.75" x14ac:dyDescent="0.2">
      <c r="A248" s="611" t="s">
        <v>688</v>
      </c>
      <c r="B248" s="612" t="s">
        <v>710</v>
      </c>
      <c r="C248" s="613" t="s">
        <v>718</v>
      </c>
      <c r="D248" s="281" t="s">
        <v>636</v>
      </c>
      <c r="E248" s="614" t="s">
        <v>719</v>
      </c>
      <c r="F248" s="281" t="s">
        <v>720</v>
      </c>
      <c r="G248" s="281">
        <v>2</v>
      </c>
      <c r="H248" s="281" t="s">
        <v>20</v>
      </c>
      <c r="I248" s="281"/>
      <c r="J248" s="281"/>
      <c r="K248" s="615">
        <v>20651.12</v>
      </c>
      <c r="L248" s="595">
        <f t="shared" si="15"/>
        <v>41302.239999999998</v>
      </c>
      <c r="M248" s="4"/>
    </row>
    <row r="249" spans="1:13" x14ac:dyDescent="0.2">
      <c r="A249" s="616" t="s">
        <v>688</v>
      </c>
      <c r="B249" s="617" t="s">
        <v>710</v>
      </c>
      <c r="C249" s="618" t="s">
        <v>721</v>
      </c>
      <c r="D249" s="619" t="s">
        <v>636</v>
      </c>
      <c r="E249" s="620" t="s">
        <v>722</v>
      </c>
      <c r="F249" s="619" t="s">
        <v>723</v>
      </c>
      <c r="G249" s="619">
        <v>4</v>
      </c>
      <c r="H249" s="619" t="s">
        <v>20</v>
      </c>
      <c r="I249" s="619"/>
      <c r="J249" s="548"/>
      <c r="K249" s="621">
        <v>4135.3999999999996</v>
      </c>
      <c r="L249" s="522">
        <f t="shared" si="15"/>
        <v>16541.599999999999</v>
      </c>
      <c r="M249" s="4"/>
    </row>
    <row r="250" spans="1:13" ht="22.5" x14ac:dyDescent="0.2">
      <c r="A250" s="532" t="s">
        <v>688</v>
      </c>
      <c r="B250" s="544" t="s">
        <v>710</v>
      </c>
      <c r="C250" s="209" t="s">
        <v>724</v>
      </c>
      <c r="D250" s="210" t="s">
        <v>725</v>
      </c>
      <c r="E250" s="211" t="s">
        <v>726</v>
      </c>
      <c r="F250" s="210" t="s">
        <v>727</v>
      </c>
      <c r="G250" s="210">
        <v>8</v>
      </c>
      <c r="H250" s="210" t="s">
        <v>20</v>
      </c>
      <c r="I250" s="210"/>
      <c r="J250" s="210"/>
      <c r="K250" s="514">
        <v>109.99</v>
      </c>
      <c r="L250" s="522">
        <f t="shared" si="15"/>
        <v>879.92</v>
      </c>
      <c r="M250" s="4"/>
    </row>
    <row r="251" spans="1:13" ht="33.75" x14ac:dyDescent="0.2">
      <c r="A251" s="611" t="s">
        <v>688</v>
      </c>
      <c r="B251" s="612" t="s">
        <v>710</v>
      </c>
      <c r="C251" s="613" t="s">
        <v>728</v>
      </c>
      <c r="D251" s="281" t="s">
        <v>636</v>
      </c>
      <c r="E251" s="614" t="s">
        <v>729</v>
      </c>
      <c r="F251" s="281" t="s">
        <v>730</v>
      </c>
      <c r="G251" s="281">
        <v>3</v>
      </c>
      <c r="H251" s="281" t="s">
        <v>20</v>
      </c>
      <c r="I251" s="281"/>
      <c r="J251" s="281"/>
      <c r="K251" s="615">
        <v>30439.49</v>
      </c>
      <c r="L251" s="595">
        <f t="shared" si="15"/>
        <v>91318.47</v>
      </c>
      <c r="M251" s="4"/>
    </row>
    <row r="252" spans="1:13" ht="12" thickBot="1" x14ac:dyDescent="0.25">
      <c r="A252" s="769" t="s">
        <v>688</v>
      </c>
      <c r="B252" s="770" t="s">
        <v>710</v>
      </c>
      <c r="C252" s="788" t="s">
        <v>731</v>
      </c>
      <c r="D252" s="775" t="s">
        <v>725</v>
      </c>
      <c r="E252" s="773" t="s">
        <v>732</v>
      </c>
      <c r="F252" s="775" t="s">
        <v>733</v>
      </c>
      <c r="G252" s="775">
        <v>40</v>
      </c>
      <c r="H252" s="775" t="s">
        <v>20</v>
      </c>
      <c r="I252" s="775"/>
      <c r="J252" s="775"/>
      <c r="K252" s="777">
        <v>105</v>
      </c>
      <c r="L252" s="778">
        <f>G252*K252</f>
        <v>4200</v>
      </c>
      <c r="M252" s="4"/>
    </row>
    <row r="253" spans="1:13" ht="45.75" thickBot="1" x14ac:dyDescent="0.25">
      <c r="A253" s="845" t="s">
        <v>688</v>
      </c>
      <c r="B253" s="860" t="s">
        <v>734</v>
      </c>
      <c r="C253" s="862" t="s">
        <v>735</v>
      </c>
      <c r="D253" s="848" t="s">
        <v>3</v>
      </c>
      <c r="E253" s="848" t="s">
        <v>4</v>
      </c>
      <c r="F253" s="860" t="s">
        <v>736</v>
      </c>
      <c r="G253" s="846" t="s">
        <v>692</v>
      </c>
      <c r="H253" s="846" t="s">
        <v>7</v>
      </c>
      <c r="I253" s="846" t="s">
        <v>2027</v>
      </c>
      <c r="J253" s="846" t="s">
        <v>199</v>
      </c>
      <c r="K253" s="861" t="s">
        <v>9</v>
      </c>
      <c r="L253" s="852" t="s">
        <v>10</v>
      </c>
      <c r="M253" s="4"/>
    </row>
    <row r="254" spans="1:13" ht="12" thickBot="1" x14ac:dyDescent="0.25">
      <c r="A254" s="863" t="s">
        <v>688</v>
      </c>
      <c r="B254" s="864" t="s">
        <v>734</v>
      </c>
      <c r="C254" s="865" t="s">
        <v>737</v>
      </c>
      <c r="D254" s="864" t="s">
        <v>738</v>
      </c>
      <c r="E254" s="866" t="s">
        <v>739</v>
      </c>
      <c r="F254" s="864" t="s">
        <v>740</v>
      </c>
      <c r="G254" s="864">
        <v>100</v>
      </c>
      <c r="H254" s="864" t="s">
        <v>20</v>
      </c>
      <c r="I254" s="864"/>
      <c r="J254" s="864"/>
      <c r="K254" s="867">
        <v>0.06</v>
      </c>
      <c r="L254" s="868">
        <f t="shared" ref="L254" si="16">G254*K254</f>
        <v>6</v>
      </c>
      <c r="M254" s="4"/>
    </row>
    <row r="255" spans="1:13" ht="45.75" thickBot="1" x14ac:dyDescent="0.25">
      <c r="A255" s="845" t="s">
        <v>688</v>
      </c>
      <c r="B255" s="860" t="s">
        <v>741</v>
      </c>
      <c r="C255" s="862" t="s">
        <v>742</v>
      </c>
      <c r="D255" s="848" t="s">
        <v>3</v>
      </c>
      <c r="E255" s="848" t="s">
        <v>4</v>
      </c>
      <c r="F255" s="860" t="s">
        <v>743</v>
      </c>
      <c r="G255" s="846" t="s">
        <v>692</v>
      </c>
      <c r="H255" s="846" t="s">
        <v>7</v>
      </c>
      <c r="I255" s="846" t="s">
        <v>2027</v>
      </c>
      <c r="J255" s="846" t="s">
        <v>199</v>
      </c>
      <c r="K255" s="861" t="s">
        <v>9</v>
      </c>
      <c r="L255" s="852" t="s">
        <v>10</v>
      </c>
      <c r="M255" s="4"/>
    </row>
    <row r="256" spans="1:13" x14ac:dyDescent="0.2">
      <c r="A256" s="756" t="s">
        <v>688</v>
      </c>
      <c r="B256" s="760" t="s">
        <v>741</v>
      </c>
      <c r="C256" s="758" t="s">
        <v>744</v>
      </c>
      <c r="D256" s="760" t="s">
        <v>745</v>
      </c>
      <c r="E256" s="859" t="s">
        <v>746</v>
      </c>
      <c r="F256" s="759" t="s">
        <v>747</v>
      </c>
      <c r="G256" s="759">
        <v>1</v>
      </c>
      <c r="H256" s="759" t="s">
        <v>20</v>
      </c>
      <c r="I256" s="759"/>
      <c r="J256" s="759"/>
      <c r="K256" s="869">
        <v>349</v>
      </c>
      <c r="L256" s="736">
        <f t="shared" ref="L256:L261" si="17">G256*K256</f>
        <v>349</v>
      </c>
      <c r="M256" s="4"/>
    </row>
    <row r="257" spans="1:13" x14ac:dyDescent="0.2">
      <c r="A257" s="532" t="s">
        <v>688</v>
      </c>
      <c r="B257" s="210" t="s">
        <v>741</v>
      </c>
      <c r="C257" s="209" t="s">
        <v>748</v>
      </c>
      <c r="D257" s="210" t="s">
        <v>749</v>
      </c>
      <c r="E257" s="211" t="s">
        <v>750</v>
      </c>
      <c r="F257" s="550" t="s">
        <v>751</v>
      </c>
      <c r="G257" s="550">
        <v>1</v>
      </c>
      <c r="H257" s="550" t="s">
        <v>20</v>
      </c>
      <c r="I257" s="550"/>
      <c r="J257" s="550"/>
      <c r="K257" s="558">
        <v>34.25</v>
      </c>
      <c r="L257" s="522">
        <f t="shared" si="17"/>
        <v>34.25</v>
      </c>
      <c r="M257" s="4"/>
    </row>
    <row r="258" spans="1:13" x14ac:dyDescent="0.2">
      <c r="A258" s="532" t="s">
        <v>688</v>
      </c>
      <c r="B258" s="210" t="s">
        <v>741</v>
      </c>
      <c r="C258" s="209" t="s">
        <v>752</v>
      </c>
      <c r="D258" s="210" t="s">
        <v>753</v>
      </c>
      <c r="E258" s="552">
        <v>436500</v>
      </c>
      <c r="F258" s="550" t="s">
        <v>754</v>
      </c>
      <c r="G258" s="550">
        <v>2</v>
      </c>
      <c r="H258" s="550" t="s">
        <v>20</v>
      </c>
      <c r="I258" s="550"/>
      <c r="J258" s="550"/>
      <c r="K258" s="558">
        <v>85.11</v>
      </c>
      <c r="L258" s="522">
        <f t="shared" si="17"/>
        <v>170.22</v>
      </c>
      <c r="M258" s="4"/>
    </row>
    <row r="259" spans="1:13" x14ac:dyDescent="0.2">
      <c r="A259" s="532" t="s">
        <v>688</v>
      </c>
      <c r="B259" s="210" t="s">
        <v>741</v>
      </c>
      <c r="C259" s="622" t="s">
        <v>755</v>
      </c>
      <c r="D259" s="520" t="s">
        <v>756</v>
      </c>
      <c r="E259" s="520">
        <v>4500</v>
      </c>
      <c r="F259" s="548" t="s">
        <v>757</v>
      </c>
      <c r="G259" s="548">
        <v>1</v>
      </c>
      <c r="H259" s="548" t="s">
        <v>20</v>
      </c>
      <c r="I259" s="548"/>
      <c r="J259" s="548"/>
      <c r="K259" s="486">
        <v>409</v>
      </c>
      <c r="L259" s="522">
        <f t="shared" si="17"/>
        <v>409</v>
      </c>
      <c r="M259" s="4"/>
    </row>
    <row r="260" spans="1:13" x14ac:dyDescent="0.2">
      <c r="A260" s="532" t="s">
        <v>688</v>
      </c>
      <c r="B260" s="210" t="s">
        <v>741</v>
      </c>
      <c r="C260" s="209" t="s">
        <v>758</v>
      </c>
      <c r="D260" s="210" t="s">
        <v>759</v>
      </c>
      <c r="E260" s="211" t="s">
        <v>760</v>
      </c>
      <c r="F260" s="550" t="s">
        <v>761</v>
      </c>
      <c r="G260" s="550">
        <v>1</v>
      </c>
      <c r="H260" s="550" t="s">
        <v>706</v>
      </c>
      <c r="I260" s="550"/>
      <c r="J260" s="550"/>
      <c r="K260" s="558">
        <v>1660</v>
      </c>
      <c r="L260" s="522">
        <f t="shared" si="17"/>
        <v>1660</v>
      </c>
      <c r="M260" s="4"/>
    </row>
    <row r="261" spans="1:13" ht="12" thickBot="1" x14ac:dyDescent="0.25">
      <c r="A261" s="769" t="s">
        <v>688</v>
      </c>
      <c r="B261" s="775" t="s">
        <v>741</v>
      </c>
      <c r="C261" s="788" t="s">
        <v>762</v>
      </c>
      <c r="D261" s="775" t="s">
        <v>763</v>
      </c>
      <c r="E261" s="775">
        <v>16034</v>
      </c>
      <c r="F261" s="774" t="s">
        <v>764</v>
      </c>
      <c r="G261" s="774">
        <v>9</v>
      </c>
      <c r="H261" s="774" t="s">
        <v>717</v>
      </c>
      <c r="I261" s="774"/>
      <c r="J261" s="774"/>
      <c r="K261" s="870">
        <v>12.99</v>
      </c>
      <c r="L261" s="778">
        <f t="shared" si="17"/>
        <v>116.91</v>
      </c>
      <c r="M261" s="4"/>
    </row>
    <row r="262" spans="1:13" ht="45.75" thickBot="1" x14ac:dyDescent="0.25">
      <c r="A262" s="845" t="s">
        <v>688</v>
      </c>
      <c r="B262" s="846" t="s">
        <v>765</v>
      </c>
      <c r="C262" s="847" t="s">
        <v>766</v>
      </c>
      <c r="D262" s="848" t="s">
        <v>3</v>
      </c>
      <c r="E262" s="848" t="s">
        <v>4</v>
      </c>
      <c r="F262" s="860" t="s">
        <v>767</v>
      </c>
      <c r="G262" s="846" t="s">
        <v>692</v>
      </c>
      <c r="H262" s="846" t="s">
        <v>7</v>
      </c>
      <c r="I262" s="846" t="s">
        <v>2027</v>
      </c>
      <c r="J262" s="846" t="s">
        <v>199</v>
      </c>
      <c r="K262" s="861" t="s">
        <v>9</v>
      </c>
      <c r="L262" s="852" t="s">
        <v>10</v>
      </c>
      <c r="M262" s="4"/>
    </row>
    <row r="263" spans="1:13" ht="22.5" x14ac:dyDescent="0.2">
      <c r="A263" s="756" t="s">
        <v>688</v>
      </c>
      <c r="B263" s="757" t="s">
        <v>765</v>
      </c>
      <c r="C263" s="758" t="s">
        <v>768</v>
      </c>
      <c r="D263" s="760" t="s">
        <v>769</v>
      </c>
      <c r="E263" s="760" t="s">
        <v>770</v>
      </c>
      <c r="F263" s="760" t="s">
        <v>771</v>
      </c>
      <c r="G263" s="760">
        <v>4</v>
      </c>
      <c r="H263" s="760" t="s">
        <v>20</v>
      </c>
      <c r="I263" s="760"/>
      <c r="J263" s="760"/>
      <c r="K263" s="761">
        <v>5.99</v>
      </c>
      <c r="L263" s="736">
        <f t="shared" ref="L263:L265" si="18">G263*K263</f>
        <v>23.96</v>
      </c>
      <c r="M263" s="4"/>
    </row>
    <row r="264" spans="1:13" ht="22.5" x14ac:dyDescent="0.2">
      <c r="A264" s="532" t="s">
        <v>688</v>
      </c>
      <c r="B264" s="544" t="s">
        <v>765</v>
      </c>
      <c r="C264" s="209" t="s">
        <v>772</v>
      </c>
      <c r="D264" s="210" t="s">
        <v>773</v>
      </c>
      <c r="E264" s="210">
        <v>729882</v>
      </c>
      <c r="F264" s="210" t="s">
        <v>774</v>
      </c>
      <c r="G264" s="210">
        <v>2</v>
      </c>
      <c r="H264" s="210" t="s">
        <v>20</v>
      </c>
      <c r="I264" s="210"/>
      <c r="J264" s="210"/>
      <c r="K264" s="514">
        <v>35.99</v>
      </c>
      <c r="L264" s="522">
        <f t="shared" si="18"/>
        <v>71.98</v>
      </c>
      <c r="M264" s="4"/>
    </row>
    <row r="265" spans="1:13" ht="23.25" customHeight="1" x14ac:dyDescent="0.2">
      <c r="A265" s="623" t="s">
        <v>688</v>
      </c>
      <c r="B265" s="207" t="s">
        <v>765</v>
      </c>
      <c r="C265" s="555" t="s">
        <v>775</v>
      </c>
      <c r="D265" s="208" t="s">
        <v>776</v>
      </c>
      <c r="E265" s="208"/>
      <c r="F265" s="208" t="s">
        <v>777</v>
      </c>
      <c r="G265" s="208">
        <v>2</v>
      </c>
      <c r="H265" s="208" t="s">
        <v>20</v>
      </c>
      <c r="I265" s="208"/>
      <c r="J265" s="210"/>
      <c r="K265" s="621">
        <v>299</v>
      </c>
      <c r="L265" s="624">
        <f t="shared" si="18"/>
        <v>598</v>
      </c>
      <c r="M265" s="4"/>
    </row>
    <row r="266" spans="1:13" ht="24.75" customHeight="1" x14ac:dyDescent="0.2">
      <c r="A266" s="532" t="s">
        <v>688</v>
      </c>
      <c r="B266" s="544" t="s">
        <v>765</v>
      </c>
      <c r="C266" s="209" t="s">
        <v>778</v>
      </c>
      <c r="D266" s="210" t="s">
        <v>779</v>
      </c>
      <c r="E266" s="210"/>
      <c r="F266" s="210" t="s">
        <v>780</v>
      </c>
      <c r="G266" s="210">
        <v>16</v>
      </c>
      <c r="H266" s="210" t="s">
        <v>781</v>
      </c>
      <c r="I266" s="210"/>
      <c r="J266" s="210"/>
      <c r="K266" s="514">
        <v>112.3</v>
      </c>
      <c r="L266" s="522">
        <f>G266*K266</f>
        <v>1796.8</v>
      </c>
      <c r="M266" s="4"/>
    </row>
    <row r="267" spans="1:13" ht="22.5" customHeight="1" x14ac:dyDescent="0.2">
      <c r="A267" s="532" t="s">
        <v>688</v>
      </c>
      <c r="B267" s="544" t="s">
        <v>765</v>
      </c>
      <c r="C267" s="209" t="s">
        <v>782</v>
      </c>
      <c r="D267" s="210" t="s">
        <v>779</v>
      </c>
      <c r="E267" s="211"/>
      <c r="F267" s="210" t="s">
        <v>783</v>
      </c>
      <c r="G267" s="210">
        <v>1</v>
      </c>
      <c r="H267" s="210" t="s">
        <v>20</v>
      </c>
      <c r="I267" s="210"/>
      <c r="J267" s="210"/>
      <c r="K267" s="514">
        <v>112.3</v>
      </c>
      <c r="L267" s="522">
        <f t="shared" ref="L267:L287" si="19">G267*K267</f>
        <v>112.3</v>
      </c>
      <c r="M267" s="4"/>
    </row>
    <row r="268" spans="1:13" ht="23.25" customHeight="1" x14ac:dyDescent="0.2">
      <c r="A268" s="532" t="s">
        <v>688</v>
      </c>
      <c r="B268" s="544" t="s">
        <v>765</v>
      </c>
      <c r="C268" s="209" t="s">
        <v>784</v>
      </c>
      <c r="D268" s="210" t="s">
        <v>779</v>
      </c>
      <c r="E268" s="211"/>
      <c r="F268" s="210" t="s">
        <v>785</v>
      </c>
      <c r="G268" s="210">
        <v>1</v>
      </c>
      <c r="H268" s="210" t="s">
        <v>20</v>
      </c>
      <c r="I268" s="210"/>
      <c r="J268" s="210"/>
      <c r="K268" s="514">
        <v>112.3</v>
      </c>
      <c r="L268" s="522">
        <f t="shared" si="19"/>
        <v>112.3</v>
      </c>
      <c r="M268" s="4"/>
    </row>
    <row r="269" spans="1:13" ht="22.5" customHeight="1" x14ac:dyDescent="0.2">
      <c r="A269" s="532" t="s">
        <v>688</v>
      </c>
      <c r="B269" s="544" t="s">
        <v>765</v>
      </c>
      <c r="C269" s="209" t="s">
        <v>786</v>
      </c>
      <c r="D269" s="210" t="s">
        <v>779</v>
      </c>
      <c r="E269" s="211"/>
      <c r="F269" s="210" t="s">
        <v>787</v>
      </c>
      <c r="G269" s="210">
        <v>1</v>
      </c>
      <c r="H269" s="210" t="s">
        <v>20</v>
      </c>
      <c r="I269" s="210"/>
      <c r="J269" s="210"/>
      <c r="K269" s="514">
        <v>112.3</v>
      </c>
      <c r="L269" s="522">
        <f t="shared" si="19"/>
        <v>112.3</v>
      </c>
      <c r="M269" s="4"/>
    </row>
    <row r="270" spans="1:13" ht="22.5" x14ac:dyDescent="0.2">
      <c r="A270" s="532" t="s">
        <v>688</v>
      </c>
      <c r="B270" s="544" t="s">
        <v>765</v>
      </c>
      <c r="C270" s="209" t="s">
        <v>788</v>
      </c>
      <c r="D270" s="210" t="s">
        <v>779</v>
      </c>
      <c r="E270" s="211"/>
      <c r="F270" s="210" t="s">
        <v>789</v>
      </c>
      <c r="G270" s="210">
        <v>1</v>
      </c>
      <c r="H270" s="210" t="s">
        <v>20</v>
      </c>
      <c r="I270" s="210"/>
      <c r="J270" s="210"/>
      <c r="K270" s="514">
        <v>112.3</v>
      </c>
      <c r="L270" s="522">
        <f t="shared" si="19"/>
        <v>112.3</v>
      </c>
      <c r="M270" s="4"/>
    </row>
    <row r="271" spans="1:13" ht="22.5" x14ac:dyDescent="0.2">
      <c r="A271" s="532" t="s">
        <v>688</v>
      </c>
      <c r="B271" s="544" t="s">
        <v>765</v>
      </c>
      <c r="C271" s="625" t="s">
        <v>790</v>
      </c>
      <c r="D271" s="210" t="s">
        <v>779</v>
      </c>
      <c r="E271" s="211"/>
      <c r="F271" s="210" t="s">
        <v>791</v>
      </c>
      <c r="G271" s="210">
        <v>1</v>
      </c>
      <c r="H271" s="210" t="s">
        <v>20</v>
      </c>
      <c r="I271" s="210"/>
      <c r="J271" s="210"/>
      <c r="K271" s="514">
        <v>112.3</v>
      </c>
      <c r="L271" s="522">
        <f t="shared" si="19"/>
        <v>112.3</v>
      </c>
      <c r="M271" s="4"/>
    </row>
    <row r="272" spans="1:13" ht="22.5" x14ac:dyDescent="0.2">
      <c r="A272" s="532" t="s">
        <v>688</v>
      </c>
      <c r="B272" s="544" t="s">
        <v>765</v>
      </c>
      <c r="C272" s="209" t="s">
        <v>792</v>
      </c>
      <c r="D272" s="210" t="s">
        <v>793</v>
      </c>
      <c r="E272" s="210">
        <v>2089</v>
      </c>
      <c r="F272" s="210" t="s">
        <v>794</v>
      </c>
      <c r="G272" s="210">
        <v>2</v>
      </c>
      <c r="H272" s="210" t="s">
        <v>795</v>
      </c>
      <c r="I272" s="210"/>
      <c r="J272" s="210"/>
      <c r="K272" s="514">
        <v>11.99</v>
      </c>
      <c r="L272" s="522">
        <f t="shared" si="19"/>
        <v>23.98</v>
      </c>
      <c r="M272" s="4"/>
    </row>
    <row r="273" spans="1:13" ht="22.5" x14ac:dyDescent="0.2">
      <c r="A273" s="532" t="s">
        <v>688</v>
      </c>
      <c r="B273" s="544" t="s">
        <v>765</v>
      </c>
      <c r="C273" s="209" t="s">
        <v>796</v>
      </c>
      <c r="D273" s="210" t="s">
        <v>797</v>
      </c>
      <c r="E273" s="210" t="s">
        <v>798</v>
      </c>
      <c r="F273" s="210" t="s">
        <v>799</v>
      </c>
      <c r="G273" s="210">
        <v>8</v>
      </c>
      <c r="H273" s="210" t="s">
        <v>795</v>
      </c>
      <c r="I273" s="210"/>
      <c r="J273" s="210"/>
      <c r="K273" s="514">
        <v>7.99</v>
      </c>
      <c r="L273" s="522">
        <f t="shared" si="19"/>
        <v>63.92</v>
      </c>
      <c r="M273" s="4"/>
    </row>
    <row r="274" spans="1:13" ht="22.5" x14ac:dyDescent="0.2">
      <c r="A274" s="532" t="s">
        <v>688</v>
      </c>
      <c r="B274" s="544" t="s">
        <v>765</v>
      </c>
      <c r="C274" s="209" t="s">
        <v>800</v>
      </c>
      <c r="D274" s="210" t="s">
        <v>801</v>
      </c>
      <c r="E274" s="210" t="s">
        <v>802</v>
      </c>
      <c r="F274" s="210" t="s">
        <v>803</v>
      </c>
      <c r="G274" s="210">
        <v>12</v>
      </c>
      <c r="H274" s="210" t="s">
        <v>804</v>
      </c>
      <c r="I274" s="210"/>
      <c r="J274" s="210"/>
      <c r="K274" s="514">
        <v>0.99</v>
      </c>
      <c r="L274" s="522">
        <f t="shared" si="19"/>
        <v>11.879999999999999</v>
      </c>
      <c r="M274" s="4"/>
    </row>
    <row r="275" spans="1:13" ht="22.5" x14ac:dyDescent="0.2">
      <c r="A275" s="532" t="s">
        <v>688</v>
      </c>
      <c r="B275" s="544" t="s">
        <v>765</v>
      </c>
      <c r="C275" s="209" t="s">
        <v>805</v>
      </c>
      <c r="D275" s="210" t="s">
        <v>773</v>
      </c>
      <c r="E275" s="210">
        <v>99470</v>
      </c>
      <c r="F275" s="210" t="s">
        <v>806</v>
      </c>
      <c r="G275" s="210">
        <v>16</v>
      </c>
      <c r="H275" s="210" t="s">
        <v>804</v>
      </c>
      <c r="I275" s="210"/>
      <c r="J275" s="210"/>
      <c r="K275" s="514">
        <v>1.0900000000000001</v>
      </c>
      <c r="L275" s="522">
        <f t="shared" si="19"/>
        <v>17.440000000000001</v>
      </c>
      <c r="M275" s="4"/>
    </row>
    <row r="276" spans="1:13" ht="21.75" customHeight="1" x14ac:dyDescent="0.2">
      <c r="A276" s="532" t="s">
        <v>688</v>
      </c>
      <c r="B276" s="544" t="s">
        <v>765</v>
      </c>
      <c r="C276" s="209" t="s">
        <v>807</v>
      </c>
      <c r="D276" s="210" t="s">
        <v>773</v>
      </c>
      <c r="E276" s="210" t="s">
        <v>808</v>
      </c>
      <c r="F276" s="210" t="s">
        <v>809</v>
      </c>
      <c r="G276" s="210">
        <v>6</v>
      </c>
      <c r="H276" s="210" t="s">
        <v>804</v>
      </c>
      <c r="I276" s="210"/>
      <c r="J276" s="210"/>
      <c r="K276" s="514">
        <v>1.29</v>
      </c>
      <c r="L276" s="522">
        <f t="shared" si="19"/>
        <v>7.74</v>
      </c>
      <c r="M276" s="4"/>
    </row>
    <row r="277" spans="1:13" ht="22.5" customHeight="1" x14ac:dyDescent="0.2">
      <c r="A277" s="532" t="s">
        <v>688</v>
      </c>
      <c r="B277" s="544" t="s">
        <v>765</v>
      </c>
      <c r="C277" s="209" t="s">
        <v>810</v>
      </c>
      <c r="D277" s="210" t="s">
        <v>811</v>
      </c>
      <c r="E277" s="210">
        <v>33101</v>
      </c>
      <c r="F277" s="210" t="s">
        <v>812</v>
      </c>
      <c r="G277" s="210">
        <v>1</v>
      </c>
      <c r="H277" s="210" t="s">
        <v>804</v>
      </c>
      <c r="I277" s="210"/>
      <c r="J277" s="210"/>
      <c r="K277" s="514">
        <v>4.59</v>
      </c>
      <c r="L277" s="522">
        <f t="shared" si="19"/>
        <v>4.59</v>
      </c>
      <c r="M277" s="4"/>
    </row>
    <row r="278" spans="1:13" ht="22.5" x14ac:dyDescent="0.2">
      <c r="A278" s="532" t="s">
        <v>688</v>
      </c>
      <c r="B278" s="544" t="s">
        <v>765</v>
      </c>
      <c r="C278" s="209" t="s">
        <v>813</v>
      </c>
      <c r="D278" s="210" t="s">
        <v>773</v>
      </c>
      <c r="E278" s="210">
        <v>99964200</v>
      </c>
      <c r="F278" s="210" t="s">
        <v>814</v>
      </c>
      <c r="G278" s="210">
        <v>3</v>
      </c>
      <c r="H278" s="210" t="s">
        <v>815</v>
      </c>
      <c r="I278" s="210"/>
      <c r="J278" s="210"/>
      <c r="K278" s="514">
        <v>45.99</v>
      </c>
      <c r="L278" s="522">
        <f t="shared" si="19"/>
        <v>137.97</v>
      </c>
      <c r="M278" s="4"/>
    </row>
    <row r="279" spans="1:13" ht="26.25" customHeight="1" x14ac:dyDescent="0.2">
      <c r="A279" s="532" t="s">
        <v>688</v>
      </c>
      <c r="B279" s="544" t="s">
        <v>765</v>
      </c>
      <c r="C279" s="209" t="s">
        <v>816</v>
      </c>
      <c r="D279" s="210" t="s">
        <v>817</v>
      </c>
      <c r="E279" s="210">
        <v>12872</v>
      </c>
      <c r="F279" s="210" t="s">
        <v>818</v>
      </c>
      <c r="G279" s="210">
        <v>24</v>
      </c>
      <c r="H279" s="210" t="s">
        <v>795</v>
      </c>
      <c r="I279" s="210"/>
      <c r="J279" s="210"/>
      <c r="K279" s="514">
        <v>2.19</v>
      </c>
      <c r="L279" s="522">
        <f t="shared" si="19"/>
        <v>52.56</v>
      </c>
      <c r="M279" s="4"/>
    </row>
    <row r="280" spans="1:13" ht="23.25" customHeight="1" x14ac:dyDescent="0.2">
      <c r="A280" s="532" t="s">
        <v>688</v>
      </c>
      <c r="B280" s="544" t="s">
        <v>765</v>
      </c>
      <c r="C280" s="209" t="s">
        <v>819</v>
      </c>
      <c r="D280" s="210" t="s">
        <v>820</v>
      </c>
      <c r="E280" s="210">
        <v>33311</v>
      </c>
      <c r="F280" s="210" t="s">
        <v>821</v>
      </c>
      <c r="G280" s="210">
        <v>2</v>
      </c>
      <c r="H280" s="210" t="s">
        <v>795</v>
      </c>
      <c r="I280" s="210"/>
      <c r="J280" s="210"/>
      <c r="K280" s="514">
        <v>1.7</v>
      </c>
      <c r="L280" s="522">
        <f t="shared" si="19"/>
        <v>3.4</v>
      </c>
      <c r="M280" s="4"/>
    </row>
    <row r="281" spans="1:13" ht="22.5" customHeight="1" x14ac:dyDescent="0.2">
      <c r="A281" s="532" t="s">
        <v>688</v>
      </c>
      <c r="B281" s="544" t="s">
        <v>765</v>
      </c>
      <c r="C281" s="209" t="s">
        <v>822</v>
      </c>
      <c r="D281" s="210" t="s">
        <v>823</v>
      </c>
      <c r="E281" s="211" t="s">
        <v>824</v>
      </c>
      <c r="F281" s="210" t="s">
        <v>825</v>
      </c>
      <c r="G281" s="210">
        <v>8</v>
      </c>
      <c r="H281" s="210" t="s">
        <v>20</v>
      </c>
      <c r="I281" s="210"/>
      <c r="J281" s="210"/>
      <c r="K281" s="514">
        <v>4.38</v>
      </c>
      <c r="L281" s="522">
        <f t="shared" si="19"/>
        <v>35.04</v>
      </c>
      <c r="M281" s="4"/>
    </row>
    <row r="282" spans="1:13" ht="24" customHeight="1" x14ac:dyDescent="0.2">
      <c r="A282" s="532" t="s">
        <v>688</v>
      </c>
      <c r="B282" s="544" t="s">
        <v>765</v>
      </c>
      <c r="C282" s="209" t="s">
        <v>826</v>
      </c>
      <c r="D282" s="210" t="s">
        <v>823</v>
      </c>
      <c r="E282" s="211" t="s">
        <v>827</v>
      </c>
      <c r="F282" s="210" t="s">
        <v>828</v>
      </c>
      <c r="G282" s="210">
        <v>4</v>
      </c>
      <c r="H282" s="210" t="s">
        <v>20</v>
      </c>
      <c r="I282" s="210"/>
      <c r="J282" s="210"/>
      <c r="K282" s="514">
        <v>8.9499999999999993</v>
      </c>
      <c r="L282" s="522">
        <f t="shared" si="19"/>
        <v>35.799999999999997</v>
      </c>
      <c r="M282" s="4"/>
    </row>
    <row r="283" spans="1:13" ht="21.75" customHeight="1" x14ac:dyDescent="0.2">
      <c r="A283" s="532" t="s">
        <v>688</v>
      </c>
      <c r="B283" s="544" t="s">
        <v>765</v>
      </c>
      <c r="C283" s="209" t="s">
        <v>829</v>
      </c>
      <c r="D283" s="210" t="s">
        <v>830</v>
      </c>
      <c r="E283" s="211" t="s">
        <v>831</v>
      </c>
      <c r="F283" s="210" t="s">
        <v>832</v>
      </c>
      <c r="G283" s="210">
        <v>6</v>
      </c>
      <c r="H283" s="210" t="s">
        <v>717</v>
      </c>
      <c r="I283" s="210"/>
      <c r="J283" s="210"/>
      <c r="K283" s="514">
        <v>7</v>
      </c>
      <c r="L283" s="522">
        <f t="shared" si="19"/>
        <v>42</v>
      </c>
      <c r="M283" s="4"/>
    </row>
    <row r="284" spans="1:13" ht="22.5" customHeight="1" x14ac:dyDescent="0.2">
      <c r="A284" s="532" t="s">
        <v>688</v>
      </c>
      <c r="B284" s="544" t="s">
        <v>765</v>
      </c>
      <c r="C284" s="209" t="s">
        <v>833</v>
      </c>
      <c r="D284" s="210" t="s">
        <v>834</v>
      </c>
      <c r="E284" s="210" t="s">
        <v>835</v>
      </c>
      <c r="F284" s="210" t="s">
        <v>836</v>
      </c>
      <c r="G284" s="210">
        <v>26</v>
      </c>
      <c r="H284" s="210" t="s">
        <v>717</v>
      </c>
      <c r="I284" s="210"/>
      <c r="J284" s="210"/>
      <c r="K284" s="514">
        <v>1.69</v>
      </c>
      <c r="L284" s="522">
        <f t="shared" si="19"/>
        <v>43.94</v>
      </c>
      <c r="M284" s="4"/>
    </row>
    <row r="285" spans="1:13" ht="22.5" x14ac:dyDescent="0.2">
      <c r="A285" s="532" t="s">
        <v>688</v>
      </c>
      <c r="B285" s="544" t="s">
        <v>765</v>
      </c>
      <c r="C285" s="209" t="s">
        <v>837</v>
      </c>
      <c r="D285" s="210" t="s">
        <v>838</v>
      </c>
      <c r="E285" s="210" t="s">
        <v>839</v>
      </c>
      <c r="F285" s="210" t="s">
        <v>840</v>
      </c>
      <c r="G285" s="210">
        <v>2</v>
      </c>
      <c r="H285" s="210" t="s">
        <v>717</v>
      </c>
      <c r="I285" s="210"/>
      <c r="J285" s="210"/>
      <c r="K285" s="514">
        <v>2.4900000000000002</v>
      </c>
      <c r="L285" s="522">
        <f t="shared" si="19"/>
        <v>4.9800000000000004</v>
      </c>
      <c r="M285" s="4"/>
    </row>
    <row r="286" spans="1:13" ht="22.5" x14ac:dyDescent="0.2">
      <c r="A286" s="532" t="s">
        <v>688</v>
      </c>
      <c r="B286" s="544" t="s">
        <v>765</v>
      </c>
      <c r="C286" s="209" t="s">
        <v>841</v>
      </c>
      <c r="D286" s="210"/>
      <c r="E286" s="210"/>
      <c r="F286" s="210" t="s">
        <v>842</v>
      </c>
      <c r="G286" s="210">
        <v>1</v>
      </c>
      <c r="H286" s="210" t="s">
        <v>843</v>
      </c>
      <c r="I286" s="210"/>
      <c r="J286" s="210"/>
      <c r="K286" s="514">
        <v>15450</v>
      </c>
      <c r="L286" s="522">
        <f t="shared" si="19"/>
        <v>15450</v>
      </c>
      <c r="M286" s="4"/>
    </row>
    <row r="287" spans="1:13" ht="23.25" thickBot="1" x14ac:dyDescent="0.25">
      <c r="A287" s="769" t="s">
        <v>688</v>
      </c>
      <c r="B287" s="770" t="s">
        <v>765</v>
      </c>
      <c r="C287" s="788" t="s">
        <v>844</v>
      </c>
      <c r="D287" s="775"/>
      <c r="E287" s="775"/>
      <c r="F287" s="775" t="s">
        <v>845</v>
      </c>
      <c r="G287" s="775">
        <v>1</v>
      </c>
      <c r="H287" s="775" t="s">
        <v>843</v>
      </c>
      <c r="I287" s="775"/>
      <c r="J287" s="775"/>
      <c r="K287" s="777">
        <v>1000</v>
      </c>
      <c r="L287" s="778">
        <f t="shared" si="19"/>
        <v>1000</v>
      </c>
      <c r="M287" s="4"/>
    </row>
    <row r="288" spans="1:13" ht="45.75" thickBot="1" x14ac:dyDescent="0.25">
      <c r="A288" s="845" t="s">
        <v>688</v>
      </c>
      <c r="B288" s="846" t="s">
        <v>846</v>
      </c>
      <c r="C288" s="847" t="s">
        <v>847</v>
      </c>
      <c r="D288" s="848" t="s">
        <v>3</v>
      </c>
      <c r="E288" s="848" t="s">
        <v>4</v>
      </c>
      <c r="F288" s="860" t="s">
        <v>848</v>
      </c>
      <c r="G288" s="846" t="s">
        <v>692</v>
      </c>
      <c r="H288" s="846" t="s">
        <v>7</v>
      </c>
      <c r="I288" s="846" t="s">
        <v>2027</v>
      </c>
      <c r="J288" s="846" t="s">
        <v>199</v>
      </c>
      <c r="K288" s="861" t="s">
        <v>9</v>
      </c>
      <c r="L288" s="852" t="s">
        <v>10</v>
      </c>
      <c r="M288" s="4"/>
    </row>
    <row r="289" spans="1:13" ht="12" thickBot="1" x14ac:dyDescent="0.25">
      <c r="A289" s="863" t="s">
        <v>688</v>
      </c>
      <c r="B289" s="871" t="s">
        <v>846</v>
      </c>
      <c r="C289" s="865" t="s">
        <v>849</v>
      </c>
      <c r="D289" s="864" t="s">
        <v>850</v>
      </c>
      <c r="E289" s="866" t="s">
        <v>851</v>
      </c>
      <c r="F289" s="864" t="s">
        <v>852</v>
      </c>
      <c r="G289" s="864">
        <v>1</v>
      </c>
      <c r="H289" s="864" t="s">
        <v>853</v>
      </c>
      <c r="I289" s="864"/>
      <c r="J289" s="864"/>
      <c r="K289" s="867">
        <v>33.630000000000003</v>
      </c>
      <c r="L289" s="868">
        <f>G289*K289</f>
        <v>33.630000000000003</v>
      </c>
      <c r="M289" s="4"/>
    </row>
    <row r="290" spans="1:13" ht="45.75" thickBot="1" x14ac:dyDescent="0.25">
      <c r="A290" s="845" t="s">
        <v>688</v>
      </c>
      <c r="B290" s="846" t="s">
        <v>854</v>
      </c>
      <c r="C290" s="847" t="s">
        <v>855</v>
      </c>
      <c r="D290" s="848" t="s">
        <v>3</v>
      </c>
      <c r="E290" s="848" t="s">
        <v>4</v>
      </c>
      <c r="F290" s="860" t="s">
        <v>856</v>
      </c>
      <c r="G290" s="846" t="s">
        <v>692</v>
      </c>
      <c r="H290" s="846" t="s">
        <v>7</v>
      </c>
      <c r="I290" s="846" t="s">
        <v>2027</v>
      </c>
      <c r="J290" s="846" t="s">
        <v>199</v>
      </c>
      <c r="K290" s="861" t="s">
        <v>9</v>
      </c>
      <c r="L290" s="852" t="s">
        <v>10</v>
      </c>
      <c r="M290" s="4"/>
    </row>
    <row r="291" spans="1:13" ht="22.5" x14ac:dyDescent="0.2">
      <c r="A291" s="756" t="s">
        <v>688</v>
      </c>
      <c r="B291" s="757" t="s">
        <v>854</v>
      </c>
      <c r="C291" s="758" t="s">
        <v>857</v>
      </c>
      <c r="D291" s="760" t="s">
        <v>858</v>
      </c>
      <c r="E291" s="859"/>
      <c r="F291" s="760" t="s">
        <v>859</v>
      </c>
      <c r="G291" s="760">
        <v>1</v>
      </c>
      <c r="H291" s="760" t="s">
        <v>20</v>
      </c>
      <c r="I291" s="760"/>
      <c r="J291" s="760"/>
      <c r="K291" s="761">
        <v>129</v>
      </c>
      <c r="L291" s="736">
        <f>G291*K291</f>
        <v>129</v>
      </c>
      <c r="M291" s="4"/>
    </row>
    <row r="292" spans="1:13" ht="33.75" x14ac:dyDescent="0.2">
      <c r="A292" s="532" t="s">
        <v>688</v>
      </c>
      <c r="B292" s="544" t="s">
        <v>854</v>
      </c>
      <c r="C292" s="209" t="s">
        <v>860</v>
      </c>
      <c r="D292" s="210" t="s">
        <v>485</v>
      </c>
      <c r="E292" s="211" t="s">
        <v>861</v>
      </c>
      <c r="F292" s="210" t="s">
        <v>862</v>
      </c>
      <c r="G292" s="210">
        <v>3</v>
      </c>
      <c r="H292" s="210" t="s">
        <v>20</v>
      </c>
      <c r="I292" s="210"/>
      <c r="J292" s="210"/>
      <c r="K292" s="514">
        <v>4999.8999999999996</v>
      </c>
      <c r="L292" s="522">
        <f>G292*K292</f>
        <v>14999.699999999999</v>
      </c>
      <c r="M292" s="4"/>
    </row>
    <row r="293" spans="1:13" x14ac:dyDescent="0.2">
      <c r="A293" s="605" t="s">
        <v>688</v>
      </c>
      <c r="B293" s="606" t="s">
        <v>854</v>
      </c>
      <c r="C293" s="607" t="s">
        <v>863</v>
      </c>
      <c r="D293" s="608" t="s">
        <v>864</v>
      </c>
      <c r="E293" s="626" t="s">
        <v>865</v>
      </c>
      <c r="F293" s="608" t="s">
        <v>866</v>
      </c>
      <c r="G293" s="608">
        <v>24</v>
      </c>
      <c r="H293" s="608" t="s">
        <v>20</v>
      </c>
      <c r="I293" s="608"/>
      <c r="J293" s="608"/>
      <c r="K293" s="609">
        <v>2.0099999999999998</v>
      </c>
      <c r="L293" s="610">
        <f t="shared" ref="L293:L302" si="20">G293*K293</f>
        <v>48.239999999999995</v>
      </c>
      <c r="M293" s="4"/>
    </row>
    <row r="294" spans="1:13" x14ac:dyDescent="0.2">
      <c r="A294" s="605" t="s">
        <v>688</v>
      </c>
      <c r="B294" s="606" t="s">
        <v>854</v>
      </c>
      <c r="C294" s="607" t="s">
        <v>867</v>
      </c>
      <c r="D294" s="608" t="s">
        <v>864</v>
      </c>
      <c r="E294" s="626" t="s">
        <v>868</v>
      </c>
      <c r="F294" s="608" t="s">
        <v>869</v>
      </c>
      <c r="G294" s="608">
        <v>168</v>
      </c>
      <c r="H294" s="608" t="s">
        <v>20</v>
      </c>
      <c r="I294" s="608"/>
      <c r="J294" s="608"/>
      <c r="K294" s="609">
        <v>1.67</v>
      </c>
      <c r="L294" s="610">
        <f t="shared" si="20"/>
        <v>280.56</v>
      </c>
      <c r="M294" s="4"/>
    </row>
    <row r="295" spans="1:13" x14ac:dyDescent="0.2">
      <c r="A295" s="605" t="s">
        <v>688</v>
      </c>
      <c r="B295" s="606" t="s">
        <v>854</v>
      </c>
      <c r="C295" s="607" t="s">
        <v>870</v>
      </c>
      <c r="D295" s="608" t="s">
        <v>864</v>
      </c>
      <c r="E295" s="626" t="s">
        <v>871</v>
      </c>
      <c r="F295" s="608" t="s">
        <v>872</v>
      </c>
      <c r="G295" s="608">
        <v>48</v>
      </c>
      <c r="H295" s="608" t="s">
        <v>20</v>
      </c>
      <c r="I295" s="608"/>
      <c r="J295" s="608"/>
      <c r="K295" s="609">
        <v>0.88</v>
      </c>
      <c r="L295" s="610">
        <f t="shared" si="20"/>
        <v>42.24</v>
      </c>
      <c r="M295" s="4"/>
    </row>
    <row r="296" spans="1:13" x14ac:dyDescent="0.2">
      <c r="A296" s="605" t="s">
        <v>688</v>
      </c>
      <c r="B296" s="606" t="s">
        <v>854</v>
      </c>
      <c r="C296" s="607" t="s">
        <v>873</v>
      </c>
      <c r="D296" s="608" t="s">
        <v>864</v>
      </c>
      <c r="E296" s="626" t="s">
        <v>874</v>
      </c>
      <c r="F296" s="608" t="s">
        <v>875</v>
      </c>
      <c r="G296" s="608">
        <v>1784</v>
      </c>
      <c r="H296" s="608" t="s">
        <v>20</v>
      </c>
      <c r="I296" s="608"/>
      <c r="J296" s="608"/>
      <c r="K296" s="609">
        <v>0.86</v>
      </c>
      <c r="L296" s="610">
        <f t="shared" si="20"/>
        <v>1534.24</v>
      </c>
      <c r="M296" s="4"/>
    </row>
    <row r="297" spans="1:13" x14ac:dyDescent="0.2">
      <c r="A297" s="605" t="s">
        <v>688</v>
      </c>
      <c r="B297" s="606" t="s">
        <v>854</v>
      </c>
      <c r="C297" s="607" t="s">
        <v>876</v>
      </c>
      <c r="D297" s="608" t="s">
        <v>864</v>
      </c>
      <c r="E297" s="626" t="s">
        <v>877</v>
      </c>
      <c r="F297" s="608" t="s">
        <v>878</v>
      </c>
      <c r="G297" s="608">
        <v>24</v>
      </c>
      <c r="H297" s="608" t="s">
        <v>20</v>
      </c>
      <c r="I297" s="608"/>
      <c r="J297" s="608"/>
      <c r="K297" s="609">
        <v>2.41</v>
      </c>
      <c r="L297" s="610">
        <f t="shared" si="20"/>
        <v>57.84</v>
      </c>
      <c r="M297" s="4"/>
    </row>
    <row r="298" spans="1:13" ht="22.5" x14ac:dyDescent="0.2">
      <c r="A298" s="532" t="s">
        <v>688</v>
      </c>
      <c r="B298" s="544" t="s">
        <v>854</v>
      </c>
      <c r="C298" s="209" t="s">
        <v>879</v>
      </c>
      <c r="D298" s="210" t="s">
        <v>880</v>
      </c>
      <c r="E298" s="211" t="s">
        <v>881</v>
      </c>
      <c r="F298" s="210" t="s">
        <v>882</v>
      </c>
      <c r="G298" s="210">
        <v>8</v>
      </c>
      <c r="H298" s="210" t="s">
        <v>20</v>
      </c>
      <c r="I298" s="210"/>
      <c r="J298" s="210"/>
      <c r="K298" s="514">
        <v>40.619999999999997</v>
      </c>
      <c r="L298" s="522">
        <f t="shared" si="20"/>
        <v>324.95999999999998</v>
      </c>
      <c r="M298" s="4"/>
    </row>
    <row r="299" spans="1:13" ht="22.5" x14ac:dyDescent="0.2">
      <c r="A299" s="532" t="s">
        <v>688</v>
      </c>
      <c r="B299" s="544" t="s">
        <v>854</v>
      </c>
      <c r="C299" s="209" t="s">
        <v>883</v>
      </c>
      <c r="D299" s="210" t="s">
        <v>880</v>
      </c>
      <c r="E299" s="211" t="s">
        <v>884</v>
      </c>
      <c r="F299" s="210" t="s">
        <v>885</v>
      </c>
      <c r="G299" s="210">
        <v>6</v>
      </c>
      <c r="H299" s="210" t="s">
        <v>20</v>
      </c>
      <c r="I299" s="210"/>
      <c r="J299" s="210"/>
      <c r="K299" s="514">
        <v>39.729999999999997</v>
      </c>
      <c r="L299" s="522">
        <f t="shared" si="20"/>
        <v>238.38</v>
      </c>
      <c r="M299" s="4"/>
    </row>
    <row r="300" spans="1:13" ht="33.75" x14ac:dyDescent="0.2">
      <c r="A300" s="532" t="s">
        <v>688</v>
      </c>
      <c r="B300" s="544" t="s">
        <v>854</v>
      </c>
      <c r="C300" s="627" t="s">
        <v>886</v>
      </c>
      <c r="D300" s="210" t="s">
        <v>880</v>
      </c>
      <c r="E300" s="211" t="s">
        <v>887</v>
      </c>
      <c r="F300" s="210" t="s">
        <v>888</v>
      </c>
      <c r="G300" s="210">
        <v>2</v>
      </c>
      <c r="H300" s="210" t="s">
        <v>20</v>
      </c>
      <c r="I300" s="210"/>
      <c r="J300" s="210"/>
      <c r="K300" s="514">
        <v>408.8</v>
      </c>
      <c r="L300" s="522">
        <f t="shared" si="20"/>
        <v>817.6</v>
      </c>
      <c r="M300" s="4"/>
    </row>
    <row r="301" spans="1:13" ht="22.5" x14ac:dyDescent="0.2">
      <c r="A301" s="532" t="s">
        <v>688</v>
      </c>
      <c r="B301" s="544" t="s">
        <v>854</v>
      </c>
      <c r="C301" s="628" t="s">
        <v>889</v>
      </c>
      <c r="D301" s="629" t="s">
        <v>880</v>
      </c>
      <c r="E301" s="629" t="s">
        <v>890</v>
      </c>
      <c r="F301" s="210" t="s">
        <v>891</v>
      </c>
      <c r="G301" s="210">
        <v>7</v>
      </c>
      <c r="H301" s="210" t="s">
        <v>20</v>
      </c>
      <c r="I301" s="210"/>
      <c r="J301" s="210"/>
      <c r="K301" s="514">
        <v>83.65</v>
      </c>
      <c r="L301" s="522">
        <f t="shared" si="20"/>
        <v>585.55000000000007</v>
      </c>
      <c r="M301" s="4"/>
    </row>
    <row r="302" spans="1:13" ht="22.5" x14ac:dyDescent="0.2">
      <c r="A302" s="532" t="s">
        <v>688</v>
      </c>
      <c r="B302" s="544" t="s">
        <v>854</v>
      </c>
      <c r="C302" s="628" t="s">
        <v>892</v>
      </c>
      <c r="D302" s="210" t="s">
        <v>880</v>
      </c>
      <c r="E302" s="211" t="s">
        <v>893</v>
      </c>
      <c r="F302" s="210" t="s">
        <v>894</v>
      </c>
      <c r="G302" s="210">
        <v>4</v>
      </c>
      <c r="H302" s="210" t="s">
        <v>20</v>
      </c>
      <c r="I302" s="210"/>
      <c r="J302" s="210"/>
      <c r="K302" s="514">
        <v>209.5</v>
      </c>
      <c r="L302" s="522">
        <f t="shared" si="20"/>
        <v>838</v>
      </c>
      <c r="M302" s="4"/>
    </row>
    <row r="303" spans="1:13" ht="22.5" x14ac:dyDescent="0.2">
      <c r="A303" s="524" t="s">
        <v>688</v>
      </c>
      <c r="B303" s="525" t="s">
        <v>854</v>
      </c>
      <c r="C303" s="588" t="s">
        <v>895</v>
      </c>
      <c r="D303" s="528" t="s">
        <v>896</v>
      </c>
      <c r="E303" s="538" t="s">
        <v>897</v>
      </c>
      <c r="F303" s="528" t="s">
        <v>898</v>
      </c>
      <c r="G303" s="528">
        <v>4</v>
      </c>
      <c r="H303" s="528" t="s">
        <v>20</v>
      </c>
      <c r="I303" s="528"/>
      <c r="J303" s="528" t="s">
        <v>899</v>
      </c>
      <c r="K303" s="536"/>
      <c r="L303" s="531"/>
      <c r="M303" s="4"/>
    </row>
    <row r="304" spans="1:13" x14ac:dyDescent="0.2">
      <c r="A304" s="532" t="s">
        <v>688</v>
      </c>
      <c r="B304" s="544" t="s">
        <v>854</v>
      </c>
      <c r="C304" s="209" t="s">
        <v>900</v>
      </c>
      <c r="D304" s="210" t="s">
        <v>880</v>
      </c>
      <c r="E304" s="211" t="s">
        <v>901</v>
      </c>
      <c r="F304" s="210" t="s">
        <v>902</v>
      </c>
      <c r="G304" s="210">
        <v>4</v>
      </c>
      <c r="H304" s="210" t="s">
        <v>20</v>
      </c>
      <c r="I304" s="210"/>
      <c r="J304" s="210"/>
      <c r="K304" s="514">
        <v>67.290000000000006</v>
      </c>
      <c r="L304" s="522">
        <f t="shared" ref="L304:L312" si="21">G304*K304</f>
        <v>269.16000000000003</v>
      </c>
      <c r="M304" s="4"/>
    </row>
    <row r="305" spans="1:13" x14ac:dyDescent="0.2">
      <c r="A305" s="532" t="s">
        <v>688</v>
      </c>
      <c r="B305" s="544" t="s">
        <v>854</v>
      </c>
      <c r="C305" s="209" t="s">
        <v>903</v>
      </c>
      <c r="D305" s="210" t="s">
        <v>880</v>
      </c>
      <c r="E305" s="211" t="s">
        <v>904</v>
      </c>
      <c r="F305" s="210" t="s">
        <v>905</v>
      </c>
      <c r="G305" s="210">
        <v>2</v>
      </c>
      <c r="H305" s="210" t="s">
        <v>20</v>
      </c>
      <c r="I305" s="210"/>
      <c r="J305" s="210"/>
      <c r="K305" s="514">
        <v>159.5</v>
      </c>
      <c r="L305" s="522">
        <f t="shared" si="21"/>
        <v>319</v>
      </c>
      <c r="M305" s="4"/>
    </row>
    <row r="306" spans="1:13" ht="33.75" x14ac:dyDescent="0.2">
      <c r="A306" s="532" t="s">
        <v>688</v>
      </c>
      <c r="B306" s="544" t="s">
        <v>854</v>
      </c>
      <c r="C306" s="518" t="s">
        <v>906</v>
      </c>
      <c r="D306" s="210" t="s">
        <v>907</v>
      </c>
      <c r="E306" s="211" t="s">
        <v>908</v>
      </c>
      <c r="F306" s="210" t="s">
        <v>909</v>
      </c>
      <c r="G306" s="210">
        <v>3</v>
      </c>
      <c r="H306" s="210" t="s">
        <v>20</v>
      </c>
      <c r="I306" s="210"/>
      <c r="J306" s="520"/>
      <c r="K306" s="485">
        <v>4733</v>
      </c>
      <c r="L306" s="522">
        <f t="shared" si="21"/>
        <v>14199</v>
      </c>
      <c r="M306" s="4"/>
    </row>
    <row r="307" spans="1:13" x14ac:dyDescent="0.2">
      <c r="A307" s="532" t="s">
        <v>688</v>
      </c>
      <c r="B307" s="544" t="s">
        <v>854</v>
      </c>
      <c r="C307" s="625" t="s">
        <v>910</v>
      </c>
      <c r="D307" s="552" t="s">
        <v>907</v>
      </c>
      <c r="E307" s="552" t="s">
        <v>911</v>
      </c>
      <c r="F307" s="552" t="s">
        <v>912</v>
      </c>
      <c r="G307" s="552">
        <v>3</v>
      </c>
      <c r="H307" s="210" t="s">
        <v>20</v>
      </c>
      <c r="I307" s="210"/>
      <c r="J307" s="210"/>
      <c r="K307" s="514">
        <v>458.99</v>
      </c>
      <c r="L307" s="522">
        <f t="shared" si="21"/>
        <v>1376.97</v>
      </c>
      <c r="M307" s="4"/>
    </row>
    <row r="308" spans="1:13" x14ac:dyDescent="0.2">
      <c r="A308" s="532" t="s">
        <v>688</v>
      </c>
      <c r="B308" s="544" t="s">
        <v>854</v>
      </c>
      <c r="C308" s="630" t="s">
        <v>913</v>
      </c>
      <c r="D308" s="552" t="s">
        <v>485</v>
      </c>
      <c r="E308" s="552" t="s">
        <v>914</v>
      </c>
      <c r="F308" s="552" t="s">
        <v>915</v>
      </c>
      <c r="G308" s="552">
        <v>3</v>
      </c>
      <c r="H308" s="210" t="s">
        <v>20</v>
      </c>
      <c r="I308" s="210"/>
      <c r="J308" s="210"/>
      <c r="K308" s="514">
        <v>9.1300000000000008</v>
      </c>
      <c r="L308" s="522">
        <f t="shared" si="21"/>
        <v>27.39</v>
      </c>
      <c r="M308" s="4"/>
    </row>
    <row r="309" spans="1:13" x14ac:dyDescent="0.2">
      <c r="A309" s="532" t="s">
        <v>688</v>
      </c>
      <c r="B309" s="544" t="s">
        <v>854</v>
      </c>
      <c r="C309" s="630" t="s">
        <v>916</v>
      </c>
      <c r="D309" s="552" t="s">
        <v>485</v>
      </c>
      <c r="E309" s="552" t="s">
        <v>917</v>
      </c>
      <c r="F309" s="552" t="s">
        <v>918</v>
      </c>
      <c r="G309" s="552">
        <v>3</v>
      </c>
      <c r="H309" s="210" t="s">
        <v>20</v>
      </c>
      <c r="I309" s="210"/>
      <c r="J309" s="210"/>
      <c r="K309" s="514">
        <v>9.15</v>
      </c>
      <c r="L309" s="522">
        <f t="shared" si="21"/>
        <v>27.450000000000003</v>
      </c>
      <c r="M309" s="4"/>
    </row>
    <row r="310" spans="1:13" x14ac:dyDescent="0.2">
      <c r="A310" s="532" t="s">
        <v>688</v>
      </c>
      <c r="B310" s="544" t="s">
        <v>854</v>
      </c>
      <c r="C310" s="630" t="s">
        <v>919</v>
      </c>
      <c r="D310" s="552" t="s">
        <v>920</v>
      </c>
      <c r="E310" s="552" t="s">
        <v>921</v>
      </c>
      <c r="F310" s="552" t="s">
        <v>922</v>
      </c>
      <c r="G310" s="552">
        <v>3</v>
      </c>
      <c r="H310" s="210" t="s">
        <v>20</v>
      </c>
      <c r="I310" s="210"/>
      <c r="J310" s="210"/>
      <c r="K310" s="514">
        <v>4.13</v>
      </c>
      <c r="L310" s="522">
        <f t="shared" si="21"/>
        <v>12.39</v>
      </c>
      <c r="M310" s="4"/>
    </row>
    <row r="311" spans="1:13" x14ac:dyDescent="0.2">
      <c r="A311" s="532" t="s">
        <v>688</v>
      </c>
      <c r="B311" s="544" t="s">
        <v>854</v>
      </c>
      <c r="C311" s="630" t="s">
        <v>923</v>
      </c>
      <c r="D311" s="552" t="s">
        <v>485</v>
      </c>
      <c r="E311" s="552" t="s">
        <v>924</v>
      </c>
      <c r="F311" s="552" t="s">
        <v>925</v>
      </c>
      <c r="G311" s="552">
        <v>3</v>
      </c>
      <c r="H311" s="210" t="s">
        <v>926</v>
      </c>
      <c r="I311" s="210"/>
      <c r="J311" s="210"/>
      <c r="K311" s="514">
        <v>9.98</v>
      </c>
      <c r="L311" s="522">
        <f t="shared" si="21"/>
        <v>29.94</v>
      </c>
      <c r="M311" s="4"/>
    </row>
    <row r="312" spans="1:13" ht="12" thickBot="1" x14ac:dyDescent="0.25">
      <c r="A312" s="769" t="s">
        <v>688</v>
      </c>
      <c r="B312" s="770" t="s">
        <v>854</v>
      </c>
      <c r="C312" s="832" t="s">
        <v>927</v>
      </c>
      <c r="D312" s="776" t="s">
        <v>928</v>
      </c>
      <c r="E312" s="776" t="s">
        <v>929</v>
      </c>
      <c r="F312" s="776" t="s">
        <v>930</v>
      </c>
      <c r="G312" s="872">
        <v>1</v>
      </c>
      <c r="H312" s="776" t="s">
        <v>20</v>
      </c>
      <c r="I312" s="776"/>
      <c r="J312" s="873"/>
      <c r="K312" s="874">
        <v>50.8</v>
      </c>
      <c r="L312" s="778">
        <f t="shared" si="21"/>
        <v>50.8</v>
      </c>
      <c r="M312" s="4"/>
    </row>
    <row r="313" spans="1:13" ht="45.75" thickBot="1" x14ac:dyDescent="0.25">
      <c r="A313" s="845" t="s">
        <v>688</v>
      </c>
      <c r="B313" s="846" t="s">
        <v>931</v>
      </c>
      <c r="C313" s="847" t="s">
        <v>932</v>
      </c>
      <c r="D313" s="848" t="s">
        <v>3</v>
      </c>
      <c r="E313" s="848" t="s">
        <v>4</v>
      </c>
      <c r="F313" s="860" t="s">
        <v>933</v>
      </c>
      <c r="G313" s="846" t="s">
        <v>692</v>
      </c>
      <c r="H313" s="846" t="s">
        <v>7</v>
      </c>
      <c r="I313" s="846" t="s">
        <v>2027</v>
      </c>
      <c r="J313" s="846" t="s">
        <v>199</v>
      </c>
      <c r="K313" s="861" t="s">
        <v>9</v>
      </c>
      <c r="L313" s="852" t="s">
        <v>10</v>
      </c>
      <c r="M313" s="4"/>
    </row>
    <row r="314" spans="1:13" ht="33.75" x14ac:dyDescent="0.2">
      <c r="A314" s="875" t="s">
        <v>688</v>
      </c>
      <c r="B314" s="876" t="s">
        <v>931</v>
      </c>
      <c r="C314" s="877" t="s">
        <v>934</v>
      </c>
      <c r="D314" s="878" t="s">
        <v>935</v>
      </c>
      <c r="E314" s="879" t="s">
        <v>936</v>
      </c>
      <c r="F314" s="878" t="s">
        <v>937</v>
      </c>
      <c r="G314" s="878">
        <v>1</v>
      </c>
      <c r="H314" s="878" t="s">
        <v>20</v>
      </c>
      <c r="I314" s="878"/>
      <c r="J314" s="878"/>
      <c r="K314" s="880">
        <v>3000</v>
      </c>
      <c r="L314" s="881">
        <v>3000</v>
      </c>
      <c r="M314" s="4"/>
    </row>
    <row r="315" spans="1:13" ht="33.75" x14ac:dyDescent="0.2">
      <c r="A315" s="623" t="s">
        <v>688</v>
      </c>
      <c r="B315" s="207" t="s">
        <v>931</v>
      </c>
      <c r="C315" s="555" t="s">
        <v>938</v>
      </c>
      <c r="D315" s="208" t="s">
        <v>939</v>
      </c>
      <c r="E315" s="208" t="s">
        <v>939</v>
      </c>
      <c r="F315" s="208" t="s">
        <v>940</v>
      </c>
      <c r="G315" s="208">
        <v>18</v>
      </c>
      <c r="H315" s="208" t="s">
        <v>20</v>
      </c>
      <c r="I315" s="208"/>
      <c r="J315" s="210"/>
      <c r="K315" s="621">
        <v>23.33</v>
      </c>
      <c r="L315" s="624">
        <f t="shared" ref="L315:L331" si="22">G315*K315</f>
        <v>419.93999999999994</v>
      </c>
      <c r="M315" s="4"/>
    </row>
    <row r="316" spans="1:13" ht="33.75" x14ac:dyDescent="0.2">
      <c r="A316" s="532" t="s">
        <v>688</v>
      </c>
      <c r="B316" s="544" t="s">
        <v>931</v>
      </c>
      <c r="C316" s="209" t="s">
        <v>941</v>
      </c>
      <c r="D316" s="210" t="s">
        <v>942</v>
      </c>
      <c r="E316" s="211" t="s">
        <v>943</v>
      </c>
      <c r="F316" s="210" t="s">
        <v>944</v>
      </c>
      <c r="G316" s="210">
        <v>32</v>
      </c>
      <c r="H316" s="210" t="s">
        <v>20</v>
      </c>
      <c r="I316" s="210"/>
      <c r="J316" s="210"/>
      <c r="K316" s="514">
        <v>49.95</v>
      </c>
      <c r="L316" s="522">
        <f t="shared" si="22"/>
        <v>1598.4</v>
      </c>
      <c r="M316" s="4"/>
    </row>
    <row r="317" spans="1:13" ht="45" x14ac:dyDescent="0.2">
      <c r="A317" s="623" t="s">
        <v>688</v>
      </c>
      <c r="B317" s="207" t="s">
        <v>931</v>
      </c>
      <c r="C317" s="555" t="s">
        <v>945</v>
      </c>
      <c r="D317" s="208"/>
      <c r="E317" s="208"/>
      <c r="F317" s="208" t="s">
        <v>946</v>
      </c>
      <c r="G317" s="208">
        <v>1</v>
      </c>
      <c r="H317" s="208" t="s">
        <v>843</v>
      </c>
      <c r="I317" s="208"/>
      <c r="J317" s="208"/>
      <c r="K317" s="621">
        <v>150000</v>
      </c>
      <c r="L317" s="624">
        <f t="shared" si="22"/>
        <v>150000</v>
      </c>
      <c r="M317" s="4"/>
    </row>
    <row r="318" spans="1:13" ht="56.25" x14ac:dyDescent="0.2">
      <c r="A318" s="532" t="s">
        <v>688</v>
      </c>
      <c r="B318" s="544" t="s">
        <v>931</v>
      </c>
      <c r="C318" s="240" t="s">
        <v>947</v>
      </c>
      <c r="D318" s="210" t="s">
        <v>643</v>
      </c>
      <c r="E318" s="210" t="s">
        <v>948</v>
      </c>
      <c r="F318" s="210" t="s">
        <v>949</v>
      </c>
      <c r="G318" s="210">
        <v>25</v>
      </c>
      <c r="H318" s="210" t="s">
        <v>20</v>
      </c>
      <c r="I318" s="210"/>
      <c r="J318" s="210"/>
      <c r="K318" s="514">
        <v>575</v>
      </c>
      <c r="L318" s="522">
        <f t="shared" si="22"/>
        <v>14375</v>
      </c>
      <c r="M318" s="4"/>
    </row>
    <row r="319" spans="1:13" ht="56.25" x14ac:dyDescent="0.2">
      <c r="A319" s="532" t="s">
        <v>688</v>
      </c>
      <c r="B319" s="544" t="s">
        <v>931</v>
      </c>
      <c r="C319" s="240" t="s">
        <v>950</v>
      </c>
      <c r="D319" s="230" t="s">
        <v>643</v>
      </c>
      <c r="E319" s="230" t="s">
        <v>951</v>
      </c>
      <c r="F319" s="230" t="s">
        <v>952</v>
      </c>
      <c r="G319" s="230">
        <v>25</v>
      </c>
      <c r="H319" s="230" t="s">
        <v>20</v>
      </c>
      <c r="I319" s="230"/>
      <c r="J319" s="230"/>
      <c r="K319" s="485">
        <v>599</v>
      </c>
      <c r="L319" s="522">
        <f t="shared" si="22"/>
        <v>14975</v>
      </c>
      <c r="M319" s="4"/>
    </row>
    <row r="320" spans="1:13" ht="56.25" x14ac:dyDescent="0.2">
      <c r="A320" s="532" t="s">
        <v>688</v>
      </c>
      <c r="B320" s="544" t="s">
        <v>931</v>
      </c>
      <c r="C320" s="240" t="s">
        <v>642</v>
      </c>
      <c r="D320" s="230" t="s">
        <v>643</v>
      </c>
      <c r="E320" s="230" t="s">
        <v>644</v>
      </c>
      <c r="F320" s="230" t="s">
        <v>953</v>
      </c>
      <c r="G320" s="230">
        <v>25</v>
      </c>
      <c r="H320" s="230" t="s">
        <v>20</v>
      </c>
      <c r="I320" s="230"/>
      <c r="J320" s="230"/>
      <c r="K320" s="485">
        <v>591.6</v>
      </c>
      <c r="L320" s="522">
        <f t="shared" si="22"/>
        <v>14790</v>
      </c>
      <c r="M320" s="4"/>
    </row>
    <row r="321" spans="1:13" ht="45" x14ac:dyDescent="0.2">
      <c r="A321" s="532" t="s">
        <v>688</v>
      </c>
      <c r="B321" s="544" t="s">
        <v>931</v>
      </c>
      <c r="C321" s="240" t="s">
        <v>954</v>
      </c>
      <c r="D321" s="230" t="s">
        <v>643</v>
      </c>
      <c r="E321" s="230" t="s">
        <v>955</v>
      </c>
      <c r="F321" s="230" t="s">
        <v>956</v>
      </c>
      <c r="G321" s="230">
        <v>25</v>
      </c>
      <c r="H321" s="230" t="s">
        <v>20</v>
      </c>
      <c r="I321" s="230"/>
      <c r="J321" s="230"/>
      <c r="K321" s="485">
        <v>371.2</v>
      </c>
      <c r="L321" s="522">
        <f t="shared" si="22"/>
        <v>9280</v>
      </c>
      <c r="M321" s="4"/>
    </row>
    <row r="322" spans="1:13" ht="45" x14ac:dyDescent="0.2">
      <c r="A322" s="532" t="s">
        <v>688</v>
      </c>
      <c r="B322" s="544" t="s">
        <v>931</v>
      </c>
      <c r="C322" s="240" t="s">
        <v>957</v>
      </c>
      <c r="D322" s="230" t="s">
        <v>643</v>
      </c>
      <c r="E322" s="230" t="s">
        <v>958</v>
      </c>
      <c r="F322" s="230" t="s">
        <v>959</v>
      </c>
      <c r="G322" s="230">
        <v>25</v>
      </c>
      <c r="H322" s="230" t="s">
        <v>20</v>
      </c>
      <c r="I322" s="230"/>
      <c r="J322" s="230"/>
      <c r="K322" s="485">
        <v>886.24</v>
      </c>
      <c r="L322" s="522">
        <f t="shared" si="22"/>
        <v>22156</v>
      </c>
      <c r="M322" s="4"/>
    </row>
    <row r="323" spans="1:13" ht="33.75" x14ac:dyDescent="0.2">
      <c r="A323" s="532" t="s">
        <v>688</v>
      </c>
      <c r="B323" s="544" t="s">
        <v>931</v>
      </c>
      <c r="C323" s="240" t="s">
        <v>960</v>
      </c>
      <c r="D323" s="230" t="s">
        <v>961</v>
      </c>
      <c r="E323" s="632" t="s">
        <v>962</v>
      </c>
      <c r="F323" s="230" t="s">
        <v>963</v>
      </c>
      <c r="G323" s="230">
        <v>25</v>
      </c>
      <c r="H323" s="230" t="s">
        <v>20</v>
      </c>
      <c r="I323" s="230"/>
      <c r="J323" s="230"/>
      <c r="K323" s="485">
        <v>324.8</v>
      </c>
      <c r="L323" s="522">
        <f t="shared" si="22"/>
        <v>8120</v>
      </c>
      <c r="M323" s="4"/>
    </row>
    <row r="324" spans="1:13" ht="33.75" x14ac:dyDescent="0.2">
      <c r="A324" s="532" t="s">
        <v>688</v>
      </c>
      <c r="B324" s="544" t="s">
        <v>931</v>
      </c>
      <c r="C324" s="240" t="s">
        <v>964</v>
      </c>
      <c r="D324" s="230" t="s">
        <v>961</v>
      </c>
      <c r="E324" s="230">
        <v>1450</v>
      </c>
      <c r="F324" s="230" t="s">
        <v>965</v>
      </c>
      <c r="G324" s="230">
        <v>25</v>
      </c>
      <c r="H324" s="230" t="s">
        <v>20</v>
      </c>
      <c r="I324" s="230"/>
      <c r="J324" s="230"/>
      <c r="K324" s="485">
        <v>92.8</v>
      </c>
      <c r="L324" s="522">
        <f t="shared" si="22"/>
        <v>2320</v>
      </c>
      <c r="M324" s="4"/>
    </row>
    <row r="325" spans="1:13" ht="45" x14ac:dyDescent="0.2">
      <c r="A325" s="532" t="s">
        <v>688</v>
      </c>
      <c r="B325" s="544" t="s">
        <v>931</v>
      </c>
      <c r="C325" s="240" t="s">
        <v>966</v>
      </c>
      <c r="D325" s="230" t="s">
        <v>961</v>
      </c>
      <c r="E325" s="230">
        <v>1660</v>
      </c>
      <c r="F325" s="230" t="s">
        <v>967</v>
      </c>
      <c r="G325" s="230">
        <v>25</v>
      </c>
      <c r="H325" s="230" t="s">
        <v>20</v>
      </c>
      <c r="I325" s="230"/>
      <c r="J325" s="230"/>
      <c r="K325" s="485">
        <v>324.8</v>
      </c>
      <c r="L325" s="522">
        <f t="shared" si="22"/>
        <v>8120</v>
      </c>
      <c r="M325" s="4"/>
    </row>
    <row r="326" spans="1:13" ht="33.75" x14ac:dyDescent="0.2">
      <c r="A326" s="532" t="s">
        <v>688</v>
      </c>
      <c r="B326" s="544" t="s">
        <v>931</v>
      </c>
      <c r="C326" s="240" t="s">
        <v>968</v>
      </c>
      <c r="D326" s="230" t="s">
        <v>961</v>
      </c>
      <c r="E326" s="230">
        <v>1700</v>
      </c>
      <c r="F326" s="230" t="s">
        <v>969</v>
      </c>
      <c r="G326" s="230">
        <v>25</v>
      </c>
      <c r="H326" s="230" t="s">
        <v>20</v>
      </c>
      <c r="I326" s="230"/>
      <c r="J326" s="230"/>
      <c r="K326" s="485">
        <v>185.6</v>
      </c>
      <c r="L326" s="522">
        <f t="shared" si="22"/>
        <v>4640</v>
      </c>
      <c r="M326" s="4"/>
    </row>
    <row r="327" spans="1:13" ht="33.75" x14ac:dyDescent="0.2">
      <c r="A327" s="532" t="s">
        <v>688</v>
      </c>
      <c r="B327" s="544" t="s">
        <v>931</v>
      </c>
      <c r="C327" s="209" t="s">
        <v>970</v>
      </c>
      <c r="D327" s="210" t="s">
        <v>971</v>
      </c>
      <c r="E327" s="552" t="s">
        <v>972</v>
      </c>
      <c r="F327" s="230" t="s">
        <v>973</v>
      </c>
      <c r="G327" s="210"/>
      <c r="H327" s="210" t="s">
        <v>20</v>
      </c>
      <c r="I327" s="210"/>
      <c r="J327" s="210"/>
      <c r="K327" s="514">
        <v>451.4</v>
      </c>
      <c r="L327" s="522">
        <f t="shared" si="22"/>
        <v>0</v>
      </c>
      <c r="M327" s="4"/>
    </row>
    <row r="328" spans="1:13" ht="33.75" x14ac:dyDescent="0.2">
      <c r="A328" s="532" t="s">
        <v>688</v>
      </c>
      <c r="B328" s="544" t="s">
        <v>931</v>
      </c>
      <c r="C328" s="209" t="s">
        <v>974</v>
      </c>
      <c r="D328" s="210" t="s">
        <v>971</v>
      </c>
      <c r="E328" s="211" t="s">
        <v>975</v>
      </c>
      <c r="F328" s="230" t="s">
        <v>976</v>
      </c>
      <c r="G328" s="210"/>
      <c r="H328" s="210" t="s">
        <v>20</v>
      </c>
      <c r="I328" s="210"/>
      <c r="J328" s="210"/>
      <c r="K328" s="514">
        <v>13.92</v>
      </c>
      <c r="L328" s="522">
        <f t="shared" si="22"/>
        <v>0</v>
      </c>
      <c r="M328" s="4"/>
    </row>
    <row r="329" spans="1:13" ht="33.75" x14ac:dyDescent="0.2">
      <c r="A329" s="532" t="s">
        <v>688</v>
      </c>
      <c r="B329" s="544" t="s">
        <v>931</v>
      </c>
      <c r="C329" s="209" t="s">
        <v>977</v>
      </c>
      <c r="D329" s="210" t="s">
        <v>971</v>
      </c>
      <c r="E329" s="210" t="s">
        <v>978</v>
      </c>
      <c r="F329" s="230" t="s">
        <v>979</v>
      </c>
      <c r="G329" s="210"/>
      <c r="H329" s="210" t="s">
        <v>20</v>
      </c>
      <c r="I329" s="210"/>
      <c r="J329" s="210"/>
      <c r="K329" s="514">
        <v>71.92</v>
      </c>
      <c r="L329" s="522">
        <f t="shared" si="22"/>
        <v>0</v>
      </c>
      <c r="M329" s="4"/>
    </row>
    <row r="330" spans="1:13" ht="33.75" x14ac:dyDescent="0.2">
      <c r="A330" s="532" t="s">
        <v>688</v>
      </c>
      <c r="B330" s="544" t="s">
        <v>931</v>
      </c>
      <c r="C330" s="209" t="s">
        <v>980</v>
      </c>
      <c r="D330" s="210" t="s">
        <v>971</v>
      </c>
      <c r="E330" s="210" t="s">
        <v>981</v>
      </c>
      <c r="F330" s="230" t="s">
        <v>982</v>
      </c>
      <c r="G330" s="210"/>
      <c r="H330" s="210" t="s">
        <v>20</v>
      </c>
      <c r="I330" s="210"/>
      <c r="J330" s="210"/>
      <c r="K330" s="514">
        <v>9</v>
      </c>
      <c r="L330" s="522">
        <f t="shared" si="22"/>
        <v>0</v>
      </c>
      <c r="M330" s="4"/>
    </row>
    <row r="331" spans="1:13" ht="34.5" thickBot="1" x14ac:dyDescent="0.25">
      <c r="A331" s="769" t="s">
        <v>688</v>
      </c>
      <c r="B331" s="770" t="s">
        <v>931</v>
      </c>
      <c r="C331" s="788" t="s">
        <v>983</v>
      </c>
      <c r="D331" s="775" t="s">
        <v>984</v>
      </c>
      <c r="E331" s="775" t="s">
        <v>985</v>
      </c>
      <c r="F331" s="775" t="s">
        <v>986</v>
      </c>
      <c r="G331" s="775">
        <v>1</v>
      </c>
      <c r="H331" s="775" t="s">
        <v>781</v>
      </c>
      <c r="I331" s="775"/>
      <c r="J331" s="775"/>
      <c r="K331" s="777">
        <v>8831</v>
      </c>
      <c r="L331" s="778">
        <f t="shared" si="22"/>
        <v>8831</v>
      </c>
      <c r="M331" s="4"/>
    </row>
    <row r="332" spans="1:13" ht="45.75" thickBot="1" x14ac:dyDescent="0.25">
      <c r="A332" s="845" t="s">
        <v>688</v>
      </c>
      <c r="B332" s="846" t="s">
        <v>987</v>
      </c>
      <c r="C332" s="847" t="s">
        <v>988</v>
      </c>
      <c r="D332" s="848" t="s">
        <v>3</v>
      </c>
      <c r="E332" s="848" t="s">
        <v>4</v>
      </c>
      <c r="F332" s="860" t="s">
        <v>989</v>
      </c>
      <c r="G332" s="846" t="s">
        <v>692</v>
      </c>
      <c r="H332" s="846" t="s">
        <v>7</v>
      </c>
      <c r="I332" s="846" t="s">
        <v>2027</v>
      </c>
      <c r="J332" s="846" t="s">
        <v>199</v>
      </c>
      <c r="K332" s="861" t="s">
        <v>9</v>
      </c>
      <c r="L332" s="852" t="s">
        <v>10</v>
      </c>
      <c r="M332" s="4"/>
    </row>
    <row r="333" spans="1:13" s="4" customFormat="1" ht="22.5" x14ac:dyDescent="0.25">
      <c r="A333" s="756" t="s">
        <v>688</v>
      </c>
      <c r="B333" s="757" t="s">
        <v>987</v>
      </c>
      <c r="C333" s="758" t="s">
        <v>990</v>
      </c>
      <c r="D333" s="882" t="s">
        <v>991</v>
      </c>
      <c r="E333" s="882" t="s">
        <v>992</v>
      </c>
      <c r="F333" s="760" t="s">
        <v>993</v>
      </c>
      <c r="G333" s="760">
        <v>1</v>
      </c>
      <c r="H333" s="760" t="s">
        <v>20</v>
      </c>
      <c r="I333" s="760"/>
      <c r="J333" s="760"/>
      <c r="K333" s="761">
        <v>1200</v>
      </c>
      <c r="L333" s="736">
        <f t="shared" ref="L333:L345" si="23">G333*K333</f>
        <v>1200</v>
      </c>
    </row>
    <row r="334" spans="1:13" ht="22.5" x14ac:dyDescent="0.2">
      <c r="A334" s="532" t="s">
        <v>688</v>
      </c>
      <c r="B334" s="544" t="s">
        <v>987</v>
      </c>
      <c r="C334" s="630" t="s">
        <v>994</v>
      </c>
      <c r="D334" s="633" t="s">
        <v>534</v>
      </c>
      <c r="E334" s="633" t="s">
        <v>995</v>
      </c>
      <c r="F334" s="552" t="s">
        <v>996</v>
      </c>
      <c r="G334" s="552" t="s">
        <v>997</v>
      </c>
      <c r="H334" s="210" t="s">
        <v>20</v>
      </c>
      <c r="I334" s="210"/>
      <c r="J334" s="210"/>
      <c r="K334" s="521">
        <v>24.95</v>
      </c>
      <c r="L334" s="522">
        <f t="shared" si="23"/>
        <v>24.95</v>
      </c>
      <c r="M334" s="4"/>
    </row>
    <row r="335" spans="1:13" x14ac:dyDescent="0.2">
      <c r="A335" s="532" t="s">
        <v>688</v>
      </c>
      <c r="B335" s="544" t="s">
        <v>987</v>
      </c>
      <c r="C335" s="625" t="s">
        <v>998</v>
      </c>
      <c r="D335" s="552" t="s">
        <v>534</v>
      </c>
      <c r="E335" s="552">
        <v>16372</v>
      </c>
      <c r="F335" s="552" t="s">
        <v>999</v>
      </c>
      <c r="G335" s="552" t="s">
        <v>1000</v>
      </c>
      <c r="H335" s="210" t="s">
        <v>20</v>
      </c>
      <c r="I335" s="210"/>
      <c r="J335" s="210"/>
      <c r="K335" s="514">
        <v>5.73</v>
      </c>
      <c r="L335" s="522">
        <f t="shared" si="23"/>
        <v>28.650000000000002</v>
      </c>
      <c r="M335" s="4"/>
    </row>
    <row r="336" spans="1:13" x14ac:dyDescent="0.2">
      <c r="A336" s="532" t="s">
        <v>688</v>
      </c>
      <c r="B336" s="544" t="s">
        <v>987</v>
      </c>
      <c r="C336" s="625" t="s">
        <v>1001</v>
      </c>
      <c r="D336" s="552" t="s">
        <v>1002</v>
      </c>
      <c r="E336" s="552" t="s">
        <v>1003</v>
      </c>
      <c r="F336" s="552" t="s">
        <v>1004</v>
      </c>
      <c r="G336" s="552" t="s">
        <v>1000</v>
      </c>
      <c r="H336" s="210" t="s">
        <v>20</v>
      </c>
      <c r="I336" s="210"/>
      <c r="J336" s="210"/>
      <c r="K336" s="514">
        <v>9.77</v>
      </c>
      <c r="L336" s="522">
        <f t="shared" si="23"/>
        <v>48.849999999999994</v>
      </c>
      <c r="M336" s="4"/>
    </row>
    <row r="337" spans="1:13" x14ac:dyDescent="0.2">
      <c r="A337" s="532" t="s">
        <v>688</v>
      </c>
      <c r="B337" s="544" t="s">
        <v>987</v>
      </c>
      <c r="C337" s="625" t="s">
        <v>1005</v>
      </c>
      <c r="D337" s="552" t="s">
        <v>534</v>
      </c>
      <c r="E337" s="552">
        <v>16374</v>
      </c>
      <c r="F337" s="552" t="s">
        <v>1006</v>
      </c>
      <c r="G337" s="552" t="s">
        <v>1000</v>
      </c>
      <c r="H337" s="210" t="s">
        <v>20</v>
      </c>
      <c r="I337" s="210"/>
      <c r="J337" s="210"/>
      <c r="K337" s="514">
        <v>8.0299999999999994</v>
      </c>
      <c r="L337" s="522">
        <f t="shared" si="23"/>
        <v>40.15</v>
      </c>
      <c r="M337" s="4"/>
    </row>
    <row r="338" spans="1:13" x14ac:dyDescent="0.2">
      <c r="A338" s="532" t="s">
        <v>688</v>
      </c>
      <c r="B338" s="544" t="s">
        <v>987</v>
      </c>
      <c r="C338" s="625" t="s">
        <v>1007</v>
      </c>
      <c r="D338" s="552" t="s">
        <v>534</v>
      </c>
      <c r="E338" s="552">
        <v>16375</v>
      </c>
      <c r="F338" s="552" t="s">
        <v>1008</v>
      </c>
      <c r="G338" s="552" t="s">
        <v>1000</v>
      </c>
      <c r="H338" s="210" t="s">
        <v>20</v>
      </c>
      <c r="I338" s="210"/>
      <c r="J338" s="210"/>
      <c r="K338" s="514">
        <v>2.99</v>
      </c>
      <c r="L338" s="522">
        <f t="shared" si="23"/>
        <v>14.950000000000001</v>
      </c>
      <c r="M338" s="4"/>
    </row>
    <row r="339" spans="1:13" ht="33.75" x14ac:dyDescent="0.2">
      <c r="A339" s="532" t="s">
        <v>688</v>
      </c>
      <c r="B339" s="544" t="s">
        <v>987</v>
      </c>
      <c r="C339" s="518" t="s">
        <v>1009</v>
      </c>
      <c r="D339" s="210" t="s">
        <v>643</v>
      </c>
      <c r="E339" s="520" t="s">
        <v>1010</v>
      </c>
      <c r="F339" s="210" t="s">
        <v>1011</v>
      </c>
      <c r="G339" s="210">
        <v>2</v>
      </c>
      <c r="H339" s="210" t="s">
        <v>20</v>
      </c>
      <c r="I339" s="210"/>
      <c r="J339" s="548"/>
      <c r="K339" s="521">
        <v>1566</v>
      </c>
      <c r="L339" s="522">
        <f t="shared" si="23"/>
        <v>3132</v>
      </c>
      <c r="M339" s="4"/>
    </row>
    <row r="340" spans="1:13" x14ac:dyDescent="0.2">
      <c r="A340" s="532" t="s">
        <v>688</v>
      </c>
      <c r="B340" s="544" t="s">
        <v>987</v>
      </c>
      <c r="C340" s="209" t="s">
        <v>1012</v>
      </c>
      <c r="D340" s="210" t="s">
        <v>1013</v>
      </c>
      <c r="E340" s="211" t="s">
        <v>1014</v>
      </c>
      <c r="F340" s="210" t="s">
        <v>1015</v>
      </c>
      <c r="G340" s="210">
        <v>2</v>
      </c>
      <c r="H340" s="210" t="s">
        <v>20</v>
      </c>
      <c r="I340" s="210"/>
      <c r="J340" s="210"/>
      <c r="K340" s="514">
        <v>9.2899999999999991</v>
      </c>
      <c r="L340" s="522">
        <f t="shared" si="23"/>
        <v>18.579999999999998</v>
      </c>
      <c r="M340" s="4"/>
    </row>
    <row r="341" spans="1:13" x14ac:dyDescent="0.2">
      <c r="A341" s="532" t="s">
        <v>688</v>
      </c>
      <c r="B341" s="544" t="s">
        <v>987</v>
      </c>
      <c r="C341" s="209" t="s">
        <v>1016</v>
      </c>
      <c r="D341" s="210" t="s">
        <v>1017</v>
      </c>
      <c r="E341" s="210">
        <v>635837</v>
      </c>
      <c r="F341" s="210" t="s">
        <v>1018</v>
      </c>
      <c r="G341" s="210">
        <v>4</v>
      </c>
      <c r="H341" s="210" t="s">
        <v>20</v>
      </c>
      <c r="I341" s="210"/>
      <c r="J341" s="210"/>
      <c r="K341" s="514">
        <v>29.99</v>
      </c>
      <c r="L341" s="522">
        <f t="shared" si="23"/>
        <v>119.96</v>
      </c>
      <c r="M341" s="4"/>
    </row>
    <row r="342" spans="1:13" x14ac:dyDescent="0.2">
      <c r="A342" s="532" t="s">
        <v>688</v>
      </c>
      <c r="B342" s="544" t="s">
        <v>987</v>
      </c>
      <c r="C342" s="209" t="s">
        <v>1019</v>
      </c>
      <c r="D342" s="210" t="s">
        <v>1020</v>
      </c>
      <c r="E342" s="211" t="s">
        <v>1021</v>
      </c>
      <c r="F342" s="210" t="s">
        <v>1022</v>
      </c>
      <c r="G342" s="210">
        <v>24</v>
      </c>
      <c r="H342" s="210" t="s">
        <v>20</v>
      </c>
      <c r="I342" s="210"/>
      <c r="J342" s="210"/>
      <c r="K342" s="514">
        <v>34.450000000000003</v>
      </c>
      <c r="L342" s="522">
        <f t="shared" si="23"/>
        <v>826.80000000000007</v>
      </c>
      <c r="M342" s="4"/>
    </row>
    <row r="343" spans="1:13" x14ac:dyDescent="0.2">
      <c r="A343" s="532" t="s">
        <v>688</v>
      </c>
      <c r="B343" s="544" t="s">
        <v>987</v>
      </c>
      <c r="C343" s="209" t="s">
        <v>502</v>
      </c>
      <c r="D343" s="210" t="s">
        <v>503</v>
      </c>
      <c r="E343" s="210" t="s">
        <v>504</v>
      </c>
      <c r="F343" s="210" t="s">
        <v>1023</v>
      </c>
      <c r="G343" s="210">
        <v>16</v>
      </c>
      <c r="H343" s="210" t="s">
        <v>20</v>
      </c>
      <c r="I343" s="210"/>
      <c r="J343" s="210"/>
      <c r="K343" s="514">
        <v>21.27</v>
      </c>
      <c r="L343" s="522">
        <f t="shared" si="23"/>
        <v>340.32</v>
      </c>
      <c r="M343" s="4"/>
    </row>
    <row r="344" spans="1:13" x14ac:dyDescent="0.2">
      <c r="A344" s="532" t="s">
        <v>688</v>
      </c>
      <c r="B344" s="544" t="s">
        <v>987</v>
      </c>
      <c r="C344" s="209" t="s">
        <v>1024</v>
      </c>
      <c r="D344" s="210" t="s">
        <v>1025</v>
      </c>
      <c r="E344" s="211" t="s">
        <v>1026</v>
      </c>
      <c r="F344" s="210" t="s">
        <v>1027</v>
      </c>
      <c r="G344" s="210">
        <v>6</v>
      </c>
      <c r="H344" s="210" t="s">
        <v>20</v>
      </c>
      <c r="I344" s="210"/>
      <c r="J344" s="210"/>
      <c r="K344" s="514">
        <v>119.95</v>
      </c>
      <c r="L344" s="522">
        <f t="shared" si="23"/>
        <v>719.7</v>
      </c>
      <c r="M344" s="4"/>
    </row>
    <row r="345" spans="1:13" ht="45" thickBot="1" x14ac:dyDescent="0.25">
      <c r="A345" s="831" t="s">
        <v>688</v>
      </c>
      <c r="B345" s="770" t="s">
        <v>987</v>
      </c>
      <c r="C345" s="883" t="s">
        <v>1028</v>
      </c>
      <c r="D345" s="884" t="s">
        <v>636</v>
      </c>
      <c r="E345" s="884" t="s">
        <v>1029</v>
      </c>
      <c r="F345" s="776" t="s">
        <v>1030</v>
      </c>
      <c r="G345" s="776">
        <v>12</v>
      </c>
      <c r="H345" s="776" t="s">
        <v>20</v>
      </c>
      <c r="I345" s="776"/>
      <c r="J345" s="776"/>
      <c r="K345" s="885">
        <v>2940</v>
      </c>
      <c r="L345" s="778">
        <f t="shared" si="23"/>
        <v>35280</v>
      </c>
      <c r="M345" s="4"/>
    </row>
    <row r="346" spans="1:13" ht="45.75" thickBot="1" x14ac:dyDescent="0.25">
      <c r="A346" s="845" t="s">
        <v>688</v>
      </c>
      <c r="B346" s="846" t="s">
        <v>1031</v>
      </c>
      <c r="C346" s="847" t="s">
        <v>1032</v>
      </c>
      <c r="D346" s="848" t="s">
        <v>3</v>
      </c>
      <c r="E346" s="848" t="s">
        <v>4</v>
      </c>
      <c r="F346" s="860" t="s">
        <v>1033</v>
      </c>
      <c r="G346" s="846" t="s">
        <v>692</v>
      </c>
      <c r="H346" s="846" t="s">
        <v>7</v>
      </c>
      <c r="I346" s="846" t="s">
        <v>2027</v>
      </c>
      <c r="J346" s="846" t="s">
        <v>199</v>
      </c>
      <c r="K346" s="861" t="s">
        <v>9</v>
      </c>
      <c r="L346" s="852" t="s">
        <v>10</v>
      </c>
      <c r="M346" s="4"/>
    </row>
    <row r="347" spans="1:13" ht="22.5" x14ac:dyDescent="0.2">
      <c r="A347" s="756" t="s">
        <v>688</v>
      </c>
      <c r="B347" s="757" t="s">
        <v>1031</v>
      </c>
      <c r="C347" s="886" t="s">
        <v>1034</v>
      </c>
      <c r="D347" s="887" t="s">
        <v>1035</v>
      </c>
      <c r="E347" s="887" t="s">
        <v>1036</v>
      </c>
      <c r="F347" s="760" t="s">
        <v>1037</v>
      </c>
      <c r="G347" s="760">
        <v>6</v>
      </c>
      <c r="H347" s="760" t="s">
        <v>20</v>
      </c>
      <c r="I347" s="760"/>
      <c r="J347" s="760"/>
      <c r="K347" s="761">
        <v>2.1</v>
      </c>
      <c r="L347" s="736">
        <f t="shared" ref="L347:L360" si="24">G347*K347</f>
        <v>12.600000000000001</v>
      </c>
      <c r="M347" s="4"/>
    </row>
    <row r="348" spans="1:13" ht="22.5" x14ac:dyDescent="0.2">
      <c r="A348" s="532" t="s">
        <v>688</v>
      </c>
      <c r="B348" s="544" t="s">
        <v>1031</v>
      </c>
      <c r="C348" s="209" t="s">
        <v>1038</v>
      </c>
      <c r="D348" s="210" t="s">
        <v>1039</v>
      </c>
      <c r="E348" s="210" t="s">
        <v>1040</v>
      </c>
      <c r="F348" s="210" t="s">
        <v>1041</v>
      </c>
      <c r="G348" s="210">
        <v>1</v>
      </c>
      <c r="H348" s="210" t="s">
        <v>20</v>
      </c>
      <c r="I348" s="210"/>
      <c r="J348" s="210"/>
      <c r="K348" s="514">
        <v>34.950000000000003</v>
      </c>
      <c r="L348" s="522">
        <f t="shared" si="24"/>
        <v>34.950000000000003</v>
      </c>
      <c r="M348" s="4"/>
    </row>
    <row r="349" spans="1:13" ht="22.5" x14ac:dyDescent="0.2">
      <c r="A349" s="532" t="s">
        <v>688</v>
      </c>
      <c r="B349" s="544" t="s">
        <v>1031</v>
      </c>
      <c r="C349" s="209" t="s">
        <v>1042</v>
      </c>
      <c r="D349" s="210" t="s">
        <v>1039</v>
      </c>
      <c r="E349" s="210" t="s">
        <v>1043</v>
      </c>
      <c r="F349" s="210" t="s">
        <v>1044</v>
      </c>
      <c r="G349" s="210">
        <v>1</v>
      </c>
      <c r="H349" s="210" t="s">
        <v>815</v>
      </c>
      <c r="I349" s="210"/>
      <c r="J349" s="210"/>
      <c r="K349" s="514">
        <v>3.68</v>
      </c>
      <c r="L349" s="522">
        <f t="shared" si="24"/>
        <v>3.68</v>
      </c>
      <c r="M349" s="4"/>
    </row>
    <row r="350" spans="1:13" ht="22.5" x14ac:dyDescent="0.2">
      <c r="A350" s="532" t="s">
        <v>688</v>
      </c>
      <c r="B350" s="544" t="s">
        <v>1031</v>
      </c>
      <c r="C350" s="209" t="s">
        <v>833</v>
      </c>
      <c r="D350" s="210" t="s">
        <v>834</v>
      </c>
      <c r="E350" s="210" t="s">
        <v>835</v>
      </c>
      <c r="F350" s="210" t="s">
        <v>1045</v>
      </c>
      <c r="G350" s="210">
        <v>10</v>
      </c>
      <c r="H350" s="210" t="s">
        <v>717</v>
      </c>
      <c r="I350" s="210"/>
      <c r="J350" s="210"/>
      <c r="K350" s="514">
        <v>1.69</v>
      </c>
      <c r="L350" s="522">
        <f t="shared" si="24"/>
        <v>16.899999999999999</v>
      </c>
      <c r="M350" s="4"/>
    </row>
    <row r="351" spans="1:13" ht="22.5" x14ac:dyDescent="0.2">
      <c r="A351" s="532" t="s">
        <v>688</v>
      </c>
      <c r="B351" s="544" t="s">
        <v>1031</v>
      </c>
      <c r="C351" s="209" t="s">
        <v>1046</v>
      </c>
      <c r="D351" s="210" t="s">
        <v>830</v>
      </c>
      <c r="E351" s="210">
        <v>396</v>
      </c>
      <c r="F351" s="210" t="s">
        <v>1047</v>
      </c>
      <c r="G351" s="210">
        <v>4</v>
      </c>
      <c r="H351" s="210" t="s">
        <v>717</v>
      </c>
      <c r="I351" s="210"/>
      <c r="J351" s="210"/>
      <c r="K351" s="514">
        <v>7</v>
      </c>
      <c r="L351" s="522">
        <f t="shared" si="24"/>
        <v>28</v>
      </c>
      <c r="M351" s="4"/>
    </row>
    <row r="352" spans="1:13" customFormat="1" ht="22.5" x14ac:dyDescent="0.25">
      <c r="A352" s="532" t="s">
        <v>688</v>
      </c>
      <c r="B352" s="544" t="s">
        <v>1031</v>
      </c>
      <c r="C352" s="209" t="s">
        <v>1048</v>
      </c>
      <c r="D352" s="210" t="s">
        <v>834</v>
      </c>
      <c r="E352" s="210" t="s">
        <v>1049</v>
      </c>
      <c r="F352" s="210" t="s">
        <v>1050</v>
      </c>
      <c r="G352" s="210">
        <v>5</v>
      </c>
      <c r="H352" s="210" t="s">
        <v>20</v>
      </c>
      <c r="I352" s="210"/>
      <c r="J352" s="210"/>
      <c r="K352" s="514">
        <v>12.99</v>
      </c>
      <c r="L352" s="522">
        <f t="shared" si="24"/>
        <v>64.95</v>
      </c>
    </row>
    <row r="353" spans="1:13" customFormat="1" ht="22.5" x14ac:dyDescent="0.25">
      <c r="A353" s="532" t="s">
        <v>688</v>
      </c>
      <c r="B353" s="544" t="s">
        <v>1031</v>
      </c>
      <c r="C353" s="209" t="s">
        <v>1051</v>
      </c>
      <c r="D353" s="210" t="s">
        <v>1052</v>
      </c>
      <c r="E353" s="210" t="s">
        <v>1053</v>
      </c>
      <c r="F353" s="210" t="s">
        <v>1054</v>
      </c>
      <c r="G353" s="210">
        <v>10</v>
      </c>
      <c r="H353" s="210" t="s">
        <v>717</v>
      </c>
      <c r="I353" s="210"/>
      <c r="J353" s="210"/>
      <c r="K353" s="514">
        <v>4.1900000000000004</v>
      </c>
      <c r="L353" s="522">
        <f t="shared" si="24"/>
        <v>41.900000000000006</v>
      </c>
    </row>
    <row r="354" spans="1:13" customFormat="1" ht="22.5" x14ac:dyDescent="0.25">
      <c r="A354" s="532" t="s">
        <v>688</v>
      </c>
      <c r="B354" s="544" t="s">
        <v>1031</v>
      </c>
      <c r="C354" s="209" t="s">
        <v>1055</v>
      </c>
      <c r="D354" s="210" t="s">
        <v>1056</v>
      </c>
      <c r="E354" s="210" t="s">
        <v>1057</v>
      </c>
      <c r="F354" s="210" t="s">
        <v>1058</v>
      </c>
      <c r="G354" s="210">
        <v>1</v>
      </c>
      <c r="H354" s="210" t="s">
        <v>20</v>
      </c>
      <c r="I354" s="210"/>
      <c r="J354" s="210"/>
      <c r="K354" s="514">
        <v>17.23</v>
      </c>
      <c r="L354" s="522">
        <f t="shared" si="24"/>
        <v>17.23</v>
      </c>
    </row>
    <row r="355" spans="1:13" customFormat="1" ht="22.5" x14ac:dyDescent="0.25">
      <c r="A355" s="532" t="s">
        <v>688</v>
      </c>
      <c r="B355" s="544" t="s">
        <v>1031</v>
      </c>
      <c r="C355" s="209" t="s">
        <v>1059</v>
      </c>
      <c r="D355" s="210" t="s">
        <v>1060</v>
      </c>
      <c r="E355" s="211" t="s">
        <v>1061</v>
      </c>
      <c r="F355" s="210" t="s">
        <v>1062</v>
      </c>
      <c r="G355" s="210">
        <v>1</v>
      </c>
      <c r="H355" s="210" t="s">
        <v>20</v>
      </c>
      <c r="I355" s="210"/>
      <c r="J355" s="210"/>
      <c r="K355" s="514">
        <v>35.99</v>
      </c>
      <c r="L355" s="522">
        <f t="shared" si="24"/>
        <v>35.99</v>
      </c>
    </row>
    <row r="356" spans="1:13" customFormat="1" ht="22.5" x14ac:dyDescent="0.25">
      <c r="A356" s="532" t="s">
        <v>688</v>
      </c>
      <c r="B356" s="544" t="s">
        <v>1031</v>
      </c>
      <c r="C356" s="209" t="s">
        <v>1063</v>
      </c>
      <c r="D356" s="210" t="s">
        <v>1064</v>
      </c>
      <c r="E356" s="210">
        <v>117</v>
      </c>
      <c r="F356" s="210" t="s">
        <v>1065</v>
      </c>
      <c r="G356" s="210">
        <v>1</v>
      </c>
      <c r="H356" s="210" t="s">
        <v>20</v>
      </c>
      <c r="I356" s="210"/>
      <c r="J356" s="210"/>
      <c r="K356" s="514">
        <v>191.94</v>
      </c>
      <c r="L356" s="522">
        <f t="shared" si="24"/>
        <v>191.94</v>
      </c>
    </row>
    <row r="357" spans="1:13" ht="22.5" x14ac:dyDescent="0.2">
      <c r="A357" s="532" t="s">
        <v>688</v>
      </c>
      <c r="B357" s="544" t="s">
        <v>1031</v>
      </c>
      <c r="C357" s="209" t="s">
        <v>1066</v>
      </c>
      <c r="D357" s="210" t="s">
        <v>928</v>
      </c>
      <c r="E357" s="211" t="s">
        <v>1067</v>
      </c>
      <c r="F357" s="210" t="s">
        <v>1068</v>
      </c>
      <c r="G357" s="210">
        <v>2</v>
      </c>
      <c r="H357" s="210" t="s">
        <v>795</v>
      </c>
      <c r="I357" s="210"/>
      <c r="J357" s="631"/>
      <c r="K357" s="514">
        <v>29.32</v>
      </c>
      <c r="L357" s="522">
        <f t="shared" si="24"/>
        <v>58.64</v>
      </c>
      <c r="M357" s="4"/>
    </row>
    <row r="358" spans="1:13" ht="22.5" x14ac:dyDescent="0.2">
      <c r="A358" s="532" t="s">
        <v>688</v>
      </c>
      <c r="B358" s="544" t="s">
        <v>1031</v>
      </c>
      <c r="C358" s="209" t="s">
        <v>1069</v>
      </c>
      <c r="D358" s="210" t="s">
        <v>1070</v>
      </c>
      <c r="E358" s="211" t="s">
        <v>1071</v>
      </c>
      <c r="F358" s="210" t="s">
        <v>1072</v>
      </c>
      <c r="G358" s="210">
        <v>1</v>
      </c>
      <c r="H358" s="210" t="s">
        <v>781</v>
      </c>
      <c r="I358" s="210"/>
      <c r="J358" s="210"/>
      <c r="K358" s="514">
        <v>4369.95</v>
      </c>
      <c r="L358" s="522">
        <f t="shared" si="24"/>
        <v>4369.95</v>
      </c>
      <c r="M358" s="4"/>
    </row>
    <row r="359" spans="1:13" ht="22.5" x14ac:dyDescent="0.2">
      <c r="A359" s="532" t="s">
        <v>688</v>
      </c>
      <c r="B359" s="544" t="s">
        <v>1031</v>
      </c>
      <c r="C359" s="209" t="s">
        <v>1073</v>
      </c>
      <c r="D359" s="210" t="s">
        <v>1060</v>
      </c>
      <c r="E359" s="211" t="s">
        <v>1074</v>
      </c>
      <c r="F359" s="210" t="s">
        <v>1075</v>
      </c>
      <c r="G359" s="210">
        <v>1</v>
      </c>
      <c r="H359" s="210" t="s">
        <v>781</v>
      </c>
      <c r="I359" s="210"/>
      <c r="J359" s="210"/>
      <c r="K359" s="514">
        <v>40.799999999999997</v>
      </c>
      <c r="L359" s="522">
        <f t="shared" si="24"/>
        <v>40.799999999999997</v>
      </c>
      <c r="M359" s="4"/>
    </row>
    <row r="360" spans="1:13" ht="22.5" x14ac:dyDescent="0.2">
      <c r="A360" s="532" t="s">
        <v>688</v>
      </c>
      <c r="B360" s="544" t="s">
        <v>1031</v>
      </c>
      <c r="C360" s="209" t="s">
        <v>1076</v>
      </c>
      <c r="D360" s="210" t="s">
        <v>1060</v>
      </c>
      <c r="E360" s="211" t="s">
        <v>1077</v>
      </c>
      <c r="F360" s="210" t="s">
        <v>1078</v>
      </c>
      <c r="G360" s="210">
        <v>1</v>
      </c>
      <c r="H360" s="210" t="s">
        <v>781</v>
      </c>
      <c r="I360" s="210"/>
      <c r="J360" s="210"/>
      <c r="K360" s="514">
        <v>31</v>
      </c>
      <c r="L360" s="522">
        <f t="shared" si="24"/>
        <v>31</v>
      </c>
      <c r="M360" s="4"/>
    </row>
    <row r="361" spans="1:13" ht="22.5" x14ac:dyDescent="0.2">
      <c r="A361" s="532" t="s">
        <v>688</v>
      </c>
      <c r="B361" s="544" t="s">
        <v>1031</v>
      </c>
      <c r="C361" s="209" t="s">
        <v>1069</v>
      </c>
      <c r="D361" s="210" t="s">
        <v>1070</v>
      </c>
      <c r="E361" s="211" t="s">
        <v>1071</v>
      </c>
      <c r="F361" s="210" t="s">
        <v>1072</v>
      </c>
      <c r="G361" s="210">
        <v>1</v>
      </c>
      <c r="H361" s="210" t="s">
        <v>781</v>
      </c>
      <c r="I361" s="210"/>
      <c r="J361" s="210"/>
      <c r="K361" s="514">
        <v>4369.95</v>
      </c>
      <c r="L361" s="522">
        <f>G361*K361</f>
        <v>4369.95</v>
      </c>
      <c r="M361" s="4"/>
    </row>
    <row r="362" spans="1:13" ht="22.5" x14ac:dyDescent="0.2">
      <c r="A362" s="532" t="s">
        <v>688</v>
      </c>
      <c r="B362" s="544" t="s">
        <v>1031</v>
      </c>
      <c r="C362" s="209" t="s">
        <v>1079</v>
      </c>
      <c r="D362" s="210" t="s">
        <v>1080</v>
      </c>
      <c r="E362" s="211" t="s">
        <v>1081</v>
      </c>
      <c r="F362" s="210" t="s">
        <v>1082</v>
      </c>
      <c r="G362" s="210">
        <v>1</v>
      </c>
      <c r="H362" s="210" t="s">
        <v>781</v>
      </c>
      <c r="I362" s="210"/>
      <c r="J362" s="210"/>
      <c r="K362" s="514">
        <v>93.29</v>
      </c>
      <c r="L362" s="522">
        <f t="shared" ref="L362:L378" si="25">G362*K362</f>
        <v>93.29</v>
      </c>
      <c r="M362" s="4"/>
    </row>
    <row r="363" spans="1:13" ht="22.5" x14ac:dyDescent="0.2">
      <c r="A363" s="532" t="s">
        <v>688</v>
      </c>
      <c r="B363" s="544" t="s">
        <v>1031</v>
      </c>
      <c r="C363" s="209" t="s">
        <v>1083</v>
      </c>
      <c r="D363" s="210" t="s">
        <v>1060</v>
      </c>
      <c r="E363" s="211" t="s">
        <v>1084</v>
      </c>
      <c r="F363" s="210" t="s">
        <v>1085</v>
      </c>
      <c r="G363" s="210">
        <v>1</v>
      </c>
      <c r="H363" s="210" t="s">
        <v>20</v>
      </c>
      <c r="I363" s="210"/>
      <c r="J363" s="210"/>
      <c r="K363" s="514">
        <v>18.21</v>
      </c>
      <c r="L363" s="522">
        <f t="shared" si="25"/>
        <v>18.21</v>
      </c>
      <c r="M363" s="4"/>
    </row>
    <row r="364" spans="1:13" ht="22.5" x14ac:dyDescent="0.2">
      <c r="A364" s="532" t="s">
        <v>688</v>
      </c>
      <c r="B364" s="544" t="s">
        <v>1031</v>
      </c>
      <c r="C364" s="209" t="s">
        <v>1086</v>
      </c>
      <c r="D364" s="210" t="s">
        <v>1060</v>
      </c>
      <c r="E364" s="211" t="s">
        <v>1087</v>
      </c>
      <c r="F364" s="210" t="s">
        <v>1088</v>
      </c>
      <c r="G364" s="210">
        <v>1</v>
      </c>
      <c r="H364" s="210" t="s">
        <v>781</v>
      </c>
      <c r="I364" s="210"/>
      <c r="J364" s="210"/>
      <c r="K364" s="514">
        <v>160.47</v>
      </c>
      <c r="L364" s="522">
        <f t="shared" si="25"/>
        <v>160.47</v>
      </c>
      <c r="M364" s="4"/>
    </row>
    <row r="365" spans="1:13" ht="22.5" x14ac:dyDescent="0.2">
      <c r="A365" s="532" t="s">
        <v>688</v>
      </c>
      <c r="B365" s="544" t="s">
        <v>1031</v>
      </c>
      <c r="C365" s="209" t="s">
        <v>1089</v>
      </c>
      <c r="D365" s="210" t="s">
        <v>1060</v>
      </c>
      <c r="E365" s="211" t="s">
        <v>1090</v>
      </c>
      <c r="F365" s="210" t="s">
        <v>1091</v>
      </c>
      <c r="G365" s="210">
        <v>1</v>
      </c>
      <c r="H365" s="210" t="s">
        <v>20</v>
      </c>
      <c r="I365" s="210"/>
      <c r="J365" s="210"/>
      <c r="K365" s="514">
        <v>9.61</v>
      </c>
      <c r="L365" s="522">
        <f t="shared" si="25"/>
        <v>9.61</v>
      </c>
      <c r="M365" s="4"/>
    </row>
    <row r="366" spans="1:13" ht="33.75" x14ac:dyDescent="0.2">
      <c r="A366" s="532" t="s">
        <v>688</v>
      </c>
      <c r="B366" s="544" t="s">
        <v>1031</v>
      </c>
      <c r="C366" s="209" t="s">
        <v>1092</v>
      </c>
      <c r="D366" s="210" t="s">
        <v>1080</v>
      </c>
      <c r="E366" s="211" t="s">
        <v>1093</v>
      </c>
      <c r="F366" s="210" t="s">
        <v>1094</v>
      </c>
      <c r="G366" s="210">
        <v>1</v>
      </c>
      <c r="H366" s="210" t="s">
        <v>781</v>
      </c>
      <c r="I366" s="210"/>
      <c r="J366" s="210"/>
      <c r="K366" s="514">
        <v>99.67</v>
      </c>
      <c r="L366" s="522">
        <f t="shared" si="25"/>
        <v>99.67</v>
      </c>
      <c r="M366" s="51"/>
    </row>
    <row r="367" spans="1:13" ht="22.5" x14ac:dyDescent="0.2">
      <c r="A367" s="532" t="s">
        <v>688</v>
      </c>
      <c r="B367" s="544" t="s">
        <v>1031</v>
      </c>
      <c r="C367" s="240" t="s">
        <v>1095</v>
      </c>
      <c r="D367" s="230" t="s">
        <v>1096</v>
      </c>
      <c r="E367" s="632" t="s">
        <v>1097</v>
      </c>
      <c r="F367" s="210" t="s">
        <v>1098</v>
      </c>
      <c r="G367" s="210">
        <v>1</v>
      </c>
      <c r="H367" s="210" t="s">
        <v>20</v>
      </c>
      <c r="I367" s="210"/>
      <c r="J367" s="210"/>
      <c r="K367" s="514">
        <v>36.979999999999997</v>
      </c>
      <c r="L367" s="522">
        <f t="shared" si="25"/>
        <v>36.979999999999997</v>
      </c>
      <c r="M367" s="4"/>
    </row>
    <row r="368" spans="1:13" ht="22.5" x14ac:dyDescent="0.2">
      <c r="A368" s="532" t="s">
        <v>688</v>
      </c>
      <c r="B368" s="544" t="s">
        <v>1031</v>
      </c>
      <c r="C368" s="209" t="s">
        <v>1099</v>
      </c>
      <c r="D368" s="210" t="s">
        <v>1060</v>
      </c>
      <c r="E368" s="211" t="s">
        <v>1100</v>
      </c>
      <c r="F368" s="210" t="s">
        <v>1101</v>
      </c>
      <c r="G368" s="210">
        <v>1</v>
      </c>
      <c r="H368" s="210" t="s">
        <v>20</v>
      </c>
      <c r="I368" s="210"/>
      <c r="J368" s="210"/>
      <c r="K368" s="514">
        <v>28.9</v>
      </c>
      <c r="L368" s="522">
        <f t="shared" si="25"/>
        <v>28.9</v>
      </c>
      <c r="M368" s="4"/>
    </row>
    <row r="369" spans="1:13" ht="22.5" x14ac:dyDescent="0.2">
      <c r="A369" s="532" t="s">
        <v>688</v>
      </c>
      <c r="B369" s="544" t="s">
        <v>1031</v>
      </c>
      <c r="C369" s="209" t="s">
        <v>1102</v>
      </c>
      <c r="D369" s="210" t="s">
        <v>1060</v>
      </c>
      <c r="E369" s="211" t="s">
        <v>1103</v>
      </c>
      <c r="F369" s="210" t="s">
        <v>1104</v>
      </c>
      <c r="G369" s="210">
        <v>1</v>
      </c>
      <c r="H369" s="210" t="s">
        <v>20</v>
      </c>
      <c r="I369" s="210"/>
      <c r="J369" s="210"/>
      <c r="K369" s="514">
        <v>20.78</v>
      </c>
      <c r="L369" s="522">
        <f t="shared" si="25"/>
        <v>20.78</v>
      </c>
      <c r="M369" s="4"/>
    </row>
    <row r="370" spans="1:13" ht="22.5" x14ac:dyDescent="0.2">
      <c r="A370" s="532" t="s">
        <v>688</v>
      </c>
      <c r="B370" s="544" t="s">
        <v>1031</v>
      </c>
      <c r="C370" s="209" t="s">
        <v>1105</v>
      </c>
      <c r="D370" s="210" t="s">
        <v>1060</v>
      </c>
      <c r="E370" s="211" t="s">
        <v>1106</v>
      </c>
      <c r="F370" s="210" t="s">
        <v>1107</v>
      </c>
      <c r="G370" s="210">
        <v>1</v>
      </c>
      <c r="H370" s="210" t="s">
        <v>781</v>
      </c>
      <c r="I370" s="210"/>
      <c r="J370" s="210"/>
      <c r="K370" s="514">
        <v>75.849999999999994</v>
      </c>
      <c r="L370" s="522">
        <f t="shared" si="25"/>
        <v>75.849999999999994</v>
      </c>
      <c r="M370" s="4"/>
    </row>
    <row r="371" spans="1:13" ht="22.5" x14ac:dyDescent="0.2">
      <c r="A371" s="532" t="s">
        <v>688</v>
      </c>
      <c r="B371" s="544" t="s">
        <v>1031</v>
      </c>
      <c r="C371" s="209" t="s">
        <v>1108</v>
      </c>
      <c r="D371" s="210" t="s">
        <v>1109</v>
      </c>
      <c r="E371" s="211" t="s">
        <v>1110</v>
      </c>
      <c r="F371" s="210" t="s">
        <v>1111</v>
      </c>
      <c r="G371" s="210">
        <v>7</v>
      </c>
      <c r="H371" s="210" t="s">
        <v>20</v>
      </c>
      <c r="I371" s="210"/>
      <c r="J371" s="210"/>
      <c r="K371" s="514">
        <v>99.99</v>
      </c>
      <c r="L371" s="522">
        <f t="shared" si="25"/>
        <v>699.93</v>
      </c>
      <c r="M371" s="4"/>
    </row>
    <row r="372" spans="1:13" ht="22.5" x14ac:dyDescent="0.2">
      <c r="A372" s="532" t="s">
        <v>688</v>
      </c>
      <c r="B372" s="544" t="s">
        <v>1031</v>
      </c>
      <c r="C372" s="209" t="s">
        <v>1112</v>
      </c>
      <c r="D372" s="210" t="s">
        <v>1113</v>
      </c>
      <c r="E372" s="211" t="s">
        <v>1114</v>
      </c>
      <c r="F372" s="210" t="s">
        <v>1115</v>
      </c>
      <c r="G372" s="210">
        <v>7</v>
      </c>
      <c r="H372" s="210" t="s">
        <v>20</v>
      </c>
      <c r="I372" s="210"/>
      <c r="J372" s="210"/>
      <c r="K372" s="514">
        <v>125</v>
      </c>
      <c r="L372" s="522">
        <f t="shared" si="25"/>
        <v>875</v>
      </c>
      <c r="M372" s="4"/>
    </row>
    <row r="373" spans="1:13" ht="33.75" x14ac:dyDescent="0.2">
      <c r="A373" s="532" t="s">
        <v>688</v>
      </c>
      <c r="B373" s="544" t="s">
        <v>1031</v>
      </c>
      <c r="C373" s="209" t="s">
        <v>1116</v>
      </c>
      <c r="D373" s="210" t="s">
        <v>1117</v>
      </c>
      <c r="E373" s="211" t="s">
        <v>1118</v>
      </c>
      <c r="F373" s="210" t="s">
        <v>1119</v>
      </c>
      <c r="G373" s="210">
        <v>2</v>
      </c>
      <c r="H373" s="210" t="s">
        <v>20</v>
      </c>
      <c r="I373" s="210"/>
      <c r="J373" s="210"/>
      <c r="K373" s="514">
        <v>106.99</v>
      </c>
      <c r="L373" s="522">
        <f t="shared" si="25"/>
        <v>213.98</v>
      </c>
      <c r="M373" s="4"/>
    </row>
    <row r="374" spans="1:13" ht="22.5" x14ac:dyDescent="0.2">
      <c r="A374" s="532" t="s">
        <v>688</v>
      </c>
      <c r="B374" s="544" t="s">
        <v>1031</v>
      </c>
      <c r="C374" s="209" t="s">
        <v>1120</v>
      </c>
      <c r="D374" s="210" t="s">
        <v>1121</v>
      </c>
      <c r="E374" s="211" t="s">
        <v>1122</v>
      </c>
      <c r="F374" s="210" t="s">
        <v>1123</v>
      </c>
      <c r="G374" s="210">
        <v>12</v>
      </c>
      <c r="H374" s="210" t="s">
        <v>20</v>
      </c>
      <c r="I374" s="210"/>
      <c r="J374" s="210"/>
      <c r="K374" s="514">
        <v>3.99</v>
      </c>
      <c r="L374" s="522">
        <f t="shared" si="25"/>
        <v>47.88</v>
      </c>
      <c r="M374" s="4"/>
    </row>
    <row r="375" spans="1:13" ht="22.5" x14ac:dyDescent="0.2">
      <c r="A375" s="532" t="s">
        <v>688</v>
      </c>
      <c r="B375" s="544" t="s">
        <v>1031</v>
      </c>
      <c r="C375" s="209" t="s">
        <v>1124</v>
      </c>
      <c r="D375" s="210" t="s">
        <v>1125</v>
      </c>
      <c r="E375" s="211" t="s">
        <v>1126</v>
      </c>
      <c r="F375" s="210" t="s">
        <v>1127</v>
      </c>
      <c r="G375" s="210">
        <v>1</v>
      </c>
      <c r="H375" s="210" t="s">
        <v>20</v>
      </c>
      <c r="I375" s="210"/>
      <c r="J375" s="210"/>
      <c r="K375" s="514">
        <v>53.95</v>
      </c>
      <c r="L375" s="522">
        <f t="shared" si="25"/>
        <v>53.95</v>
      </c>
      <c r="M375" s="4"/>
    </row>
    <row r="376" spans="1:13" ht="22.5" x14ac:dyDescent="0.2">
      <c r="A376" s="532" t="s">
        <v>688</v>
      </c>
      <c r="B376" s="544" t="s">
        <v>1031</v>
      </c>
      <c r="C376" s="209" t="s">
        <v>1128</v>
      </c>
      <c r="D376" s="210" t="s">
        <v>1109</v>
      </c>
      <c r="E376" s="211" t="s">
        <v>1129</v>
      </c>
      <c r="F376" s="210" t="s">
        <v>1130</v>
      </c>
      <c r="G376" s="210">
        <v>7</v>
      </c>
      <c r="H376" s="210" t="s">
        <v>20</v>
      </c>
      <c r="I376" s="210"/>
      <c r="J376" s="210"/>
      <c r="K376" s="514">
        <v>32.25</v>
      </c>
      <c r="L376" s="522">
        <f t="shared" si="25"/>
        <v>225.75</v>
      </c>
      <c r="M376" s="4"/>
    </row>
    <row r="377" spans="1:13" ht="22.5" x14ac:dyDescent="0.2">
      <c r="A377" s="532" t="s">
        <v>688</v>
      </c>
      <c r="B377" s="544" t="s">
        <v>1031</v>
      </c>
      <c r="C377" s="209" t="s">
        <v>1131</v>
      </c>
      <c r="D377" s="210" t="s">
        <v>1132</v>
      </c>
      <c r="E377" s="210" t="s">
        <v>1133</v>
      </c>
      <c r="F377" s="210" t="s">
        <v>1134</v>
      </c>
      <c r="G377" s="210">
        <v>1</v>
      </c>
      <c r="H377" s="210" t="s">
        <v>717</v>
      </c>
      <c r="I377" s="210"/>
      <c r="J377" s="210"/>
      <c r="K377" s="514">
        <v>35.74</v>
      </c>
      <c r="L377" s="522">
        <f t="shared" si="25"/>
        <v>35.74</v>
      </c>
      <c r="M377" s="4"/>
    </row>
    <row r="378" spans="1:13" ht="23.25" thickBot="1" x14ac:dyDescent="0.25">
      <c r="A378" s="769" t="s">
        <v>688</v>
      </c>
      <c r="B378" s="770" t="s">
        <v>1031</v>
      </c>
      <c r="C378" s="788" t="s">
        <v>1135</v>
      </c>
      <c r="D378" s="775" t="s">
        <v>1136</v>
      </c>
      <c r="E378" s="773" t="s">
        <v>1137</v>
      </c>
      <c r="F378" s="775" t="s">
        <v>1138</v>
      </c>
      <c r="G378" s="775">
        <v>1</v>
      </c>
      <c r="H378" s="775" t="s">
        <v>20</v>
      </c>
      <c r="I378" s="775"/>
      <c r="J378" s="775"/>
      <c r="K378" s="777">
        <v>260.42</v>
      </c>
      <c r="L378" s="778">
        <f t="shared" si="25"/>
        <v>260.42</v>
      </c>
      <c r="M378" s="4"/>
    </row>
    <row r="379" spans="1:13" ht="45.75" thickBot="1" x14ac:dyDescent="0.25">
      <c r="A379" s="477" t="s">
        <v>688</v>
      </c>
      <c r="B379" s="478" t="s">
        <v>1998</v>
      </c>
      <c r="C379" s="479" t="s">
        <v>2021</v>
      </c>
      <c r="D379" s="479" t="s">
        <v>3</v>
      </c>
      <c r="E379" s="480" t="s">
        <v>4</v>
      </c>
      <c r="F379" s="478" t="s">
        <v>2015</v>
      </c>
      <c r="G379" s="481" t="s">
        <v>6</v>
      </c>
      <c r="H379" s="481" t="s">
        <v>7</v>
      </c>
      <c r="I379" s="481" t="s">
        <v>2027</v>
      </c>
      <c r="J379" s="481" t="s">
        <v>199</v>
      </c>
      <c r="K379" s="481" t="s">
        <v>9</v>
      </c>
      <c r="L379" s="897" t="s">
        <v>10</v>
      </c>
      <c r="M379" s="4"/>
    </row>
    <row r="380" spans="1:13" x14ac:dyDescent="0.2">
      <c r="A380" s="888" t="s">
        <v>688</v>
      </c>
      <c r="B380" s="889" t="s">
        <v>987</v>
      </c>
      <c r="C380" s="890" t="s">
        <v>1610</v>
      </c>
      <c r="D380" s="891" t="s">
        <v>92</v>
      </c>
      <c r="E380" s="891" t="s">
        <v>1611</v>
      </c>
      <c r="F380" s="892" t="s">
        <v>1612</v>
      </c>
      <c r="G380" s="891">
        <v>12</v>
      </c>
      <c r="H380" s="893" t="s">
        <v>20</v>
      </c>
      <c r="I380" s="893"/>
      <c r="J380" s="894" t="s">
        <v>1600</v>
      </c>
      <c r="K380" s="895">
        <v>1249.95</v>
      </c>
      <c r="L380" s="896">
        <f t="shared" ref="L380:L417" si="26">G380*K380</f>
        <v>14999.400000000001</v>
      </c>
      <c r="M380" s="4"/>
    </row>
    <row r="381" spans="1:13" x14ac:dyDescent="0.2">
      <c r="A381" s="636" t="s">
        <v>688</v>
      </c>
      <c r="B381" s="637" t="s">
        <v>854</v>
      </c>
      <c r="C381" s="638" t="s">
        <v>1613</v>
      </c>
      <c r="D381" s="644" t="s">
        <v>1614</v>
      </c>
      <c r="E381" s="644" t="s">
        <v>1615</v>
      </c>
      <c r="F381" s="640" t="s">
        <v>1616</v>
      </c>
      <c r="G381" s="639">
        <v>200</v>
      </c>
      <c r="H381" s="362" t="s">
        <v>20</v>
      </c>
      <c r="I381" s="362"/>
      <c r="J381" s="641" t="s">
        <v>1600</v>
      </c>
      <c r="K381" s="642">
        <v>7</v>
      </c>
      <c r="L381" s="643">
        <f t="shared" si="26"/>
        <v>1400</v>
      </c>
      <c r="M381" s="4"/>
    </row>
    <row r="382" spans="1:13" ht="33.75" x14ac:dyDescent="0.2">
      <c r="A382" s="636" t="s">
        <v>688</v>
      </c>
      <c r="B382" s="637" t="s">
        <v>931</v>
      </c>
      <c r="C382" s="638" t="s">
        <v>1617</v>
      </c>
      <c r="D382" s="644" t="s">
        <v>1618</v>
      </c>
      <c r="E382" s="644" t="s">
        <v>1619</v>
      </c>
      <c r="F382" s="640" t="s">
        <v>1620</v>
      </c>
      <c r="G382" s="639">
        <v>1</v>
      </c>
      <c r="H382" s="362" t="s">
        <v>20</v>
      </c>
      <c r="I382" s="362"/>
      <c r="J382" s="641" t="s">
        <v>1600</v>
      </c>
      <c r="K382" s="642">
        <v>69.95</v>
      </c>
      <c r="L382" s="643">
        <f t="shared" si="26"/>
        <v>69.95</v>
      </c>
      <c r="M382" s="4"/>
    </row>
    <row r="383" spans="1:13" ht="22.5" x14ac:dyDescent="0.2">
      <c r="A383" s="636" t="s">
        <v>688</v>
      </c>
      <c r="B383" s="637" t="s">
        <v>765</v>
      </c>
      <c r="C383" s="638" t="s">
        <v>1621</v>
      </c>
      <c r="D383" s="644" t="s">
        <v>1622</v>
      </c>
      <c r="E383" s="644" t="s">
        <v>1623</v>
      </c>
      <c r="F383" s="640" t="s">
        <v>1624</v>
      </c>
      <c r="G383" s="639">
        <v>15</v>
      </c>
      <c r="H383" s="362" t="s">
        <v>20</v>
      </c>
      <c r="I383" s="362"/>
      <c r="J383" s="641" t="s">
        <v>1600</v>
      </c>
      <c r="K383" s="642">
        <v>15.17</v>
      </c>
      <c r="L383" s="643">
        <f t="shared" si="26"/>
        <v>227.55</v>
      </c>
      <c r="M383" s="4"/>
    </row>
    <row r="384" spans="1:13" ht="22.5" x14ac:dyDescent="0.2">
      <c r="A384" s="636" t="s">
        <v>688</v>
      </c>
      <c r="B384" s="637" t="s">
        <v>765</v>
      </c>
      <c r="C384" s="638" t="s">
        <v>1625</v>
      </c>
      <c r="D384" s="644" t="s">
        <v>1626</v>
      </c>
      <c r="E384" s="644" t="s">
        <v>1627</v>
      </c>
      <c r="F384" s="640" t="s">
        <v>1628</v>
      </c>
      <c r="G384" s="639">
        <v>2</v>
      </c>
      <c r="H384" s="362" t="s">
        <v>20</v>
      </c>
      <c r="I384" s="362"/>
      <c r="J384" s="641" t="s">
        <v>1600</v>
      </c>
      <c r="K384" s="642">
        <v>4.8600000000000003</v>
      </c>
      <c r="L384" s="643">
        <f t="shared" si="26"/>
        <v>9.7200000000000006</v>
      </c>
      <c r="M384" s="4"/>
    </row>
    <row r="385" spans="1:13" ht="22.5" x14ac:dyDescent="0.2">
      <c r="A385" s="636" t="s">
        <v>688</v>
      </c>
      <c r="B385" s="637" t="s">
        <v>765</v>
      </c>
      <c r="C385" s="638" t="s">
        <v>1629</v>
      </c>
      <c r="D385" s="644" t="s">
        <v>1626</v>
      </c>
      <c r="E385" s="644" t="s">
        <v>1627</v>
      </c>
      <c r="F385" s="640" t="s">
        <v>1628</v>
      </c>
      <c r="G385" s="639">
        <v>4</v>
      </c>
      <c r="H385" s="362" t="s">
        <v>20</v>
      </c>
      <c r="I385" s="362"/>
      <c r="J385" s="641" t="s">
        <v>1600</v>
      </c>
      <c r="K385" s="642">
        <v>5.46</v>
      </c>
      <c r="L385" s="643">
        <f t="shared" si="26"/>
        <v>21.84</v>
      </c>
      <c r="M385" s="4"/>
    </row>
    <row r="386" spans="1:13" ht="22.5" x14ac:dyDescent="0.2">
      <c r="A386" s="636" t="s">
        <v>688</v>
      </c>
      <c r="B386" s="637" t="s">
        <v>765</v>
      </c>
      <c r="C386" s="638" t="s">
        <v>1630</v>
      </c>
      <c r="D386" s="644" t="s">
        <v>1626</v>
      </c>
      <c r="E386" s="644" t="s">
        <v>1631</v>
      </c>
      <c r="F386" s="640" t="s">
        <v>1632</v>
      </c>
      <c r="G386" s="639">
        <v>6</v>
      </c>
      <c r="H386" s="362" t="s">
        <v>20</v>
      </c>
      <c r="I386" s="362"/>
      <c r="J386" s="641" t="s">
        <v>1600</v>
      </c>
      <c r="K386" s="642">
        <v>8.99</v>
      </c>
      <c r="L386" s="643">
        <f t="shared" si="26"/>
        <v>53.94</v>
      </c>
      <c r="M386" s="4"/>
    </row>
    <row r="387" spans="1:13" ht="22.5" x14ac:dyDescent="0.2">
      <c r="A387" s="636" t="s">
        <v>688</v>
      </c>
      <c r="B387" s="637" t="s">
        <v>765</v>
      </c>
      <c r="C387" s="638" t="s">
        <v>1633</v>
      </c>
      <c r="D387" s="644" t="s">
        <v>1626</v>
      </c>
      <c r="E387" s="644">
        <v>32020022680</v>
      </c>
      <c r="F387" s="640" t="s">
        <v>1634</v>
      </c>
      <c r="G387" s="639">
        <v>20</v>
      </c>
      <c r="H387" s="362" t="s">
        <v>20</v>
      </c>
      <c r="I387" s="362"/>
      <c r="J387" s="641" t="s">
        <v>1600</v>
      </c>
      <c r="K387" s="642">
        <v>18.95</v>
      </c>
      <c r="L387" s="643">
        <f t="shared" si="26"/>
        <v>379</v>
      </c>
      <c r="M387" s="4"/>
    </row>
    <row r="388" spans="1:13" ht="22.5" x14ac:dyDescent="0.2">
      <c r="A388" s="636" t="s">
        <v>688</v>
      </c>
      <c r="B388" s="637" t="s">
        <v>765</v>
      </c>
      <c r="C388" s="638" t="s">
        <v>1635</v>
      </c>
      <c r="D388" s="644" t="s">
        <v>928</v>
      </c>
      <c r="E388" s="644" t="s">
        <v>1636</v>
      </c>
      <c r="F388" s="640" t="s">
        <v>1637</v>
      </c>
      <c r="G388" s="639">
        <v>4</v>
      </c>
      <c r="H388" s="362" t="s">
        <v>20</v>
      </c>
      <c r="I388" s="362"/>
      <c r="J388" s="641" t="s">
        <v>1600</v>
      </c>
      <c r="K388" s="642">
        <v>55.45</v>
      </c>
      <c r="L388" s="643">
        <f t="shared" si="26"/>
        <v>221.8</v>
      </c>
      <c r="M388" s="4"/>
    </row>
    <row r="389" spans="1:13" ht="22.5" x14ac:dyDescent="0.2">
      <c r="A389" s="636" t="s">
        <v>688</v>
      </c>
      <c r="B389" s="637" t="s">
        <v>765</v>
      </c>
      <c r="C389" s="638" t="s">
        <v>1638</v>
      </c>
      <c r="D389" s="644" t="s">
        <v>928</v>
      </c>
      <c r="E389" s="644" t="s">
        <v>1639</v>
      </c>
      <c r="F389" s="640" t="s">
        <v>1640</v>
      </c>
      <c r="G389" s="639">
        <v>1</v>
      </c>
      <c r="H389" s="362" t="s">
        <v>20</v>
      </c>
      <c r="I389" s="362"/>
      <c r="J389" s="641" t="s">
        <v>1600</v>
      </c>
      <c r="K389" s="642">
        <v>64.989999999999995</v>
      </c>
      <c r="L389" s="643">
        <f t="shared" si="26"/>
        <v>64.989999999999995</v>
      </c>
      <c r="M389" s="4"/>
    </row>
    <row r="390" spans="1:13" ht="22.5" x14ac:dyDescent="0.2">
      <c r="A390" s="636" t="s">
        <v>688</v>
      </c>
      <c r="B390" s="637" t="s">
        <v>765</v>
      </c>
      <c r="C390" s="638" t="s">
        <v>1641</v>
      </c>
      <c r="D390" s="644" t="s">
        <v>928</v>
      </c>
      <c r="E390" s="644" t="s">
        <v>1642</v>
      </c>
      <c r="F390" s="640" t="s">
        <v>1640</v>
      </c>
      <c r="G390" s="639">
        <v>1</v>
      </c>
      <c r="H390" s="362" t="s">
        <v>20</v>
      </c>
      <c r="I390" s="362"/>
      <c r="J390" s="641" t="s">
        <v>1600</v>
      </c>
      <c r="K390" s="642">
        <v>20.329999999999998</v>
      </c>
      <c r="L390" s="643">
        <f t="shared" si="26"/>
        <v>20.329999999999998</v>
      </c>
      <c r="M390" s="4"/>
    </row>
    <row r="391" spans="1:13" ht="22.5" x14ac:dyDescent="0.2">
      <c r="A391" s="636" t="s">
        <v>688</v>
      </c>
      <c r="B391" s="637" t="s">
        <v>765</v>
      </c>
      <c r="C391" s="638" t="s">
        <v>1643</v>
      </c>
      <c r="D391" s="644" t="s">
        <v>928</v>
      </c>
      <c r="E391" s="644">
        <v>201803003</v>
      </c>
      <c r="F391" s="640" t="s">
        <v>1644</v>
      </c>
      <c r="G391" s="639">
        <v>1</v>
      </c>
      <c r="H391" s="362" t="s">
        <v>20</v>
      </c>
      <c r="I391" s="362"/>
      <c r="J391" s="641" t="s">
        <v>1600</v>
      </c>
      <c r="K391" s="642">
        <v>121.95</v>
      </c>
      <c r="L391" s="643">
        <f t="shared" si="26"/>
        <v>121.95</v>
      </c>
      <c r="M391" s="4"/>
    </row>
    <row r="392" spans="1:13" ht="22.5" x14ac:dyDescent="0.2">
      <c r="A392" s="636" t="s">
        <v>688</v>
      </c>
      <c r="B392" s="637" t="s">
        <v>765</v>
      </c>
      <c r="C392" s="638" t="s">
        <v>1645</v>
      </c>
      <c r="D392" s="644" t="s">
        <v>928</v>
      </c>
      <c r="E392" s="644" t="s">
        <v>1646</v>
      </c>
      <c r="F392" s="640" t="s">
        <v>1647</v>
      </c>
      <c r="G392" s="639">
        <v>2</v>
      </c>
      <c r="H392" s="362" t="s">
        <v>20</v>
      </c>
      <c r="I392" s="362"/>
      <c r="J392" s="641" t="s">
        <v>1600</v>
      </c>
      <c r="K392" s="642">
        <v>22.57</v>
      </c>
      <c r="L392" s="643">
        <f t="shared" si="26"/>
        <v>45.14</v>
      </c>
      <c r="M392" s="4"/>
    </row>
    <row r="393" spans="1:13" ht="22.5" x14ac:dyDescent="0.2">
      <c r="A393" s="636" t="s">
        <v>688</v>
      </c>
      <c r="B393" s="637" t="s">
        <v>765</v>
      </c>
      <c r="C393" s="638" t="s">
        <v>1648</v>
      </c>
      <c r="D393" s="644" t="s">
        <v>1649</v>
      </c>
      <c r="E393" s="644" t="s">
        <v>1650</v>
      </c>
      <c r="F393" s="640" t="s">
        <v>1651</v>
      </c>
      <c r="G393" s="639">
        <v>2</v>
      </c>
      <c r="H393" s="362" t="s">
        <v>20</v>
      </c>
      <c r="I393" s="362"/>
      <c r="J393" s="641" t="s">
        <v>1600</v>
      </c>
      <c r="K393" s="642">
        <v>59.99</v>
      </c>
      <c r="L393" s="643">
        <f t="shared" si="26"/>
        <v>119.98</v>
      </c>
      <c r="M393" s="4"/>
    </row>
    <row r="394" spans="1:13" ht="22.5" x14ac:dyDescent="0.2">
      <c r="A394" s="636" t="s">
        <v>688</v>
      </c>
      <c r="B394" s="637" t="s">
        <v>765</v>
      </c>
      <c r="C394" s="638" t="s">
        <v>1652</v>
      </c>
      <c r="D394" s="644" t="s">
        <v>266</v>
      </c>
      <c r="E394" s="644" t="s">
        <v>1653</v>
      </c>
      <c r="F394" s="640" t="s">
        <v>1654</v>
      </c>
      <c r="G394" s="639">
        <v>1</v>
      </c>
      <c r="H394" s="362" t="s">
        <v>20</v>
      </c>
      <c r="I394" s="362"/>
      <c r="J394" s="641" t="s">
        <v>1600</v>
      </c>
      <c r="K394" s="642">
        <v>38.49</v>
      </c>
      <c r="L394" s="643">
        <f t="shared" si="26"/>
        <v>38.49</v>
      </c>
      <c r="M394" s="4"/>
    </row>
    <row r="395" spans="1:13" ht="22.5" x14ac:dyDescent="0.2">
      <c r="A395" s="636" t="s">
        <v>688</v>
      </c>
      <c r="B395" s="637" t="s">
        <v>765</v>
      </c>
      <c r="C395" s="638" t="s">
        <v>1655</v>
      </c>
      <c r="D395" s="644" t="s">
        <v>1656</v>
      </c>
      <c r="E395" s="644">
        <v>71514004105</v>
      </c>
      <c r="F395" s="640" t="s">
        <v>1657</v>
      </c>
      <c r="G395" s="639">
        <v>1</v>
      </c>
      <c r="H395" s="362" t="s">
        <v>20</v>
      </c>
      <c r="I395" s="362"/>
      <c r="J395" s="641" t="s">
        <v>1600</v>
      </c>
      <c r="K395" s="642">
        <v>11.68</v>
      </c>
      <c r="L395" s="643">
        <f t="shared" si="26"/>
        <v>11.68</v>
      </c>
      <c r="M395" s="4"/>
    </row>
    <row r="396" spans="1:13" ht="22.5" x14ac:dyDescent="0.2">
      <c r="A396" s="636" t="s">
        <v>688</v>
      </c>
      <c r="B396" s="637" t="s">
        <v>765</v>
      </c>
      <c r="C396" s="638" t="s">
        <v>1658</v>
      </c>
      <c r="D396" s="644" t="s">
        <v>714</v>
      </c>
      <c r="E396" s="644" t="s">
        <v>1659</v>
      </c>
      <c r="F396" s="640" t="s">
        <v>1660</v>
      </c>
      <c r="G396" s="639">
        <v>100</v>
      </c>
      <c r="H396" s="362" t="s">
        <v>20</v>
      </c>
      <c r="I396" s="362"/>
      <c r="J396" s="641" t="s">
        <v>1600</v>
      </c>
      <c r="K396" s="642">
        <v>37</v>
      </c>
      <c r="L396" s="643">
        <f t="shared" si="26"/>
        <v>3700</v>
      </c>
      <c r="M396" s="4"/>
    </row>
    <row r="397" spans="1:13" ht="22.5" x14ac:dyDescent="0.2">
      <c r="A397" s="636" t="s">
        <v>688</v>
      </c>
      <c r="B397" s="637" t="s">
        <v>765</v>
      </c>
      <c r="C397" s="638" t="s">
        <v>1661</v>
      </c>
      <c r="D397" s="644" t="s">
        <v>1662</v>
      </c>
      <c r="E397" s="644">
        <v>1799</v>
      </c>
      <c r="F397" s="640" t="s">
        <v>1663</v>
      </c>
      <c r="G397" s="639">
        <v>2</v>
      </c>
      <c r="H397" s="362" t="s">
        <v>20</v>
      </c>
      <c r="I397" s="362"/>
      <c r="J397" s="641" t="s">
        <v>1600</v>
      </c>
      <c r="K397" s="642">
        <v>33.99</v>
      </c>
      <c r="L397" s="643">
        <f t="shared" si="26"/>
        <v>67.98</v>
      </c>
      <c r="M397" s="4"/>
    </row>
    <row r="398" spans="1:13" ht="22.5" x14ac:dyDescent="0.2">
      <c r="A398" s="636" t="s">
        <v>688</v>
      </c>
      <c r="B398" s="637" t="s">
        <v>765</v>
      </c>
      <c r="C398" s="638" t="s">
        <v>1664</v>
      </c>
      <c r="D398" s="644"/>
      <c r="E398" s="644"/>
      <c r="F398" s="640" t="s">
        <v>1665</v>
      </c>
      <c r="G398" s="639">
        <v>1</v>
      </c>
      <c r="H398" s="362" t="s">
        <v>20</v>
      </c>
      <c r="I398" s="362"/>
      <c r="J398" s="641" t="s">
        <v>1600</v>
      </c>
      <c r="K398" s="642">
        <v>40</v>
      </c>
      <c r="L398" s="643">
        <f t="shared" si="26"/>
        <v>40</v>
      </c>
      <c r="M398" s="4"/>
    </row>
    <row r="399" spans="1:13" ht="22.5" x14ac:dyDescent="0.2">
      <c r="A399" s="636" t="s">
        <v>688</v>
      </c>
      <c r="B399" s="637" t="s">
        <v>765</v>
      </c>
      <c r="C399" s="638" t="s">
        <v>1666</v>
      </c>
      <c r="D399" s="644"/>
      <c r="E399" s="644"/>
      <c r="F399" s="640" t="s">
        <v>1667</v>
      </c>
      <c r="G399" s="639">
        <v>17</v>
      </c>
      <c r="H399" s="362" t="s">
        <v>20</v>
      </c>
      <c r="I399" s="362"/>
      <c r="J399" s="641" t="s">
        <v>1600</v>
      </c>
      <c r="K399" s="642">
        <v>5</v>
      </c>
      <c r="L399" s="643">
        <f t="shared" si="26"/>
        <v>85</v>
      </c>
      <c r="M399" s="4"/>
    </row>
    <row r="400" spans="1:13" ht="22.5" x14ac:dyDescent="0.2">
      <c r="A400" s="636" t="s">
        <v>688</v>
      </c>
      <c r="B400" s="637" t="s">
        <v>765</v>
      </c>
      <c r="C400" s="638" t="s">
        <v>1668</v>
      </c>
      <c r="D400" s="644"/>
      <c r="E400" s="644"/>
      <c r="F400" s="640" t="s">
        <v>1669</v>
      </c>
      <c r="G400" s="639">
        <v>1</v>
      </c>
      <c r="H400" s="362" t="s">
        <v>20</v>
      </c>
      <c r="I400" s="362"/>
      <c r="J400" s="641" t="s">
        <v>1600</v>
      </c>
      <c r="K400" s="642">
        <v>40</v>
      </c>
      <c r="L400" s="643">
        <f t="shared" si="26"/>
        <v>40</v>
      </c>
      <c r="M400" s="4"/>
    </row>
    <row r="401" spans="1:13" ht="22.5" x14ac:dyDescent="0.2">
      <c r="A401" s="636" t="s">
        <v>688</v>
      </c>
      <c r="B401" s="637" t="s">
        <v>765</v>
      </c>
      <c r="C401" s="638" t="s">
        <v>1670</v>
      </c>
      <c r="D401" s="644"/>
      <c r="E401" s="644"/>
      <c r="F401" s="640" t="s">
        <v>1671</v>
      </c>
      <c r="G401" s="639">
        <v>1</v>
      </c>
      <c r="H401" s="362" t="s">
        <v>20</v>
      </c>
      <c r="I401" s="362"/>
      <c r="J401" s="641" t="s">
        <v>1600</v>
      </c>
      <c r="K401" s="642">
        <v>5</v>
      </c>
      <c r="L401" s="643">
        <f t="shared" si="26"/>
        <v>5</v>
      </c>
      <c r="M401" s="51"/>
    </row>
    <row r="402" spans="1:13" ht="22.5" x14ac:dyDescent="0.2">
      <c r="A402" s="636" t="s">
        <v>688</v>
      </c>
      <c r="B402" s="637" t="s">
        <v>765</v>
      </c>
      <c r="C402" s="638" t="s">
        <v>1672</v>
      </c>
      <c r="D402" s="644"/>
      <c r="E402" s="644"/>
      <c r="F402" s="640" t="s">
        <v>1673</v>
      </c>
      <c r="G402" s="639">
        <v>2</v>
      </c>
      <c r="H402" s="362" t="s">
        <v>20</v>
      </c>
      <c r="I402" s="362"/>
      <c r="J402" s="641" t="s">
        <v>1600</v>
      </c>
      <c r="K402" s="642">
        <v>10</v>
      </c>
      <c r="L402" s="643">
        <f t="shared" si="26"/>
        <v>20</v>
      </c>
      <c r="M402" s="51"/>
    </row>
    <row r="403" spans="1:13" ht="22.5" x14ac:dyDescent="0.2">
      <c r="A403" s="636" t="s">
        <v>688</v>
      </c>
      <c r="B403" s="637" t="s">
        <v>765</v>
      </c>
      <c r="C403" s="638" t="s">
        <v>1674</v>
      </c>
      <c r="D403" s="644"/>
      <c r="E403" s="644"/>
      <c r="F403" s="640" t="s">
        <v>1675</v>
      </c>
      <c r="G403" s="639">
        <v>24</v>
      </c>
      <c r="H403" s="362" t="s">
        <v>20</v>
      </c>
      <c r="I403" s="362"/>
      <c r="J403" s="641" t="s">
        <v>1600</v>
      </c>
      <c r="K403" s="642">
        <v>20</v>
      </c>
      <c r="L403" s="643">
        <f t="shared" si="26"/>
        <v>480</v>
      </c>
      <c r="M403" s="4"/>
    </row>
    <row r="404" spans="1:13" ht="22.5" x14ac:dyDescent="0.2">
      <c r="A404" s="636" t="s">
        <v>688</v>
      </c>
      <c r="B404" s="637" t="s">
        <v>765</v>
      </c>
      <c r="C404" s="638" t="s">
        <v>1676</v>
      </c>
      <c r="D404" s="644" t="s">
        <v>682</v>
      </c>
      <c r="E404" s="644" t="s">
        <v>1677</v>
      </c>
      <c r="F404" s="640" t="s">
        <v>1678</v>
      </c>
      <c r="G404" s="639">
        <v>1</v>
      </c>
      <c r="H404" s="362" t="s">
        <v>20</v>
      </c>
      <c r="I404" s="362"/>
      <c r="J404" s="641" t="s">
        <v>1600</v>
      </c>
      <c r="K404" s="642">
        <v>24.97</v>
      </c>
      <c r="L404" s="643">
        <f t="shared" si="26"/>
        <v>24.97</v>
      </c>
      <c r="M404" s="4"/>
    </row>
    <row r="405" spans="1:13" ht="22.5" x14ac:dyDescent="0.2">
      <c r="A405" s="636" t="s">
        <v>688</v>
      </c>
      <c r="B405" s="637" t="s">
        <v>765</v>
      </c>
      <c r="C405" s="638" t="s">
        <v>1679</v>
      </c>
      <c r="D405" s="644" t="s">
        <v>834</v>
      </c>
      <c r="E405" s="644"/>
      <c r="F405" s="640" t="s">
        <v>1680</v>
      </c>
      <c r="G405" s="639">
        <v>1</v>
      </c>
      <c r="H405" s="362" t="s">
        <v>20</v>
      </c>
      <c r="I405" s="362"/>
      <c r="J405" s="641" t="s">
        <v>1600</v>
      </c>
      <c r="K405" s="642">
        <v>4.3899999999999997</v>
      </c>
      <c r="L405" s="643">
        <f t="shared" si="26"/>
        <v>4.3899999999999997</v>
      </c>
      <c r="M405" s="4"/>
    </row>
    <row r="406" spans="1:13" ht="22.5" x14ac:dyDescent="0.2">
      <c r="A406" s="636" t="s">
        <v>688</v>
      </c>
      <c r="B406" s="637" t="s">
        <v>765</v>
      </c>
      <c r="C406" s="638" t="s">
        <v>1681</v>
      </c>
      <c r="D406" s="644" t="s">
        <v>838</v>
      </c>
      <c r="E406" s="644">
        <v>3311</v>
      </c>
      <c r="F406" s="640" t="s">
        <v>1682</v>
      </c>
      <c r="G406" s="639">
        <v>2</v>
      </c>
      <c r="H406" s="362" t="s">
        <v>20</v>
      </c>
      <c r="I406" s="362"/>
      <c r="J406" s="641" t="s">
        <v>1600</v>
      </c>
      <c r="K406" s="642">
        <v>7.44</v>
      </c>
      <c r="L406" s="643">
        <f t="shared" si="26"/>
        <v>14.88</v>
      </c>
      <c r="M406" s="4"/>
    </row>
    <row r="407" spans="1:13" x14ac:dyDescent="0.2">
      <c r="A407" s="636" t="s">
        <v>688</v>
      </c>
      <c r="B407" s="637" t="s">
        <v>854</v>
      </c>
      <c r="C407" s="638" t="s">
        <v>1683</v>
      </c>
      <c r="D407" s="644" t="s">
        <v>880</v>
      </c>
      <c r="E407" s="644" t="s">
        <v>1684</v>
      </c>
      <c r="F407" s="640" t="s">
        <v>1685</v>
      </c>
      <c r="G407" s="639">
        <v>2</v>
      </c>
      <c r="H407" s="362" t="s">
        <v>20</v>
      </c>
      <c r="I407" s="362"/>
      <c r="J407" s="641" t="s">
        <v>1600</v>
      </c>
      <c r="K407" s="642">
        <v>255.11</v>
      </c>
      <c r="L407" s="643">
        <f t="shared" si="26"/>
        <v>510.22</v>
      </c>
      <c r="M407" s="4"/>
    </row>
    <row r="408" spans="1:13" x14ac:dyDescent="0.2">
      <c r="A408" s="636" t="s">
        <v>688</v>
      </c>
      <c r="B408" s="637" t="s">
        <v>854</v>
      </c>
      <c r="C408" s="638" t="s">
        <v>1686</v>
      </c>
      <c r="D408" s="644" t="s">
        <v>682</v>
      </c>
      <c r="E408" s="644" t="s">
        <v>1687</v>
      </c>
      <c r="F408" s="640" t="s">
        <v>1688</v>
      </c>
      <c r="G408" s="639">
        <v>4</v>
      </c>
      <c r="H408" s="362" t="s">
        <v>20</v>
      </c>
      <c r="I408" s="362"/>
      <c r="J408" s="641" t="s">
        <v>1600</v>
      </c>
      <c r="K408" s="642">
        <v>12.97</v>
      </c>
      <c r="L408" s="643">
        <f t="shared" si="26"/>
        <v>51.88</v>
      </c>
      <c r="M408" s="4"/>
    </row>
    <row r="409" spans="1:13" s="171" customFormat="1" ht="22.5" x14ac:dyDescent="0.2">
      <c r="A409" s="636" t="s">
        <v>688</v>
      </c>
      <c r="B409" s="359" t="s">
        <v>765</v>
      </c>
      <c r="C409" s="638" t="s">
        <v>1689</v>
      </c>
      <c r="D409" s="639" t="s">
        <v>1690</v>
      </c>
      <c r="E409" s="639" t="s">
        <v>1691</v>
      </c>
      <c r="F409" s="640" t="s">
        <v>1692</v>
      </c>
      <c r="G409" s="639">
        <v>5</v>
      </c>
      <c r="H409" s="362" t="s">
        <v>20</v>
      </c>
      <c r="I409" s="362"/>
      <c r="J409" s="641" t="s">
        <v>1600</v>
      </c>
      <c r="K409" s="642">
        <v>113.49</v>
      </c>
      <c r="L409" s="643">
        <f t="shared" si="26"/>
        <v>567.44999999999993</v>
      </c>
    </row>
    <row r="410" spans="1:13" ht="22.5" x14ac:dyDescent="0.2">
      <c r="A410" s="636" t="s">
        <v>688</v>
      </c>
      <c r="B410" s="359" t="s">
        <v>765</v>
      </c>
      <c r="C410" s="638" t="s">
        <v>1693</v>
      </c>
      <c r="D410" s="639" t="s">
        <v>1690</v>
      </c>
      <c r="E410" s="639" t="s">
        <v>1691</v>
      </c>
      <c r="F410" s="640" t="s">
        <v>1694</v>
      </c>
      <c r="G410" s="639">
        <v>5</v>
      </c>
      <c r="H410" s="362" t="s">
        <v>20</v>
      </c>
      <c r="I410" s="362"/>
      <c r="J410" s="641" t="s">
        <v>1600</v>
      </c>
      <c r="K410" s="642">
        <v>113.49</v>
      </c>
      <c r="L410" s="643">
        <f t="shared" si="26"/>
        <v>567.44999999999993</v>
      </c>
      <c r="M410" s="5"/>
    </row>
    <row r="411" spans="1:13" ht="22.5" x14ac:dyDescent="0.2">
      <c r="A411" s="636" t="s">
        <v>688</v>
      </c>
      <c r="B411" s="359" t="s">
        <v>765</v>
      </c>
      <c r="C411" s="638" t="s">
        <v>1695</v>
      </c>
      <c r="D411" s="639" t="s">
        <v>1690</v>
      </c>
      <c r="E411" s="639" t="s">
        <v>1691</v>
      </c>
      <c r="F411" s="640" t="s">
        <v>1696</v>
      </c>
      <c r="G411" s="639">
        <v>5</v>
      </c>
      <c r="H411" s="362" t="s">
        <v>20</v>
      </c>
      <c r="I411" s="362"/>
      <c r="J411" s="641" t="s">
        <v>1600</v>
      </c>
      <c r="K411" s="642">
        <v>113.49</v>
      </c>
      <c r="L411" s="643">
        <f t="shared" si="26"/>
        <v>567.44999999999993</v>
      </c>
      <c r="M411" s="4"/>
    </row>
    <row r="412" spans="1:13" ht="22.5" x14ac:dyDescent="0.2">
      <c r="A412" s="636" t="s">
        <v>688</v>
      </c>
      <c r="B412" s="359" t="s">
        <v>765</v>
      </c>
      <c r="C412" s="638" t="s">
        <v>1697</v>
      </c>
      <c r="D412" s="639" t="s">
        <v>1690</v>
      </c>
      <c r="E412" s="639" t="s">
        <v>1698</v>
      </c>
      <c r="F412" s="640" t="s">
        <v>1699</v>
      </c>
      <c r="G412" s="639">
        <v>1</v>
      </c>
      <c r="H412" s="362" t="s">
        <v>20</v>
      </c>
      <c r="I412" s="362"/>
      <c r="J412" s="641" t="s">
        <v>1600</v>
      </c>
      <c r="K412" s="642">
        <v>895</v>
      </c>
      <c r="L412" s="643">
        <f t="shared" si="26"/>
        <v>895</v>
      </c>
      <c r="M412" s="4"/>
    </row>
    <row r="413" spans="1:13" ht="22.5" x14ac:dyDescent="0.2">
      <c r="A413" s="636" t="s">
        <v>688</v>
      </c>
      <c r="B413" s="359" t="s">
        <v>765</v>
      </c>
      <c r="C413" s="638" t="s">
        <v>1700</v>
      </c>
      <c r="D413" s="639" t="s">
        <v>1690</v>
      </c>
      <c r="E413" s="639" t="s">
        <v>1691</v>
      </c>
      <c r="F413" s="640" t="s">
        <v>1701</v>
      </c>
      <c r="G413" s="639">
        <v>5</v>
      </c>
      <c r="H413" s="362" t="s">
        <v>20</v>
      </c>
      <c r="I413" s="362"/>
      <c r="J413" s="641" t="s">
        <v>1600</v>
      </c>
      <c r="K413" s="642">
        <v>61.19</v>
      </c>
      <c r="L413" s="643">
        <f t="shared" si="26"/>
        <v>305.95</v>
      </c>
      <c r="M413" s="4"/>
    </row>
    <row r="414" spans="1:13" ht="22.5" x14ac:dyDescent="0.2">
      <c r="A414" s="636" t="s">
        <v>688</v>
      </c>
      <c r="B414" s="359" t="s">
        <v>765</v>
      </c>
      <c r="C414" s="638" t="s">
        <v>1702</v>
      </c>
      <c r="D414" s="639" t="s">
        <v>1690</v>
      </c>
      <c r="E414" s="639" t="s">
        <v>1691</v>
      </c>
      <c r="F414" s="640" t="s">
        <v>1703</v>
      </c>
      <c r="G414" s="639">
        <v>5</v>
      </c>
      <c r="H414" s="362" t="s">
        <v>20</v>
      </c>
      <c r="I414" s="362"/>
      <c r="J414" s="641" t="s">
        <v>1600</v>
      </c>
      <c r="K414" s="642">
        <v>72.489999999999995</v>
      </c>
      <c r="L414" s="643">
        <f t="shared" si="26"/>
        <v>362.45</v>
      </c>
      <c r="M414" s="4"/>
    </row>
    <row r="415" spans="1:13" ht="22.5" x14ac:dyDescent="0.2">
      <c r="A415" s="636" t="s">
        <v>688</v>
      </c>
      <c r="B415" s="359" t="s">
        <v>765</v>
      </c>
      <c r="C415" s="638" t="s">
        <v>1704</v>
      </c>
      <c r="D415" s="639" t="s">
        <v>1690</v>
      </c>
      <c r="E415" s="639" t="s">
        <v>1691</v>
      </c>
      <c r="F415" s="640" t="s">
        <v>1705</v>
      </c>
      <c r="G415" s="639">
        <v>5</v>
      </c>
      <c r="H415" s="362" t="s">
        <v>20</v>
      </c>
      <c r="I415" s="362"/>
      <c r="J415" s="641" t="s">
        <v>1600</v>
      </c>
      <c r="K415" s="642">
        <v>113.49</v>
      </c>
      <c r="L415" s="643">
        <f t="shared" si="26"/>
        <v>567.44999999999993</v>
      </c>
      <c r="M415" s="4"/>
    </row>
    <row r="416" spans="1:13" ht="22.5" x14ac:dyDescent="0.2">
      <c r="A416" s="636" t="s">
        <v>688</v>
      </c>
      <c r="B416" s="359" t="s">
        <v>765</v>
      </c>
      <c r="C416" s="638" t="s">
        <v>1706</v>
      </c>
      <c r="D416" s="639" t="s">
        <v>1690</v>
      </c>
      <c r="E416" s="639" t="s">
        <v>1691</v>
      </c>
      <c r="F416" s="640" t="s">
        <v>1707</v>
      </c>
      <c r="G416" s="639">
        <v>5</v>
      </c>
      <c r="H416" s="362" t="s">
        <v>20</v>
      </c>
      <c r="I416" s="362"/>
      <c r="J416" s="641" t="s">
        <v>1600</v>
      </c>
      <c r="K416" s="642">
        <v>113.49</v>
      </c>
      <c r="L416" s="643">
        <f t="shared" si="26"/>
        <v>567.44999999999993</v>
      </c>
      <c r="M416" s="4"/>
    </row>
    <row r="417" spans="1:13" ht="22.5" x14ac:dyDescent="0.2">
      <c r="A417" s="636" t="s">
        <v>688</v>
      </c>
      <c r="B417" s="359" t="s">
        <v>765</v>
      </c>
      <c r="C417" s="638" t="s">
        <v>1708</v>
      </c>
      <c r="D417" s="639" t="s">
        <v>1690</v>
      </c>
      <c r="E417" s="639" t="s">
        <v>1691</v>
      </c>
      <c r="F417" s="640" t="s">
        <v>1709</v>
      </c>
      <c r="G417" s="639">
        <v>5</v>
      </c>
      <c r="H417" s="362" t="s">
        <v>20</v>
      </c>
      <c r="I417" s="362"/>
      <c r="J417" s="641" t="s">
        <v>1600</v>
      </c>
      <c r="K417" s="642">
        <v>113.49</v>
      </c>
      <c r="L417" s="643">
        <f t="shared" si="26"/>
        <v>567.44999999999993</v>
      </c>
      <c r="M417" s="4"/>
    </row>
    <row r="418" spans="1:13" ht="33.75" x14ac:dyDescent="0.2">
      <c r="A418" s="645" t="s">
        <v>688</v>
      </c>
      <c r="B418" s="359" t="s">
        <v>931</v>
      </c>
      <c r="C418" s="646" t="s">
        <v>1710</v>
      </c>
      <c r="D418" s="360" t="s">
        <v>942</v>
      </c>
      <c r="E418" s="647" t="s">
        <v>943</v>
      </c>
      <c r="F418" s="640" t="s">
        <v>1711</v>
      </c>
      <c r="G418" s="360">
        <v>4</v>
      </c>
      <c r="H418" s="362" t="s">
        <v>20</v>
      </c>
      <c r="I418" s="362"/>
      <c r="J418" s="648" t="s">
        <v>1600</v>
      </c>
      <c r="K418" s="649">
        <v>49.95</v>
      </c>
      <c r="L418" s="650">
        <f>G418*K418</f>
        <v>199.8</v>
      </c>
      <c r="M418" s="4"/>
    </row>
    <row r="419" spans="1:13" ht="22.5" x14ac:dyDescent="0.2">
      <c r="A419" s="636" t="s">
        <v>688</v>
      </c>
      <c r="B419" s="359" t="s">
        <v>765</v>
      </c>
      <c r="C419" s="638" t="s">
        <v>1712</v>
      </c>
      <c r="D419" s="639" t="s">
        <v>1690</v>
      </c>
      <c r="E419" s="644" t="s">
        <v>1713</v>
      </c>
      <c r="F419" s="640" t="s">
        <v>1714</v>
      </c>
      <c r="G419" s="639">
        <v>1</v>
      </c>
      <c r="H419" s="362" t="s">
        <v>20</v>
      </c>
      <c r="I419" s="362"/>
      <c r="J419" s="641" t="s">
        <v>1600</v>
      </c>
      <c r="K419" s="642">
        <v>15</v>
      </c>
      <c r="L419" s="643">
        <f>G419*K419</f>
        <v>15</v>
      </c>
      <c r="M419" s="456"/>
    </row>
    <row r="420" spans="1:13" ht="22.5" x14ac:dyDescent="0.2">
      <c r="A420" s="636" t="s">
        <v>688</v>
      </c>
      <c r="B420" s="359" t="s">
        <v>765</v>
      </c>
      <c r="C420" s="638" t="s">
        <v>1715</v>
      </c>
      <c r="D420" s="639" t="s">
        <v>1690</v>
      </c>
      <c r="E420" s="644"/>
      <c r="F420" s="640" t="s">
        <v>1716</v>
      </c>
      <c r="G420" s="639">
        <v>2</v>
      </c>
      <c r="H420" s="362" t="s">
        <v>20</v>
      </c>
      <c r="I420" s="362"/>
      <c r="J420" s="641" t="s">
        <v>1600</v>
      </c>
      <c r="K420" s="642">
        <v>15</v>
      </c>
      <c r="L420" s="643">
        <f>G420*K420</f>
        <v>30</v>
      </c>
      <c r="M420" s="456"/>
    </row>
    <row r="421" spans="1:13" ht="23.25" thickBot="1" x14ac:dyDescent="0.25">
      <c r="A421" s="898" t="s">
        <v>688</v>
      </c>
      <c r="B421" s="899" t="s">
        <v>1717</v>
      </c>
      <c r="C421" s="900" t="s">
        <v>1718</v>
      </c>
      <c r="D421" s="901" t="s">
        <v>1719</v>
      </c>
      <c r="E421" s="902" t="s">
        <v>1720</v>
      </c>
      <c r="F421" s="901" t="s">
        <v>1721</v>
      </c>
      <c r="G421" s="901">
        <v>6</v>
      </c>
      <c r="H421" s="901" t="s">
        <v>1722</v>
      </c>
      <c r="I421" s="901"/>
      <c r="J421" s="901" t="s">
        <v>1600</v>
      </c>
      <c r="K421" s="903">
        <v>15000</v>
      </c>
      <c r="L421" s="904">
        <f>G421*K421</f>
        <v>90000</v>
      </c>
      <c r="M421" s="456"/>
    </row>
    <row r="422" spans="1:13" ht="45.75" thickBot="1" x14ac:dyDescent="0.25">
      <c r="A422" s="311" t="s">
        <v>1139</v>
      </c>
      <c r="B422" s="308" t="s">
        <v>1850</v>
      </c>
      <c r="C422" s="309" t="s">
        <v>1984</v>
      </c>
      <c r="D422" s="301" t="s">
        <v>3</v>
      </c>
      <c r="E422" s="302" t="s">
        <v>4</v>
      </c>
      <c r="F422" s="310" t="s">
        <v>1985</v>
      </c>
      <c r="G422" s="305" t="s">
        <v>6</v>
      </c>
      <c r="H422" s="305" t="s">
        <v>7</v>
      </c>
      <c r="I422" s="305" t="s">
        <v>2027</v>
      </c>
      <c r="J422" s="305" t="s">
        <v>199</v>
      </c>
      <c r="K422" s="507" t="s">
        <v>9</v>
      </c>
      <c r="L422" s="484" t="s">
        <v>10</v>
      </c>
      <c r="M422" s="456"/>
    </row>
    <row r="423" spans="1:13" ht="22.5" x14ac:dyDescent="0.2">
      <c r="A423" s="818" t="s">
        <v>1139</v>
      </c>
      <c r="B423" s="905" t="s">
        <v>1850</v>
      </c>
      <c r="C423" s="906" t="s">
        <v>1862</v>
      </c>
      <c r="D423" s="906" t="s">
        <v>1863</v>
      </c>
      <c r="E423" s="906" t="s">
        <v>1864</v>
      </c>
      <c r="F423" s="819" t="s">
        <v>1865</v>
      </c>
      <c r="G423" s="819">
        <v>40</v>
      </c>
      <c r="H423" s="819" t="s">
        <v>1983</v>
      </c>
      <c r="I423" s="819"/>
      <c r="J423" s="819"/>
      <c r="K423" s="820">
        <v>3</v>
      </c>
      <c r="L423" s="907">
        <v>120</v>
      </c>
      <c r="M423" s="456"/>
    </row>
    <row r="424" spans="1:13" ht="13.5" customHeight="1" x14ac:dyDescent="0.2">
      <c r="A424" s="591" t="s">
        <v>1139</v>
      </c>
      <c r="B424" s="246" t="s">
        <v>1850</v>
      </c>
      <c r="C424" s="247" t="s">
        <v>1866</v>
      </c>
      <c r="D424" s="247" t="s">
        <v>1867</v>
      </c>
      <c r="E424" s="247"/>
      <c r="F424" s="248" t="s">
        <v>1868</v>
      </c>
      <c r="G424" s="248">
        <v>2</v>
      </c>
      <c r="H424" s="248" t="s">
        <v>1983</v>
      </c>
      <c r="I424" s="248"/>
      <c r="J424" s="248"/>
      <c r="K424" s="508">
        <v>9.76</v>
      </c>
      <c r="L424" s="651">
        <v>19.52</v>
      </c>
      <c r="M424" s="456"/>
    </row>
    <row r="425" spans="1:13" ht="22.5" x14ac:dyDescent="0.2">
      <c r="A425" s="591" t="s">
        <v>1139</v>
      </c>
      <c r="B425" s="246" t="s">
        <v>1850</v>
      </c>
      <c r="C425" s="247" t="s">
        <v>1869</v>
      </c>
      <c r="D425" s="247" t="s">
        <v>1870</v>
      </c>
      <c r="E425" s="247" t="s">
        <v>1871</v>
      </c>
      <c r="F425" s="248" t="s">
        <v>1872</v>
      </c>
      <c r="G425" s="248">
        <v>2</v>
      </c>
      <c r="H425" s="248" t="s">
        <v>1983</v>
      </c>
      <c r="I425" s="248"/>
      <c r="J425" s="248"/>
      <c r="K425" s="508">
        <v>10.49</v>
      </c>
      <c r="L425" s="651">
        <v>20.98</v>
      </c>
      <c r="M425" s="456"/>
    </row>
    <row r="426" spans="1:13" ht="22.5" x14ac:dyDescent="0.2">
      <c r="A426" s="591" t="s">
        <v>1139</v>
      </c>
      <c r="B426" s="246" t="s">
        <v>1850</v>
      </c>
      <c r="C426" s="247" t="s">
        <v>1873</v>
      </c>
      <c r="D426" s="247" t="s">
        <v>1874</v>
      </c>
      <c r="E426" s="247" t="s">
        <v>1875</v>
      </c>
      <c r="F426" s="248" t="s">
        <v>1876</v>
      </c>
      <c r="G426" s="248">
        <v>100</v>
      </c>
      <c r="H426" s="248" t="s">
        <v>1983</v>
      </c>
      <c r="I426" s="248"/>
      <c r="J426" s="248"/>
      <c r="K426" s="508">
        <v>7.09</v>
      </c>
      <c r="L426" s="651">
        <v>709</v>
      </c>
      <c r="M426" s="456"/>
    </row>
    <row r="427" spans="1:13" ht="23.25" thickBot="1" x14ac:dyDescent="0.25">
      <c r="A427" s="812" t="s">
        <v>1139</v>
      </c>
      <c r="B427" s="908" t="s">
        <v>1850</v>
      </c>
      <c r="C427" s="909" t="s">
        <v>1877</v>
      </c>
      <c r="D427" s="909" t="s">
        <v>1863</v>
      </c>
      <c r="E427" s="909" t="s">
        <v>1878</v>
      </c>
      <c r="F427" s="815" t="s">
        <v>1879</v>
      </c>
      <c r="G427" s="815">
        <v>24</v>
      </c>
      <c r="H427" s="815" t="s">
        <v>1983</v>
      </c>
      <c r="I427" s="815"/>
      <c r="J427" s="815"/>
      <c r="K427" s="816">
        <v>6.82</v>
      </c>
      <c r="L427" s="910">
        <v>163.68</v>
      </c>
      <c r="M427" s="456"/>
    </row>
    <row r="428" spans="1:13" ht="45.75" thickBot="1" x14ac:dyDescent="0.25">
      <c r="A428" s="311" t="s">
        <v>1139</v>
      </c>
      <c r="B428" s="308" t="s">
        <v>1880</v>
      </c>
      <c r="C428" s="309" t="s">
        <v>1986</v>
      </c>
      <c r="D428" s="301" t="s">
        <v>3</v>
      </c>
      <c r="E428" s="302" t="s">
        <v>4</v>
      </c>
      <c r="F428" s="310" t="s">
        <v>1987</v>
      </c>
      <c r="G428" s="305" t="s">
        <v>6</v>
      </c>
      <c r="H428" s="305" t="s">
        <v>7</v>
      </c>
      <c r="I428" s="305" t="s">
        <v>2027</v>
      </c>
      <c r="J428" s="305" t="s">
        <v>199</v>
      </c>
      <c r="K428" s="507" t="s">
        <v>9</v>
      </c>
      <c r="L428" s="484" t="s">
        <v>10</v>
      </c>
      <c r="M428" s="456"/>
    </row>
    <row r="429" spans="1:13" ht="22.5" x14ac:dyDescent="0.2">
      <c r="A429" s="818" t="s">
        <v>1139</v>
      </c>
      <c r="B429" s="905" t="s">
        <v>1880</v>
      </c>
      <c r="C429" s="906" t="s">
        <v>1881</v>
      </c>
      <c r="D429" s="906" t="s">
        <v>1863</v>
      </c>
      <c r="E429" s="906" t="s">
        <v>1882</v>
      </c>
      <c r="F429" s="819" t="s">
        <v>1883</v>
      </c>
      <c r="G429" s="819">
        <v>30</v>
      </c>
      <c r="H429" s="819" t="s">
        <v>1983</v>
      </c>
      <c r="I429" s="819"/>
      <c r="J429" s="911" t="s">
        <v>1884</v>
      </c>
      <c r="K429" s="820">
        <v>2.68</v>
      </c>
      <c r="L429" s="907">
        <v>80.400000000000006</v>
      </c>
      <c r="M429" s="456"/>
    </row>
    <row r="430" spans="1:13" ht="22.5" x14ac:dyDescent="0.2">
      <c r="A430" s="591" t="s">
        <v>1139</v>
      </c>
      <c r="B430" s="246" t="s">
        <v>1880</v>
      </c>
      <c r="C430" s="247" t="s">
        <v>1885</v>
      </c>
      <c r="D430" s="247" t="s">
        <v>1886</v>
      </c>
      <c r="E430" s="247">
        <v>59133</v>
      </c>
      <c r="F430" s="248" t="s">
        <v>1887</v>
      </c>
      <c r="G430" s="248">
        <v>100</v>
      </c>
      <c r="H430" s="248" t="s">
        <v>1983</v>
      </c>
      <c r="I430" s="248"/>
      <c r="J430" s="273" t="s">
        <v>1888</v>
      </c>
      <c r="K430" s="508">
        <v>0.05</v>
      </c>
      <c r="L430" s="651">
        <v>5</v>
      </c>
      <c r="M430" s="457"/>
    </row>
    <row r="431" spans="1:13" ht="45" x14ac:dyDescent="0.2">
      <c r="A431" s="591" t="s">
        <v>1139</v>
      </c>
      <c r="B431" s="246" t="s">
        <v>1880</v>
      </c>
      <c r="C431" s="247" t="s">
        <v>1889</v>
      </c>
      <c r="D431" s="247"/>
      <c r="E431" s="247"/>
      <c r="F431" s="245" t="s">
        <v>1890</v>
      </c>
      <c r="G431" s="275">
        <v>36</v>
      </c>
      <c r="H431" s="275" t="s">
        <v>1983</v>
      </c>
      <c r="I431" s="275"/>
      <c r="J431" s="276" t="s">
        <v>1891</v>
      </c>
      <c r="K431" s="509"/>
      <c r="L431" s="651">
        <v>0</v>
      </c>
      <c r="M431" s="456"/>
    </row>
    <row r="432" spans="1:13" ht="23.25" thickBot="1" x14ac:dyDescent="0.25">
      <c r="A432" s="812" t="s">
        <v>1139</v>
      </c>
      <c r="B432" s="908" t="s">
        <v>1880</v>
      </c>
      <c r="C432" s="909" t="s">
        <v>1892</v>
      </c>
      <c r="D432" s="909" t="s">
        <v>1863</v>
      </c>
      <c r="E432" s="909" t="s">
        <v>1893</v>
      </c>
      <c r="F432" s="815" t="s">
        <v>1894</v>
      </c>
      <c r="G432" s="815">
        <v>200</v>
      </c>
      <c r="H432" s="815" t="s">
        <v>1983</v>
      </c>
      <c r="I432" s="815"/>
      <c r="J432" s="912"/>
      <c r="K432" s="913">
        <v>1.65</v>
      </c>
      <c r="L432" s="910">
        <v>330</v>
      </c>
      <c r="M432" s="458" t="s">
        <v>1930</v>
      </c>
    </row>
    <row r="433" spans="1:13" ht="45.75" thickBot="1" x14ac:dyDescent="0.25">
      <c r="A433" s="311" t="s">
        <v>1139</v>
      </c>
      <c r="B433" s="308" t="s">
        <v>1895</v>
      </c>
      <c r="C433" s="309" t="s">
        <v>1988</v>
      </c>
      <c r="D433" s="301" t="s">
        <v>3</v>
      </c>
      <c r="E433" s="302" t="s">
        <v>4</v>
      </c>
      <c r="F433" s="310" t="s">
        <v>1989</v>
      </c>
      <c r="G433" s="305" t="s">
        <v>6</v>
      </c>
      <c r="H433" s="305" t="s">
        <v>7</v>
      </c>
      <c r="I433" s="305" t="s">
        <v>2027</v>
      </c>
      <c r="J433" s="305" t="s">
        <v>199</v>
      </c>
      <c r="K433" s="507" t="s">
        <v>9</v>
      </c>
      <c r="L433" s="484" t="s">
        <v>10</v>
      </c>
      <c r="M433" s="456"/>
    </row>
    <row r="434" spans="1:13" ht="22.5" x14ac:dyDescent="0.2">
      <c r="A434" s="818" t="s">
        <v>1139</v>
      </c>
      <c r="B434" s="905" t="s">
        <v>1895</v>
      </c>
      <c r="C434" s="914" t="s">
        <v>1896</v>
      </c>
      <c r="D434" s="915" t="s">
        <v>1886</v>
      </c>
      <c r="E434" s="915">
        <v>83277</v>
      </c>
      <c r="F434" s="916" t="s">
        <v>1897</v>
      </c>
      <c r="G434" s="916">
        <v>150</v>
      </c>
      <c r="H434" s="916" t="s">
        <v>1983</v>
      </c>
      <c r="I434" s="916"/>
      <c r="J434" s="917"/>
      <c r="K434" s="918">
        <v>0.03</v>
      </c>
      <c r="L434" s="907">
        <v>4.5</v>
      </c>
      <c r="M434" s="456"/>
    </row>
    <row r="435" spans="1:13" x14ac:dyDescent="0.2">
      <c r="A435" s="585" t="s">
        <v>1139</v>
      </c>
      <c r="B435" s="227" t="s">
        <v>1895</v>
      </c>
      <c r="C435" s="229" t="s">
        <v>1934</v>
      </c>
      <c r="D435" s="229" t="s">
        <v>1886</v>
      </c>
      <c r="E435" s="229">
        <v>64081</v>
      </c>
      <c r="F435" s="230" t="s">
        <v>1935</v>
      </c>
      <c r="G435" s="230">
        <v>300</v>
      </c>
      <c r="H435" s="230"/>
      <c r="I435" s="230"/>
      <c r="J435" s="230"/>
      <c r="K435" s="485">
        <v>0.03</v>
      </c>
      <c r="L435" s="652">
        <f>PRODUCT(G435,K435)</f>
        <v>9</v>
      </c>
      <c r="M435" s="456"/>
    </row>
    <row r="436" spans="1:13" ht="12" thickBot="1" x14ac:dyDescent="0.25">
      <c r="A436" s="812" t="s">
        <v>1139</v>
      </c>
      <c r="B436" s="908" t="s">
        <v>1895</v>
      </c>
      <c r="C436" s="919" t="s">
        <v>1898</v>
      </c>
      <c r="D436" s="919" t="s">
        <v>1886</v>
      </c>
      <c r="E436" s="919">
        <v>88501</v>
      </c>
      <c r="F436" s="920" t="s">
        <v>1899</v>
      </c>
      <c r="G436" s="920">
        <v>100</v>
      </c>
      <c r="H436" s="920" t="s">
        <v>1983</v>
      </c>
      <c r="I436" s="920"/>
      <c r="J436" s="921"/>
      <c r="K436" s="922">
        <v>0.14000000000000001</v>
      </c>
      <c r="L436" s="910">
        <v>14.000000000000002</v>
      </c>
      <c r="M436" s="456"/>
    </row>
    <row r="437" spans="1:13" ht="45.75" thickBot="1" x14ac:dyDescent="0.25">
      <c r="A437" s="311" t="s">
        <v>1139</v>
      </c>
      <c r="B437" s="308" t="s">
        <v>1900</v>
      </c>
      <c r="C437" s="309" t="s">
        <v>1990</v>
      </c>
      <c r="D437" s="301" t="s">
        <v>3</v>
      </c>
      <c r="E437" s="302" t="s">
        <v>4</v>
      </c>
      <c r="F437" s="310" t="s">
        <v>1991</v>
      </c>
      <c r="G437" s="305" t="s">
        <v>6</v>
      </c>
      <c r="H437" s="305" t="s">
        <v>7</v>
      </c>
      <c r="I437" s="305" t="s">
        <v>2027</v>
      </c>
      <c r="J437" s="305" t="s">
        <v>199</v>
      </c>
      <c r="K437" s="507" t="s">
        <v>9</v>
      </c>
      <c r="L437" s="484" t="s">
        <v>10</v>
      </c>
      <c r="M437" s="458" t="s">
        <v>1930</v>
      </c>
    </row>
    <row r="438" spans="1:13" ht="23.25" thickBot="1" x14ac:dyDescent="0.25">
      <c r="A438" s="823" t="s">
        <v>1139</v>
      </c>
      <c r="B438" s="924" t="s">
        <v>1900</v>
      </c>
      <c r="C438" s="925" t="s">
        <v>1901</v>
      </c>
      <c r="D438" s="925" t="s">
        <v>1863</v>
      </c>
      <c r="E438" s="925" t="s">
        <v>1902</v>
      </c>
      <c r="F438" s="824" t="s">
        <v>1903</v>
      </c>
      <c r="G438" s="824">
        <v>100</v>
      </c>
      <c r="H438" s="824" t="s">
        <v>1983</v>
      </c>
      <c r="I438" s="824"/>
      <c r="J438" s="926"/>
      <c r="K438" s="827">
        <v>0.12</v>
      </c>
      <c r="L438" s="927">
        <v>12</v>
      </c>
      <c r="M438" s="456"/>
    </row>
    <row r="439" spans="1:13" ht="45.75" thickBot="1" x14ac:dyDescent="0.25">
      <c r="A439" s="311" t="s">
        <v>1139</v>
      </c>
      <c r="B439" s="308" t="s">
        <v>1904</v>
      </c>
      <c r="C439" s="309" t="s">
        <v>1992</v>
      </c>
      <c r="D439" s="301" t="s">
        <v>3</v>
      </c>
      <c r="E439" s="302" t="s">
        <v>4</v>
      </c>
      <c r="F439" s="308" t="s">
        <v>1993</v>
      </c>
      <c r="G439" s="305" t="s">
        <v>6</v>
      </c>
      <c r="H439" s="305" t="s">
        <v>7</v>
      </c>
      <c r="I439" s="305" t="s">
        <v>2027</v>
      </c>
      <c r="J439" s="305" t="s">
        <v>199</v>
      </c>
      <c r="K439" s="507" t="s">
        <v>9</v>
      </c>
      <c r="L439" s="484" t="s">
        <v>10</v>
      </c>
      <c r="M439" s="458" t="s">
        <v>1930</v>
      </c>
    </row>
    <row r="440" spans="1:13" ht="33.75" x14ac:dyDescent="0.2">
      <c r="A440" s="801" t="s">
        <v>1139</v>
      </c>
      <c r="B440" s="928" t="s">
        <v>1904</v>
      </c>
      <c r="C440" s="929" t="s">
        <v>1936</v>
      </c>
      <c r="D440" s="929" t="s">
        <v>1937</v>
      </c>
      <c r="E440" s="929" t="s">
        <v>1938</v>
      </c>
      <c r="F440" s="802" t="s">
        <v>1939</v>
      </c>
      <c r="G440" s="802">
        <v>2</v>
      </c>
      <c r="H440" s="802"/>
      <c r="I440" s="802"/>
      <c r="J440" s="930" t="s">
        <v>1940</v>
      </c>
      <c r="K440" s="804">
        <v>2.36</v>
      </c>
      <c r="L440" s="931">
        <f>PRODUCT(G440,K440)</f>
        <v>4.72</v>
      </c>
      <c r="M440" s="458" t="s">
        <v>1930</v>
      </c>
    </row>
    <row r="441" spans="1:13" ht="23.25" thickBot="1" x14ac:dyDescent="0.25">
      <c r="A441" s="812" t="s">
        <v>1139</v>
      </c>
      <c r="B441" s="908" t="s">
        <v>1904</v>
      </c>
      <c r="C441" s="909" t="s">
        <v>1905</v>
      </c>
      <c r="D441" s="919" t="s">
        <v>1863</v>
      </c>
      <c r="E441" s="919" t="s">
        <v>1893</v>
      </c>
      <c r="F441" s="920" t="s">
        <v>1906</v>
      </c>
      <c r="G441" s="920">
        <v>100</v>
      </c>
      <c r="H441" s="920" t="s">
        <v>1983</v>
      </c>
      <c r="I441" s="920"/>
      <c r="J441" s="921" t="s">
        <v>1907</v>
      </c>
      <c r="K441" s="922">
        <v>1.65</v>
      </c>
      <c r="L441" s="910">
        <v>165</v>
      </c>
      <c r="M441" s="458" t="s">
        <v>1930</v>
      </c>
    </row>
    <row r="442" spans="1:13" ht="45.75" thickBot="1" x14ac:dyDescent="0.25">
      <c r="A442" s="311" t="s">
        <v>1139</v>
      </c>
      <c r="B442" s="308" t="s">
        <v>1941</v>
      </c>
      <c r="C442" s="309" t="s">
        <v>2002</v>
      </c>
      <c r="D442" s="301" t="s">
        <v>3</v>
      </c>
      <c r="E442" s="302" t="s">
        <v>4</v>
      </c>
      <c r="F442" s="310" t="s">
        <v>2003</v>
      </c>
      <c r="G442" s="305" t="s">
        <v>2004</v>
      </c>
      <c r="H442" s="305" t="s">
        <v>7</v>
      </c>
      <c r="I442" s="305" t="s">
        <v>2027</v>
      </c>
      <c r="J442" s="305" t="s">
        <v>199</v>
      </c>
      <c r="K442" s="507" t="s">
        <v>9</v>
      </c>
      <c r="L442" s="484" t="s">
        <v>10</v>
      </c>
      <c r="M442" s="456"/>
    </row>
    <row r="443" spans="1:13" ht="23.25" thickBot="1" x14ac:dyDescent="0.25">
      <c r="A443" s="932" t="s">
        <v>1139</v>
      </c>
      <c r="B443" s="933" t="s">
        <v>1941</v>
      </c>
      <c r="C443" s="934" t="s">
        <v>1942</v>
      </c>
      <c r="D443" s="935" t="s">
        <v>1943</v>
      </c>
      <c r="E443" s="935" t="s">
        <v>1944</v>
      </c>
      <c r="F443" s="936" t="s">
        <v>1945</v>
      </c>
      <c r="G443" s="936">
        <v>84</v>
      </c>
      <c r="H443" s="936"/>
      <c r="I443" s="936"/>
      <c r="J443" s="936"/>
      <c r="K443" s="937">
        <v>13.39</v>
      </c>
      <c r="L443" s="938">
        <f>PRODUCT(G443,K443)</f>
        <v>1124.76</v>
      </c>
      <c r="M443" s="458" t="s">
        <v>1930</v>
      </c>
    </row>
    <row r="444" spans="1:13" ht="45.75" thickBot="1" x14ac:dyDescent="0.25">
      <c r="A444" s="311" t="s">
        <v>1139</v>
      </c>
      <c r="B444" s="308" t="s">
        <v>1946</v>
      </c>
      <c r="C444" s="309" t="s">
        <v>1946</v>
      </c>
      <c r="D444" s="301" t="s">
        <v>3</v>
      </c>
      <c r="E444" s="302" t="s">
        <v>4</v>
      </c>
      <c r="F444" s="310" t="s">
        <v>2005</v>
      </c>
      <c r="G444" s="305" t="s">
        <v>2004</v>
      </c>
      <c r="H444" s="305" t="s">
        <v>7</v>
      </c>
      <c r="I444" s="305" t="s">
        <v>2027</v>
      </c>
      <c r="J444" s="305" t="s">
        <v>199</v>
      </c>
      <c r="K444" s="507" t="s">
        <v>9</v>
      </c>
      <c r="L444" s="484" t="s">
        <v>10</v>
      </c>
      <c r="M444" s="458" t="s">
        <v>1930</v>
      </c>
    </row>
    <row r="445" spans="1:13" ht="23.25" thickBot="1" x14ac:dyDescent="0.25">
      <c r="A445" s="932" t="s">
        <v>1139</v>
      </c>
      <c r="B445" s="933" t="s">
        <v>1946</v>
      </c>
      <c r="C445" s="935" t="s">
        <v>1947</v>
      </c>
      <c r="D445" s="935" t="s">
        <v>1863</v>
      </c>
      <c r="E445" s="935" t="s">
        <v>1948</v>
      </c>
      <c r="F445" s="936" t="s">
        <v>1949</v>
      </c>
      <c r="G445" s="936">
        <v>3</v>
      </c>
      <c r="H445" s="936"/>
      <c r="I445" s="936"/>
      <c r="J445" s="939"/>
      <c r="K445" s="937">
        <v>2.5</v>
      </c>
      <c r="L445" s="938">
        <f>PRODUCT(G445,K445)</f>
        <v>7.5</v>
      </c>
      <c r="M445" s="458" t="s">
        <v>1930</v>
      </c>
    </row>
    <row r="446" spans="1:13" s="4" customFormat="1" ht="45.75" thickBot="1" x14ac:dyDescent="0.3">
      <c r="A446" s="311" t="s">
        <v>1139</v>
      </c>
      <c r="B446" s="308" t="s">
        <v>1931</v>
      </c>
      <c r="C446" s="309" t="s">
        <v>2006</v>
      </c>
      <c r="D446" s="301" t="s">
        <v>3</v>
      </c>
      <c r="E446" s="302" t="s">
        <v>4</v>
      </c>
      <c r="F446" s="310" t="s">
        <v>2007</v>
      </c>
      <c r="G446" s="305" t="s">
        <v>2004</v>
      </c>
      <c r="H446" s="305" t="s">
        <v>7</v>
      </c>
      <c r="I446" s="305" t="s">
        <v>2027</v>
      </c>
      <c r="J446" s="305" t="s">
        <v>199</v>
      </c>
      <c r="K446" s="507" t="s">
        <v>9</v>
      </c>
      <c r="L446" s="484" t="s">
        <v>10</v>
      </c>
      <c r="M446" s="458" t="s">
        <v>1930</v>
      </c>
    </row>
    <row r="447" spans="1:13" ht="34.5" thickBot="1" x14ac:dyDescent="0.25">
      <c r="A447" s="932" t="s">
        <v>1139</v>
      </c>
      <c r="B447" s="933" t="s">
        <v>1931</v>
      </c>
      <c r="C447" s="934" t="s">
        <v>1950</v>
      </c>
      <c r="D447" s="935" t="s">
        <v>1886</v>
      </c>
      <c r="E447" s="935">
        <v>74578</v>
      </c>
      <c r="F447" s="936" t="s">
        <v>1951</v>
      </c>
      <c r="G447" s="936">
        <v>48</v>
      </c>
      <c r="H447" s="936"/>
      <c r="I447" s="936"/>
      <c r="J447" s="936"/>
      <c r="K447" s="937">
        <v>7.45</v>
      </c>
      <c r="L447" s="938">
        <f>PRODUCT(G447,K447)</f>
        <v>357.6</v>
      </c>
      <c r="M447" s="456"/>
    </row>
    <row r="448" spans="1:13" ht="45.75" thickBot="1" x14ac:dyDescent="0.25">
      <c r="A448" s="941" t="s">
        <v>1139</v>
      </c>
      <c r="B448" s="942" t="s">
        <v>1140</v>
      </c>
      <c r="C448" s="943" t="s">
        <v>1141</v>
      </c>
      <c r="D448" s="944" t="s">
        <v>3</v>
      </c>
      <c r="E448" s="944" t="s">
        <v>4</v>
      </c>
      <c r="F448" s="944" t="s">
        <v>1142</v>
      </c>
      <c r="G448" s="945" t="s">
        <v>6</v>
      </c>
      <c r="H448" s="945" t="s">
        <v>7</v>
      </c>
      <c r="I448" s="945" t="s">
        <v>2027</v>
      </c>
      <c r="J448" s="945" t="s">
        <v>199</v>
      </c>
      <c r="K448" s="946" t="s">
        <v>9</v>
      </c>
      <c r="L448" s="947" t="s">
        <v>10</v>
      </c>
      <c r="M448" s="459"/>
    </row>
    <row r="449" spans="1:13" ht="22.5" x14ac:dyDescent="0.2">
      <c r="A449" s="801" t="s">
        <v>1139</v>
      </c>
      <c r="B449" s="928" t="s">
        <v>1143</v>
      </c>
      <c r="C449" s="829" t="s">
        <v>1952</v>
      </c>
      <c r="D449" s="940" t="s">
        <v>1953</v>
      </c>
      <c r="E449" s="940" t="s">
        <v>1954</v>
      </c>
      <c r="F449" s="802" t="s">
        <v>1955</v>
      </c>
      <c r="G449" s="802">
        <v>10</v>
      </c>
      <c r="H449" s="802"/>
      <c r="I449" s="802"/>
      <c r="J449" s="802"/>
      <c r="K449" s="804">
        <v>41.42</v>
      </c>
      <c r="L449" s="931">
        <f>PRODUCT(G449,K449)</f>
        <v>414.20000000000005</v>
      </c>
      <c r="M449" s="456"/>
    </row>
    <row r="450" spans="1:13" ht="22.5" x14ac:dyDescent="0.2">
      <c r="A450" s="585" t="s">
        <v>1139</v>
      </c>
      <c r="B450" s="227" t="s">
        <v>1143</v>
      </c>
      <c r="C450" s="240" t="s">
        <v>1956</v>
      </c>
      <c r="D450" s="233" t="s">
        <v>1953</v>
      </c>
      <c r="E450" s="229">
        <v>609</v>
      </c>
      <c r="F450" s="230" t="s">
        <v>1957</v>
      </c>
      <c r="G450" s="242">
        <v>1</v>
      </c>
      <c r="H450" s="242"/>
      <c r="I450" s="242"/>
      <c r="J450" s="243"/>
      <c r="K450" s="485">
        <v>23.47</v>
      </c>
      <c r="L450" s="653">
        <f>PRODUCT(G450,K450)</f>
        <v>23.47</v>
      </c>
      <c r="M450" s="456"/>
    </row>
    <row r="451" spans="1:13" ht="35.25" customHeight="1" x14ac:dyDescent="0.2">
      <c r="A451" s="585" t="s">
        <v>1139</v>
      </c>
      <c r="B451" s="227" t="s">
        <v>1143</v>
      </c>
      <c r="C451" s="240" t="s">
        <v>1958</v>
      </c>
      <c r="D451" s="229" t="s">
        <v>1959</v>
      </c>
      <c r="E451" s="229" t="s">
        <v>1960</v>
      </c>
      <c r="F451" s="230" t="s">
        <v>1961</v>
      </c>
      <c r="G451" s="230">
        <v>2</v>
      </c>
      <c r="H451" s="230"/>
      <c r="I451" s="230"/>
      <c r="J451" s="230"/>
      <c r="K451" s="485">
        <v>328.65</v>
      </c>
      <c r="L451" s="652">
        <f>PRODUCT(G451,K451)</f>
        <v>657.3</v>
      </c>
      <c r="M451" s="456"/>
    </row>
    <row r="452" spans="1:13" ht="36" customHeight="1" x14ac:dyDescent="0.2">
      <c r="A452" s="585" t="s">
        <v>1139</v>
      </c>
      <c r="B452" s="227" t="s">
        <v>1143</v>
      </c>
      <c r="C452" s="240" t="s">
        <v>1962</v>
      </c>
      <c r="D452" s="233" t="s">
        <v>1963</v>
      </c>
      <c r="E452" s="233" t="s">
        <v>1964</v>
      </c>
      <c r="F452" s="230" t="s">
        <v>1965</v>
      </c>
      <c r="G452" s="230">
        <v>1</v>
      </c>
      <c r="H452" s="230"/>
      <c r="I452" s="230"/>
      <c r="J452" s="244"/>
      <c r="K452" s="485">
        <v>381.15</v>
      </c>
      <c r="L452" s="653">
        <f>PRODUCT(G452,K452)</f>
        <v>381.15</v>
      </c>
      <c r="M452" s="457"/>
    </row>
    <row r="453" spans="1:13" ht="22.5" x14ac:dyDescent="0.2">
      <c r="A453" s="585" t="s">
        <v>1139</v>
      </c>
      <c r="B453" s="287" t="s">
        <v>1143</v>
      </c>
      <c r="C453" s="289" t="s">
        <v>1144</v>
      </c>
      <c r="D453" s="292" t="s">
        <v>1145</v>
      </c>
      <c r="E453" s="292"/>
      <c r="F453" s="292" t="s">
        <v>1146</v>
      </c>
      <c r="G453" s="292">
        <v>1</v>
      </c>
      <c r="H453" s="292" t="s">
        <v>20</v>
      </c>
      <c r="I453" s="292"/>
      <c r="J453" s="292"/>
      <c r="K453" s="510">
        <v>104.58</v>
      </c>
      <c r="L453" s="610">
        <f>G453*K453</f>
        <v>104.58</v>
      </c>
      <c r="M453" s="456"/>
    </row>
    <row r="454" spans="1:13" ht="42" customHeight="1" x14ac:dyDescent="0.2">
      <c r="A454" s="591" t="s">
        <v>1139</v>
      </c>
      <c r="B454" s="246" t="s">
        <v>1143</v>
      </c>
      <c r="C454" s="247" t="s">
        <v>1144</v>
      </c>
      <c r="D454" s="247" t="s">
        <v>1145</v>
      </c>
      <c r="E454" s="247"/>
      <c r="F454" s="248" t="s">
        <v>1146</v>
      </c>
      <c r="G454" s="248">
        <v>7</v>
      </c>
      <c r="H454" s="248" t="s">
        <v>1983</v>
      </c>
      <c r="I454" s="248"/>
      <c r="J454" s="248"/>
      <c r="K454" s="508">
        <v>104.58</v>
      </c>
      <c r="L454" s="651">
        <v>732.06</v>
      </c>
      <c r="M454" s="456"/>
    </row>
    <row r="455" spans="1:13" ht="36" customHeight="1" x14ac:dyDescent="0.2">
      <c r="A455" s="585" t="s">
        <v>1139</v>
      </c>
      <c r="B455" s="287" t="s">
        <v>1143</v>
      </c>
      <c r="C455" s="289" t="s">
        <v>1147</v>
      </c>
      <c r="D455" s="290" t="s">
        <v>1145</v>
      </c>
      <c r="E455" s="290"/>
      <c r="F455" s="292" t="s">
        <v>1148</v>
      </c>
      <c r="G455" s="292">
        <v>1</v>
      </c>
      <c r="H455" s="292" t="s">
        <v>815</v>
      </c>
      <c r="I455" s="292"/>
      <c r="J455" s="292"/>
      <c r="K455" s="510">
        <v>82.95</v>
      </c>
      <c r="L455" s="610">
        <f>G455*K455</f>
        <v>82.95</v>
      </c>
      <c r="M455" s="456"/>
    </row>
    <row r="456" spans="1:13" ht="35.25" customHeight="1" x14ac:dyDescent="0.2">
      <c r="A456" s="591" t="s">
        <v>1139</v>
      </c>
      <c r="B456" s="246" t="s">
        <v>1143</v>
      </c>
      <c r="C456" s="247" t="s">
        <v>1147</v>
      </c>
      <c r="D456" s="286" t="s">
        <v>1145</v>
      </c>
      <c r="E456" s="286"/>
      <c r="F456" s="248" t="s">
        <v>1148</v>
      </c>
      <c r="G456" s="248">
        <v>1</v>
      </c>
      <c r="H456" s="248" t="s">
        <v>795</v>
      </c>
      <c r="I456" s="248"/>
      <c r="J456" s="248"/>
      <c r="K456" s="508">
        <v>82.95</v>
      </c>
      <c r="L456" s="651">
        <v>82.95</v>
      </c>
      <c r="M456" s="456"/>
    </row>
    <row r="457" spans="1:13" ht="33.75" customHeight="1" x14ac:dyDescent="0.2">
      <c r="A457" s="585" t="s">
        <v>1139</v>
      </c>
      <c r="B457" s="287" t="s">
        <v>1143</v>
      </c>
      <c r="C457" s="289" t="s">
        <v>1149</v>
      </c>
      <c r="D457" s="290" t="s">
        <v>1145</v>
      </c>
      <c r="E457" s="290"/>
      <c r="F457" s="292" t="s">
        <v>1150</v>
      </c>
      <c r="G457" s="292">
        <v>1</v>
      </c>
      <c r="H457" s="292" t="s">
        <v>20</v>
      </c>
      <c r="I457" s="292"/>
      <c r="J457" s="292"/>
      <c r="K457" s="510">
        <v>13.54</v>
      </c>
      <c r="L457" s="610">
        <f>G457*K457</f>
        <v>13.54</v>
      </c>
      <c r="M457" s="456"/>
    </row>
    <row r="458" spans="1:13" ht="33" customHeight="1" x14ac:dyDescent="0.2">
      <c r="A458" s="591" t="s">
        <v>1139</v>
      </c>
      <c r="B458" s="246" t="s">
        <v>1143</v>
      </c>
      <c r="C458" s="247" t="s">
        <v>1149</v>
      </c>
      <c r="D458" s="286" t="s">
        <v>1145</v>
      </c>
      <c r="E458" s="286"/>
      <c r="F458" s="248" t="s">
        <v>1150</v>
      </c>
      <c r="G458" s="248">
        <v>1</v>
      </c>
      <c r="H458" s="248" t="s">
        <v>1983</v>
      </c>
      <c r="I458" s="248"/>
      <c r="J458" s="248"/>
      <c r="K458" s="508">
        <v>13.54</v>
      </c>
      <c r="L458" s="651">
        <v>13.54</v>
      </c>
      <c r="M458" s="456"/>
    </row>
    <row r="459" spans="1:13" ht="33.75" customHeight="1" x14ac:dyDescent="0.2">
      <c r="A459" s="585" t="s">
        <v>1139</v>
      </c>
      <c r="B459" s="287" t="s">
        <v>1143</v>
      </c>
      <c r="C459" s="289" t="s">
        <v>1151</v>
      </c>
      <c r="D459" s="292" t="s">
        <v>1145</v>
      </c>
      <c r="E459" s="654" t="s">
        <v>1152</v>
      </c>
      <c r="F459" s="292" t="s">
        <v>1153</v>
      </c>
      <c r="G459" s="292">
        <v>1</v>
      </c>
      <c r="H459" s="292" t="s">
        <v>815</v>
      </c>
      <c r="I459" s="292"/>
      <c r="J459" s="292"/>
      <c r="K459" s="510">
        <v>14.69</v>
      </c>
      <c r="L459" s="610">
        <f>G459*K459</f>
        <v>14.69</v>
      </c>
      <c r="M459" s="456"/>
    </row>
    <row r="460" spans="1:13" ht="32.25" customHeight="1" thickBot="1" x14ac:dyDescent="0.25">
      <c r="A460" s="812" t="s">
        <v>1139</v>
      </c>
      <c r="B460" s="908" t="s">
        <v>1143</v>
      </c>
      <c r="C460" s="909" t="s">
        <v>1151</v>
      </c>
      <c r="D460" s="909" t="s">
        <v>1145</v>
      </c>
      <c r="E460" s="948" t="s">
        <v>1152</v>
      </c>
      <c r="F460" s="815" t="s">
        <v>1153</v>
      </c>
      <c r="G460" s="815">
        <v>1</v>
      </c>
      <c r="H460" s="815" t="s">
        <v>795</v>
      </c>
      <c r="I460" s="815"/>
      <c r="J460" s="815"/>
      <c r="K460" s="816">
        <v>14.69</v>
      </c>
      <c r="L460" s="910">
        <v>14.69</v>
      </c>
      <c r="M460" s="456"/>
    </row>
    <row r="461" spans="1:13" ht="39.75" customHeight="1" thickBot="1" x14ac:dyDescent="0.25">
      <c r="A461" s="941" t="s">
        <v>1139</v>
      </c>
      <c r="B461" s="942" t="s">
        <v>1154</v>
      </c>
      <c r="C461" s="943" t="s">
        <v>1155</v>
      </c>
      <c r="D461" s="944" t="s">
        <v>3</v>
      </c>
      <c r="E461" s="944" t="s">
        <v>4</v>
      </c>
      <c r="F461" s="944" t="s">
        <v>1156</v>
      </c>
      <c r="G461" s="945" t="s">
        <v>6</v>
      </c>
      <c r="H461" s="945" t="s">
        <v>7</v>
      </c>
      <c r="I461" s="945" t="s">
        <v>2027</v>
      </c>
      <c r="J461" s="945" t="s">
        <v>199</v>
      </c>
      <c r="K461" s="946" t="s">
        <v>9</v>
      </c>
      <c r="L461" s="947" t="s">
        <v>10</v>
      </c>
      <c r="M461" s="456"/>
    </row>
    <row r="462" spans="1:13" ht="34.5" customHeight="1" x14ac:dyDescent="0.2">
      <c r="A462" s="801" t="s">
        <v>1139</v>
      </c>
      <c r="B462" s="928" t="s">
        <v>1154</v>
      </c>
      <c r="C462" s="829" t="s">
        <v>1157</v>
      </c>
      <c r="D462" s="802" t="s">
        <v>1158</v>
      </c>
      <c r="E462" s="802">
        <v>718818</v>
      </c>
      <c r="F462" s="802" t="s">
        <v>1159</v>
      </c>
      <c r="G462" s="802">
        <v>1</v>
      </c>
      <c r="H462" s="802" t="s">
        <v>815</v>
      </c>
      <c r="I462" s="802"/>
      <c r="J462" s="802"/>
      <c r="K462" s="804">
        <v>3.4</v>
      </c>
      <c r="L462" s="736">
        <f>G462*K462</f>
        <v>3.4</v>
      </c>
      <c r="M462" s="456"/>
    </row>
    <row r="463" spans="1:13" ht="23.25" thickBot="1" x14ac:dyDescent="0.25">
      <c r="A463" s="812" t="s">
        <v>1139</v>
      </c>
      <c r="B463" s="908" t="s">
        <v>1154</v>
      </c>
      <c r="C463" s="909" t="s">
        <v>1157</v>
      </c>
      <c r="D463" s="909" t="s">
        <v>1158</v>
      </c>
      <c r="E463" s="909">
        <v>718818</v>
      </c>
      <c r="F463" s="815" t="s">
        <v>1159</v>
      </c>
      <c r="G463" s="815">
        <v>1</v>
      </c>
      <c r="H463" s="815" t="s">
        <v>795</v>
      </c>
      <c r="I463" s="815"/>
      <c r="J463" s="949"/>
      <c r="K463" s="816">
        <v>3.4</v>
      </c>
      <c r="L463" s="910">
        <v>3.4</v>
      </c>
      <c r="M463" s="456"/>
    </row>
    <row r="464" spans="1:13" ht="45.75" thickBot="1" x14ac:dyDescent="0.25">
      <c r="A464" s="311" t="s">
        <v>1139</v>
      </c>
      <c r="B464" s="308" t="s">
        <v>1908</v>
      </c>
      <c r="C464" s="309" t="s">
        <v>1994</v>
      </c>
      <c r="D464" s="301" t="s">
        <v>3</v>
      </c>
      <c r="E464" s="302" t="s">
        <v>4</v>
      </c>
      <c r="F464" s="310" t="s">
        <v>1995</v>
      </c>
      <c r="G464" s="305" t="s">
        <v>6</v>
      </c>
      <c r="H464" s="305" t="s">
        <v>7</v>
      </c>
      <c r="I464" s="305" t="s">
        <v>2027</v>
      </c>
      <c r="J464" s="305" t="s">
        <v>199</v>
      </c>
      <c r="K464" s="507" t="s">
        <v>9</v>
      </c>
      <c r="L464" s="484" t="s">
        <v>10</v>
      </c>
      <c r="M464" s="459"/>
    </row>
    <row r="465" spans="1:13" x14ac:dyDescent="0.2">
      <c r="A465" s="818" t="s">
        <v>1139</v>
      </c>
      <c r="B465" s="905" t="s">
        <v>1908</v>
      </c>
      <c r="C465" s="906" t="s">
        <v>1909</v>
      </c>
      <c r="D465" s="950" t="s">
        <v>834</v>
      </c>
      <c r="E465" s="950" t="s">
        <v>1910</v>
      </c>
      <c r="F465" s="819" t="s">
        <v>1911</v>
      </c>
      <c r="G465" s="819">
        <v>2</v>
      </c>
      <c r="H465" s="819" t="s">
        <v>1983</v>
      </c>
      <c r="I465" s="819"/>
      <c r="J465" s="819"/>
      <c r="K465" s="820">
        <v>8.6</v>
      </c>
      <c r="L465" s="907">
        <v>17.2</v>
      </c>
      <c r="M465" s="459"/>
    </row>
    <row r="466" spans="1:13" ht="45.75" thickBot="1" x14ac:dyDescent="0.25">
      <c r="A466" s="812" t="s">
        <v>1139</v>
      </c>
      <c r="B466" s="908" t="s">
        <v>1908</v>
      </c>
      <c r="C466" s="909" t="s">
        <v>1912</v>
      </c>
      <c r="D466" s="909"/>
      <c r="E466" s="909"/>
      <c r="F466" s="951" t="s">
        <v>1913</v>
      </c>
      <c r="G466" s="951">
        <v>12</v>
      </c>
      <c r="H466" s="951" t="s">
        <v>1983</v>
      </c>
      <c r="I466" s="951"/>
      <c r="J466" s="912" t="s">
        <v>1891</v>
      </c>
      <c r="K466" s="816"/>
      <c r="L466" s="910">
        <v>0</v>
      </c>
      <c r="M466" s="459"/>
    </row>
    <row r="467" spans="1:13" ht="45.75" thickBot="1" x14ac:dyDescent="0.25">
      <c r="A467" s="941" t="s">
        <v>1139</v>
      </c>
      <c r="B467" s="942" t="s">
        <v>1160</v>
      </c>
      <c r="C467" s="943" t="s">
        <v>1161</v>
      </c>
      <c r="D467" s="944" t="s">
        <v>3</v>
      </c>
      <c r="E467" s="944" t="s">
        <v>4</v>
      </c>
      <c r="F467" s="944" t="s">
        <v>1162</v>
      </c>
      <c r="G467" s="945" t="s">
        <v>6</v>
      </c>
      <c r="H467" s="945" t="s">
        <v>7</v>
      </c>
      <c r="I467" s="945" t="s">
        <v>2027</v>
      </c>
      <c r="J467" s="945" t="s">
        <v>199</v>
      </c>
      <c r="K467" s="946" t="s">
        <v>9</v>
      </c>
      <c r="L467" s="947" t="s">
        <v>10</v>
      </c>
      <c r="M467" s="460"/>
    </row>
    <row r="468" spans="1:13" ht="22.5" x14ac:dyDescent="0.2">
      <c r="A468" s="801" t="s">
        <v>1139</v>
      </c>
      <c r="B468" s="928" t="s">
        <v>1160</v>
      </c>
      <c r="C468" s="829" t="s">
        <v>1163</v>
      </c>
      <c r="D468" s="802" t="s">
        <v>1164</v>
      </c>
      <c r="E468" s="802">
        <v>290595</v>
      </c>
      <c r="F468" s="802" t="s">
        <v>1165</v>
      </c>
      <c r="G468" s="802">
        <v>50</v>
      </c>
      <c r="H468" s="802" t="s">
        <v>20</v>
      </c>
      <c r="I468" s="802"/>
      <c r="J468" s="802"/>
      <c r="K468" s="804">
        <v>0.83</v>
      </c>
      <c r="L468" s="736">
        <f>G468*K468</f>
        <v>41.5</v>
      </c>
      <c r="M468" s="456"/>
    </row>
    <row r="469" spans="1:13" ht="22.5" x14ac:dyDescent="0.2">
      <c r="A469" s="591" t="s">
        <v>1139</v>
      </c>
      <c r="B469" s="246" t="s">
        <v>1160</v>
      </c>
      <c r="C469" s="247" t="s">
        <v>1163</v>
      </c>
      <c r="D469" s="247" t="s">
        <v>1164</v>
      </c>
      <c r="E469" s="247">
        <v>290595</v>
      </c>
      <c r="F469" s="248" t="s">
        <v>1165</v>
      </c>
      <c r="G469" s="248">
        <v>75</v>
      </c>
      <c r="H469" s="248" t="s">
        <v>1983</v>
      </c>
      <c r="I469" s="248"/>
      <c r="J469" s="250"/>
      <c r="K469" s="508">
        <v>0.83</v>
      </c>
      <c r="L469" s="651">
        <v>62.25</v>
      </c>
      <c r="M469" s="458" t="s">
        <v>1930</v>
      </c>
    </row>
    <row r="470" spans="1:13" ht="23.25" thickBot="1" x14ac:dyDescent="0.25">
      <c r="A470" s="831" t="s">
        <v>1139</v>
      </c>
      <c r="B470" s="952" t="s">
        <v>1160</v>
      </c>
      <c r="C470" s="788" t="s">
        <v>1166</v>
      </c>
      <c r="D470" s="775" t="s">
        <v>820</v>
      </c>
      <c r="E470" s="775">
        <v>33311</v>
      </c>
      <c r="F470" s="776" t="s">
        <v>1167</v>
      </c>
      <c r="G470" s="776">
        <v>2</v>
      </c>
      <c r="H470" s="776" t="s">
        <v>20</v>
      </c>
      <c r="I470" s="776"/>
      <c r="J470" s="776"/>
      <c r="K470" s="833">
        <v>1.17</v>
      </c>
      <c r="L470" s="778">
        <f>G470*K470</f>
        <v>2.34</v>
      </c>
      <c r="M470" s="515" t="s">
        <v>1930</v>
      </c>
    </row>
    <row r="471" spans="1:13" ht="45.75" thickBot="1" x14ac:dyDescent="0.25">
      <c r="A471" s="941" t="s">
        <v>1139</v>
      </c>
      <c r="B471" s="942" t="s">
        <v>1168</v>
      </c>
      <c r="C471" s="943" t="s">
        <v>1169</v>
      </c>
      <c r="D471" s="944" t="s">
        <v>3</v>
      </c>
      <c r="E471" s="944" t="s">
        <v>4</v>
      </c>
      <c r="F471" s="944" t="s">
        <v>1170</v>
      </c>
      <c r="G471" s="945" t="s">
        <v>6</v>
      </c>
      <c r="H471" s="945" t="s">
        <v>7</v>
      </c>
      <c r="I471" s="945" t="s">
        <v>2027</v>
      </c>
      <c r="J471" s="945" t="s">
        <v>199</v>
      </c>
      <c r="K471" s="946" t="s">
        <v>9</v>
      </c>
      <c r="L471" s="947" t="s">
        <v>10</v>
      </c>
      <c r="M471" s="456"/>
    </row>
    <row r="472" spans="1:13" ht="45" x14ac:dyDescent="0.2">
      <c r="A472" s="801" t="s">
        <v>1139</v>
      </c>
      <c r="B472" s="928" t="s">
        <v>1168</v>
      </c>
      <c r="C472" s="829" t="s">
        <v>1171</v>
      </c>
      <c r="D472" s="802" t="s">
        <v>1172</v>
      </c>
      <c r="E472" s="802" t="s">
        <v>1173</v>
      </c>
      <c r="F472" s="802" t="s">
        <v>1174</v>
      </c>
      <c r="G472" s="802">
        <v>2</v>
      </c>
      <c r="H472" s="802" t="s">
        <v>20</v>
      </c>
      <c r="I472" s="802"/>
      <c r="J472" s="760"/>
      <c r="K472" s="804">
        <v>8925</v>
      </c>
      <c r="L472" s="736">
        <f>G472*K472</f>
        <v>17850</v>
      </c>
      <c r="M472" s="458" t="s">
        <v>1930</v>
      </c>
    </row>
    <row r="473" spans="1:13" ht="33.75" x14ac:dyDescent="0.2">
      <c r="A473" s="585" t="s">
        <v>1139</v>
      </c>
      <c r="B473" s="227" t="s">
        <v>1168</v>
      </c>
      <c r="C473" s="240" t="s">
        <v>1175</v>
      </c>
      <c r="D473" s="293" t="s">
        <v>1176</v>
      </c>
      <c r="E473" s="230" t="s">
        <v>1177</v>
      </c>
      <c r="F473" s="230" t="s">
        <v>1178</v>
      </c>
      <c r="G473" s="230">
        <v>2</v>
      </c>
      <c r="H473" s="230" t="s">
        <v>20</v>
      </c>
      <c r="I473" s="230"/>
      <c r="J473" s="230"/>
      <c r="K473" s="485">
        <v>3150</v>
      </c>
      <c r="L473" s="522">
        <f>G473*K473</f>
        <v>6300</v>
      </c>
      <c r="M473" s="458" t="s">
        <v>1930</v>
      </c>
    </row>
    <row r="474" spans="1:13" ht="33.75" x14ac:dyDescent="0.2">
      <c r="A474" s="591" t="s">
        <v>1139</v>
      </c>
      <c r="B474" s="246" t="s">
        <v>1168</v>
      </c>
      <c r="C474" s="247" t="s">
        <v>1175</v>
      </c>
      <c r="D474" s="286" t="s">
        <v>1176</v>
      </c>
      <c r="E474" s="247" t="s">
        <v>1177</v>
      </c>
      <c r="F474" s="248" t="s">
        <v>1178</v>
      </c>
      <c r="G474" s="248">
        <v>2</v>
      </c>
      <c r="H474" s="248" t="s">
        <v>1983</v>
      </c>
      <c r="I474" s="248"/>
      <c r="J474" s="250"/>
      <c r="K474" s="508">
        <v>3150</v>
      </c>
      <c r="L474" s="651">
        <v>6300</v>
      </c>
      <c r="M474" s="458" t="s">
        <v>1930</v>
      </c>
    </row>
    <row r="475" spans="1:13" ht="33.75" x14ac:dyDescent="0.2">
      <c r="A475" s="585" t="s">
        <v>1139</v>
      </c>
      <c r="B475" s="227" t="s">
        <v>1168</v>
      </c>
      <c r="C475" s="240" t="s">
        <v>1982</v>
      </c>
      <c r="D475" s="233" t="s">
        <v>1176</v>
      </c>
      <c r="E475" s="229" t="s">
        <v>1177</v>
      </c>
      <c r="F475" s="230" t="s">
        <v>1178</v>
      </c>
      <c r="G475" s="244">
        <v>1</v>
      </c>
      <c r="H475" s="244"/>
      <c r="I475" s="244"/>
      <c r="J475" s="244"/>
      <c r="K475" s="485">
        <v>3150</v>
      </c>
      <c r="L475" s="653">
        <f>PRODUCT(G475,K475)</f>
        <v>3150</v>
      </c>
      <c r="M475" s="456"/>
    </row>
    <row r="476" spans="1:13" x14ac:dyDescent="0.2">
      <c r="A476" s="591" t="s">
        <v>1139</v>
      </c>
      <c r="B476" s="246" t="s">
        <v>1168</v>
      </c>
      <c r="C476" s="253" t="s">
        <v>1966</v>
      </c>
      <c r="D476" s="254"/>
      <c r="E476" s="255"/>
      <c r="F476" s="245" t="s">
        <v>1967</v>
      </c>
      <c r="G476" s="256">
        <v>1</v>
      </c>
      <c r="H476" s="256"/>
      <c r="I476" s="256"/>
      <c r="J476" s="250" t="s">
        <v>2001</v>
      </c>
      <c r="K476" s="511"/>
      <c r="L476" s="651">
        <v>0</v>
      </c>
      <c r="M476" s="456"/>
    </row>
    <row r="477" spans="1:13" ht="12" thickBot="1" x14ac:dyDescent="0.25">
      <c r="A477" s="831" t="s">
        <v>1139</v>
      </c>
      <c r="B477" s="952" t="s">
        <v>1168</v>
      </c>
      <c r="C477" s="832" t="s">
        <v>1179</v>
      </c>
      <c r="D477" s="953" t="s">
        <v>1176</v>
      </c>
      <c r="E477" s="776"/>
      <c r="F477" s="776" t="s">
        <v>1180</v>
      </c>
      <c r="G477" s="776">
        <v>4</v>
      </c>
      <c r="H477" s="776" t="s">
        <v>20</v>
      </c>
      <c r="I477" s="776"/>
      <c r="J477" s="776"/>
      <c r="K477" s="833">
        <v>47.25</v>
      </c>
      <c r="L477" s="778">
        <f>G477*K477</f>
        <v>189</v>
      </c>
      <c r="M477" s="456"/>
    </row>
    <row r="478" spans="1:13" ht="45.75" thickBot="1" x14ac:dyDescent="0.25">
      <c r="A478" s="311" t="s">
        <v>1139</v>
      </c>
      <c r="B478" s="308" t="s">
        <v>1968</v>
      </c>
      <c r="C478" s="309" t="s">
        <v>2008</v>
      </c>
      <c r="D478" s="301" t="s">
        <v>3</v>
      </c>
      <c r="E478" s="302" t="s">
        <v>4</v>
      </c>
      <c r="F478" s="310" t="s">
        <v>2009</v>
      </c>
      <c r="G478" s="305" t="s">
        <v>2004</v>
      </c>
      <c r="H478" s="305" t="s">
        <v>7</v>
      </c>
      <c r="I478" s="305" t="s">
        <v>2027</v>
      </c>
      <c r="J478" s="305" t="s">
        <v>199</v>
      </c>
      <c r="K478" s="507" t="s">
        <v>9</v>
      </c>
      <c r="L478" s="484" t="s">
        <v>10</v>
      </c>
      <c r="M478" s="456"/>
    </row>
    <row r="479" spans="1:13" ht="22.5" x14ac:dyDescent="0.2">
      <c r="A479" s="801" t="s">
        <v>1139</v>
      </c>
      <c r="B479" s="928" t="s">
        <v>1968</v>
      </c>
      <c r="C479" s="929" t="s">
        <v>1969</v>
      </c>
      <c r="D479" s="929" t="s">
        <v>1970</v>
      </c>
      <c r="E479" s="929" t="s">
        <v>1971</v>
      </c>
      <c r="F479" s="802" t="s">
        <v>1972</v>
      </c>
      <c r="G479" s="802">
        <v>1</v>
      </c>
      <c r="H479" s="802"/>
      <c r="I479" s="802"/>
      <c r="J479" s="802"/>
      <c r="K479" s="804">
        <v>314.99</v>
      </c>
      <c r="L479" s="931">
        <f>PRODUCT(G479,K479)</f>
        <v>314.99</v>
      </c>
      <c r="M479" s="456"/>
    </row>
    <row r="480" spans="1:13" ht="22.5" x14ac:dyDescent="0.2">
      <c r="A480" s="585" t="s">
        <v>1139</v>
      </c>
      <c r="B480" s="227" t="s">
        <v>1968</v>
      </c>
      <c r="C480" s="229" t="s">
        <v>1973</v>
      </c>
      <c r="D480" s="229" t="s">
        <v>1974</v>
      </c>
      <c r="E480" s="229" t="s">
        <v>1975</v>
      </c>
      <c r="F480" s="230" t="s">
        <v>1976</v>
      </c>
      <c r="G480" s="230">
        <v>4</v>
      </c>
      <c r="H480" s="230"/>
      <c r="I480" s="230"/>
      <c r="J480" s="230" t="s">
        <v>1977</v>
      </c>
      <c r="K480" s="485">
        <v>17.420000000000002</v>
      </c>
      <c r="L480" s="652">
        <f>PRODUCT(G480,K480)</f>
        <v>69.680000000000007</v>
      </c>
      <c r="M480" s="456"/>
    </row>
    <row r="481" spans="1:13" ht="23.25" thickBot="1" x14ac:dyDescent="0.25">
      <c r="A481" s="831" t="s">
        <v>1139</v>
      </c>
      <c r="B481" s="952" t="s">
        <v>1968</v>
      </c>
      <c r="C481" s="954" t="s">
        <v>1978</v>
      </c>
      <c r="D481" s="954" t="s">
        <v>1863</v>
      </c>
      <c r="E481" s="954" t="s">
        <v>1979</v>
      </c>
      <c r="F481" s="776" t="s">
        <v>1980</v>
      </c>
      <c r="G481" s="776">
        <v>1</v>
      </c>
      <c r="H481" s="776"/>
      <c r="I481" s="776"/>
      <c r="J481" s="955"/>
      <c r="K481" s="833">
        <v>11.23</v>
      </c>
      <c r="L481" s="956">
        <f>PRODUCT(G481,K481)</f>
        <v>11.23</v>
      </c>
      <c r="M481" s="456"/>
    </row>
    <row r="482" spans="1:13" ht="45.75" thickBot="1" x14ac:dyDescent="0.25">
      <c r="A482" s="941" t="s">
        <v>1139</v>
      </c>
      <c r="B482" s="942" t="s">
        <v>1181</v>
      </c>
      <c r="C482" s="943" t="s">
        <v>1182</v>
      </c>
      <c r="D482" s="944" t="s">
        <v>3</v>
      </c>
      <c r="E482" s="944" t="s">
        <v>4</v>
      </c>
      <c r="F482" s="944" t="s">
        <v>1183</v>
      </c>
      <c r="G482" s="945" t="s">
        <v>6</v>
      </c>
      <c r="H482" s="945" t="s">
        <v>7</v>
      </c>
      <c r="I482" s="945" t="s">
        <v>2027</v>
      </c>
      <c r="J482" s="945" t="s">
        <v>199</v>
      </c>
      <c r="K482" s="946" t="s">
        <v>9</v>
      </c>
      <c r="L482" s="947" t="s">
        <v>10</v>
      </c>
      <c r="M482" s="456"/>
    </row>
    <row r="483" spans="1:13" ht="22.5" x14ac:dyDescent="0.2">
      <c r="A483" s="818" t="s">
        <v>1139</v>
      </c>
      <c r="B483" s="905" t="s">
        <v>1181</v>
      </c>
      <c r="C483" s="906" t="s">
        <v>1914</v>
      </c>
      <c r="D483" s="906" t="s">
        <v>1886</v>
      </c>
      <c r="E483" s="906">
        <v>89422</v>
      </c>
      <c r="F483" s="819" t="s">
        <v>1915</v>
      </c>
      <c r="G483" s="819">
        <v>2</v>
      </c>
      <c r="H483" s="819" t="s">
        <v>1983</v>
      </c>
      <c r="I483" s="819"/>
      <c r="J483" s="819"/>
      <c r="K483" s="820">
        <v>5.3</v>
      </c>
      <c r="L483" s="907">
        <v>10.6</v>
      </c>
      <c r="M483" s="456"/>
    </row>
    <row r="484" spans="1:13" ht="22.5" x14ac:dyDescent="0.2">
      <c r="A484" s="585" t="s">
        <v>1139</v>
      </c>
      <c r="B484" s="227" t="s">
        <v>1181</v>
      </c>
      <c r="C484" s="240" t="s">
        <v>1184</v>
      </c>
      <c r="D484" s="230" t="s">
        <v>1185</v>
      </c>
      <c r="E484" s="230" t="s">
        <v>1186</v>
      </c>
      <c r="F484" s="230" t="s">
        <v>1187</v>
      </c>
      <c r="G484" s="230">
        <v>1</v>
      </c>
      <c r="H484" s="230" t="s">
        <v>20</v>
      </c>
      <c r="I484" s="230"/>
      <c r="J484" s="230"/>
      <c r="K484" s="485">
        <v>466.91</v>
      </c>
      <c r="L484" s="522">
        <f>G484*K484</f>
        <v>466.91</v>
      </c>
      <c r="M484" s="456"/>
    </row>
    <row r="485" spans="1:13" ht="22.5" x14ac:dyDescent="0.2">
      <c r="A485" s="591" t="s">
        <v>1139</v>
      </c>
      <c r="B485" s="246" t="s">
        <v>1181</v>
      </c>
      <c r="C485" s="247" t="s">
        <v>1916</v>
      </c>
      <c r="D485" s="247" t="s">
        <v>1917</v>
      </c>
      <c r="E485" s="247">
        <v>608500</v>
      </c>
      <c r="F485" s="248" t="s">
        <v>1918</v>
      </c>
      <c r="G485" s="248">
        <v>8</v>
      </c>
      <c r="H485" s="248" t="s">
        <v>1983</v>
      </c>
      <c r="I485" s="248"/>
      <c r="J485" s="248"/>
      <c r="K485" s="508">
        <v>3.68</v>
      </c>
      <c r="L485" s="651">
        <v>29.44</v>
      </c>
      <c r="M485" s="456"/>
    </row>
    <row r="486" spans="1:13" ht="22.5" x14ac:dyDescent="0.2">
      <c r="A486" s="591" t="s">
        <v>1139</v>
      </c>
      <c r="B486" s="246" t="s">
        <v>1181</v>
      </c>
      <c r="C486" s="247" t="s">
        <v>1919</v>
      </c>
      <c r="D486" s="286" t="s">
        <v>1886</v>
      </c>
      <c r="E486" s="286" t="s">
        <v>1920</v>
      </c>
      <c r="F486" s="248" t="s">
        <v>1921</v>
      </c>
      <c r="G486" s="248">
        <v>25</v>
      </c>
      <c r="H486" s="248" t="s">
        <v>1983</v>
      </c>
      <c r="I486" s="248"/>
      <c r="J486" s="248"/>
      <c r="K486" s="508">
        <v>16.489999999999998</v>
      </c>
      <c r="L486" s="651">
        <v>412.24999999999994</v>
      </c>
      <c r="M486" s="456"/>
    </row>
    <row r="487" spans="1:13" ht="23.25" thickBot="1" x14ac:dyDescent="0.25">
      <c r="A487" s="812" t="s">
        <v>1139</v>
      </c>
      <c r="B487" s="908" t="s">
        <v>1181</v>
      </c>
      <c r="C487" s="909" t="s">
        <v>1922</v>
      </c>
      <c r="D487" s="909"/>
      <c r="E487" s="909"/>
      <c r="F487" s="815" t="s">
        <v>1923</v>
      </c>
      <c r="G487" s="815">
        <v>2</v>
      </c>
      <c r="H487" s="815" t="s">
        <v>1983</v>
      </c>
      <c r="I487" s="815"/>
      <c r="J487" s="815"/>
      <c r="K487" s="816">
        <v>14.69</v>
      </c>
      <c r="L487" s="910">
        <v>29.38</v>
      </c>
      <c r="M487" s="456"/>
    </row>
    <row r="488" spans="1:13" ht="54.75" customHeight="1" thickBot="1" x14ac:dyDescent="0.25">
      <c r="A488" s="311" t="s">
        <v>1139</v>
      </c>
      <c r="B488" s="310" t="s">
        <v>1924</v>
      </c>
      <c r="C488" s="301" t="s">
        <v>1996</v>
      </c>
      <c r="D488" s="301" t="s">
        <v>3</v>
      </c>
      <c r="E488" s="302" t="s">
        <v>4</v>
      </c>
      <c r="F488" s="310" t="s">
        <v>1997</v>
      </c>
      <c r="G488" s="305" t="s">
        <v>6</v>
      </c>
      <c r="H488" s="305" t="s">
        <v>7</v>
      </c>
      <c r="I488" s="305" t="s">
        <v>2027</v>
      </c>
      <c r="J488" s="305" t="s">
        <v>199</v>
      </c>
      <c r="K488" s="507" t="s">
        <v>9</v>
      </c>
      <c r="L488" s="484" t="s">
        <v>10</v>
      </c>
      <c r="M488" s="456"/>
    </row>
    <row r="489" spans="1:13" ht="16.5" customHeight="1" thickBot="1" x14ac:dyDescent="0.25">
      <c r="A489" s="823" t="s">
        <v>1139</v>
      </c>
      <c r="B489" s="824" t="s">
        <v>1924</v>
      </c>
      <c r="C489" s="925" t="s">
        <v>1925</v>
      </c>
      <c r="D489" s="925"/>
      <c r="E489" s="925"/>
      <c r="F489" s="824" t="s">
        <v>1926</v>
      </c>
      <c r="G489" s="824">
        <v>1</v>
      </c>
      <c r="H489" s="824" t="s">
        <v>1983</v>
      </c>
      <c r="I489" s="824"/>
      <c r="J489" s="824"/>
      <c r="K489" s="827">
        <v>69.3</v>
      </c>
      <c r="L489" s="927">
        <v>69.3</v>
      </c>
      <c r="M489" s="456"/>
    </row>
    <row r="490" spans="1:13" ht="45.75" thickBot="1" x14ac:dyDescent="0.25">
      <c r="A490" s="311" t="s">
        <v>1139</v>
      </c>
      <c r="B490" s="310" t="s">
        <v>1998</v>
      </c>
      <c r="C490" s="301" t="s">
        <v>2011</v>
      </c>
      <c r="D490" s="301" t="s">
        <v>3</v>
      </c>
      <c r="E490" s="302" t="s">
        <v>4</v>
      </c>
      <c r="F490" s="310" t="s">
        <v>2010</v>
      </c>
      <c r="G490" s="305" t="s">
        <v>6</v>
      </c>
      <c r="H490" s="305" t="s">
        <v>7</v>
      </c>
      <c r="I490" s="305" t="s">
        <v>2027</v>
      </c>
      <c r="J490" s="305" t="s">
        <v>199</v>
      </c>
      <c r="K490" s="507" t="s">
        <v>9</v>
      </c>
      <c r="L490" s="484" t="s">
        <v>10</v>
      </c>
      <c r="M490" s="456"/>
    </row>
    <row r="491" spans="1:13" ht="22.5" x14ac:dyDescent="0.2">
      <c r="A491" s="957" t="s">
        <v>1139</v>
      </c>
      <c r="B491" s="905" t="s">
        <v>1143</v>
      </c>
      <c r="C491" s="958" t="s">
        <v>1838</v>
      </c>
      <c r="D491" s="958" t="s">
        <v>928</v>
      </c>
      <c r="E491" s="958" t="s">
        <v>1723</v>
      </c>
      <c r="F491" s="959" t="s">
        <v>1724</v>
      </c>
      <c r="G491" s="959">
        <v>1</v>
      </c>
      <c r="H491" s="959" t="s">
        <v>1983</v>
      </c>
      <c r="I491" s="959"/>
      <c r="J491" s="923"/>
      <c r="K491" s="960">
        <v>71.7</v>
      </c>
      <c r="L491" s="907">
        <v>71.7</v>
      </c>
      <c r="M491" s="456"/>
    </row>
    <row r="492" spans="1:13" s="4" customFormat="1" ht="22.5" x14ac:dyDescent="0.25">
      <c r="A492" s="591" t="s">
        <v>1139</v>
      </c>
      <c r="B492" s="246" t="s">
        <v>1839</v>
      </c>
      <c r="C492" s="247" t="s">
        <v>1840</v>
      </c>
      <c r="D492" s="247" t="s">
        <v>1841</v>
      </c>
      <c r="E492" s="247"/>
      <c r="F492" s="248" t="s">
        <v>1842</v>
      </c>
      <c r="G492" s="248">
        <v>2</v>
      </c>
      <c r="H492" s="248" t="s">
        <v>1983</v>
      </c>
      <c r="I492" s="248"/>
      <c r="J492" s="248"/>
      <c r="K492" s="508">
        <v>4.4000000000000004</v>
      </c>
      <c r="L492" s="651">
        <v>8.8000000000000007</v>
      </c>
      <c r="M492" s="456"/>
    </row>
    <row r="493" spans="1:13" s="4" customFormat="1" ht="33.75" x14ac:dyDescent="0.25">
      <c r="A493" s="655" t="s">
        <v>1139</v>
      </c>
      <c r="B493" s="246" t="s">
        <v>1843</v>
      </c>
      <c r="C493" s="271" t="s">
        <v>1844</v>
      </c>
      <c r="D493" s="271" t="s">
        <v>1845</v>
      </c>
      <c r="E493" s="271"/>
      <c r="F493" s="272" t="s">
        <v>1846</v>
      </c>
      <c r="G493" s="272">
        <v>100</v>
      </c>
      <c r="H493" s="272" t="s">
        <v>1983</v>
      </c>
      <c r="I493" s="272"/>
      <c r="J493" s="273"/>
      <c r="K493" s="512">
        <v>3.63</v>
      </c>
      <c r="L493" s="651">
        <v>363</v>
      </c>
      <c r="M493"/>
    </row>
    <row r="494" spans="1:13" ht="22.5" x14ac:dyDescent="0.25">
      <c r="A494" s="591" t="s">
        <v>1139</v>
      </c>
      <c r="B494" s="246" t="s">
        <v>1143</v>
      </c>
      <c r="C494" s="271" t="s">
        <v>1847</v>
      </c>
      <c r="D494" s="255" t="s">
        <v>1848</v>
      </c>
      <c r="E494" s="255"/>
      <c r="F494" s="275" t="s">
        <v>1849</v>
      </c>
      <c r="G494" s="275">
        <v>1</v>
      </c>
      <c r="H494" s="275" t="s">
        <v>1983</v>
      </c>
      <c r="I494" s="275"/>
      <c r="J494" s="276"/>
      <c r="K494" s="511">
        <v>53.66</v>
      </c>
      <c r="L494" s="651">
        <v>53.66</v>
      </c>
      <c r="M494"/>
    </row>
    <row r="495" spans="1:13" ht="22.5" x14ac:dyDescent="0.25">
      <c r="A495" s="591" t="s">
        <v>1139</v>
      </c>
      <c r="B495" s="246" t="s">
        <v>1850</v>
      </c>
      <c r="C495" s="278" t="s">
        <v>1851</v>
      </c>
      <c r="D495" s="255" t="s">
        <v>1852</v>
      </c>
      <c r="E495" s="255"/>
      <c r="F495" s="275" t="s">
        <v>1853</v>
      </c>
      <c r="G495" s="279">
        <v>100</v>
      </c>
      <c r="H495" s="279" t="s">
        <v>1983</v>
      </c>
      <c r="I495" s="279"/>
      <c r="J495" s="276"/>
      <c r="K495" s="511">
        <v>0.56000000000000005</v>
      </c>
      <c r="L495" s="651">
        <v>56</v>
      </c>
      <c r="M495"/>
    </row>
    <row r="496" spans="1:13" ht="22.5" x14ac:dyDescent="0.25">
      <c r="A496" s="591" t="s">
        <v>1139</v>
      </c>
      <c r="B496" s="246" t="s">
        <v>1850</v>
      </c>
      <c r="C496" s="280" t="s">
        <v>1854</v>
      </c>
      <c r="D496" s="255" t="s">
        <v>1855</v>
      </c>
      <c r="E496" s="255"/>
      <c r="F496" s="275" t="s">
        <v>1856</v>
      </c>
      <c r="G496" s="275">
        <v>100</v>
      </c>
      <c r="H496" s="275" t="s">
        <v>1983</v>
      </c>
      <c r="I496" s="275"/>
      <c r="J496" s="276"/>
      <c r="K496" s="511">
        <v>0.41</v>
      </c>
      <c r="L496" s="651">
        <v>41</v>
      </c>
      <c r="M496"/>
    </row>
    <row r="497" spans="1:13" ht="22.5" x14ac:dyDescent="0.2">
      <c r="A497" s="591" t="s">
        <v>1139</v>
      </c>
      <c r="B497" s="246" t="s">
        <v>1850</v>
      </c>
      <c r="C497" s="253" t="s">
        <v>1857</v>
      </c>
      <c r="D497" s="255" t="s">
        <v>1855</v>
      </c>
      <c r="E497" s="255"/>
      <c r="F497" s="275" t="s">
        <v>1858</v>
      </c>
      <c r="G497" s="275">
        <v>15</v>
      </c>
      <c r="H497" s="275" t="s">
        <v>795</v>
      </c>
      <c r="I497" s="275"/>
      <c r="J497" s="276"/>
      <c r="K497" s="511">
        <v>9.6199999999999992</v>
      </c>
      <c r="L497" s="651">
        <v>144.29999999999998</v>
      </c>
      <c r="M497" s="4"/>
    </row>
    <row r="498" spans="1:13" ht="22.5" x14ac:dyDescent="0.2">
      <c r="A498" s="591" t="s">
        <v>1139</v>
      </c>
      <c r="B498" s="246" t="s">
        <v>1850</v>
      </c>
      <c r="C498" s="268" t="s">
        <v>1859</v>
      </c>
      <c r="D498" s="255" t="s">
        <v>1860</v>
      </c>
      <c r="E498" s="255"/>
      <c r="F498" s="275" t="s">
        <v>1861</v>
      </c>
      <c r="G498" s="275">
        <v>10</v>
      </c>
      <c r="H498" s="275" t="s">
        <v>1983</v>
      </c>
      <c r="I498" s="275"/>
      <c r="J498" s="276"/>
      <c r="K498" s="511">
        <v>4</v>
      </c>
      <c r="L498" s="651">
        <v>40</v>
      </c>
      <c r="M498" s="4"/>
    </row>
    <row r="499" spans="1:13" s="203" customFormat="1" x14ac:dyDescent="0.2">
      <c r="A499" s="585"/>
      <c r="B499" s="230"/>
      <c r="C499" s="240"/>
      <c r="D499" s="230"/>
      <c r="E499" s="230"/>
      <c r="F499" s="230"/>
      <c r="G499" s="230"/>
      <c r="H499" s="230"/>
      <c r="I499" s="230"/>
      <c r="J499" s="230"/>
      <c r="K499" s="485"/>
      <c r="L499" s="522"/>
      <c r="M499" s="4"/>
    </row>
    <row r="500" spans="1:13" s="203" customFormat="1" ht="12" thickBot="1" x14ac:dyDescent="0.25">
      <c r="A500" s="831"/>
      <c r="B500" s="776"/>
      <c r="C500" s="832"/>
      <c r="D500" s="776"/>
      <c r="E500" s="776"/>
      <c r="F500" s="776"/>
      <c r="G500" s="776"/>
      <c r="H500" s="776"/>
      <c r="I500" s="776"/>
      <c r="J500" s="776"/>
      <c r="K500" s="833"/>
      <c r="L500" s="778"/>
      <c r="M500" s="4"/>
    </row>
    <row r="501" spans="1:13" s="203" customFormat="1" ht="45.75" thickBot="1" x14ac:dyDescent="0.25">
      <c r="A501" s="961" t="s">
        <v>1188</v>
      </c>
      <c r="B501" s="962" t="s">
        <v>1189</v>
      </c>
      <c r="C501" s="963" t="s">
        <v>1190</v>
      </c>
      <c r="D501" s="964" t="s">
        <v>3</v>
      </c>
      <c r="E501" s="964" t="s">
        <v>4</v>
      </c>
      <c r="F501" s="964" t="s">
        <v>1191</v>
      </c>
      <c r="G501" s="965" t="s">
        <v>6</v>
      </c>
      <c r="H501" s="965" t="s">
        <v>7</v>
      </c>
      <c r="I501" s="965" t="s">
        <v>2027</v>
      </c>
      <c r="J501" s="965" t="s">
        <v>199</v>
      </c>
      <c r="K501" s="966" t="s">
        <v>9</v>
      </c>
      <c r="L501" s="967" t="s">
        <v>10</v>
      </c>
      <c r="M501" s="4"/>
    </row>
    <row r="502" spans="1:13" s="204" customFormat="1" x14ac:dyDescent="0.2">
      <c r="A502" s="801" t="s">
        <v>1188</v>
      </c>
      <c r="B502" s="928" t="s">
        <v>1189</v>
      </c>
      <c r="C502" s="758" t="s">
        <v>1192</v>
      </c>
      <c r="D502" s="760" t="s">
        <v>1193</v>
      </c>
      <c r="E502" s="760" t="s">
        <v>1194</v>
      </c>
      <c r="F502" s="802" t="s">
        <v>1195</v>
      </c>
      <c r="G502" s="802">
        <v>2</v>
      </c>
      <c r="H502" s="802" t="s">
        <v>20</v>
      </c>
      <c r="I502" s="802"/>
      <c r="J502" s="802"/>
      <c r="K502" s="804">
        <v>24.99</v>
      </c>
      <c r="L502" s="736">
        <f t="shared" ref="L502:L527" si="27">G502*K502</f>
        <v>49.98</v>
      </c>
      <c r="M502" s="4"/>
    </row>
    <row r="503" spans="1:13" s="203" customFormat="1" x14ac:dyDescent="0.2">
      <c r="A503" s="585" t="s">
        <v>1188</v>
      </c>
      <c r="B503" s="227" t="s">
        <v>1189</v>
      </c>
      <c r="C503" s="209" t="s">
        <v>772</v>
      </c>
      <c r="D503" s="210" t="s">
        <v>773</v>
      </c>
      <c r="E503" s="210">
        <v>729882</v>
      </c>
      <c r="F503" s="230" t="s">
        <v>1196</v>
      </c>
      <c r="G503" s="230">
        <v>4</v>
      </c>
      <c r="H503" s="230" t="s">
        <v>20</v>
      </c>
      <c r="I503" s="230"/>
      <c r="J503" s="230"/>
      <c r="K503" s="485">
        <v>29.99</v>
      </c>
      <c r="L503" s="522">
        <f t="shared" si="27"/>
        <v>119.96</v>
      </c>
      <c r="M503" s="4"/>
    </row>
    <row r="504" spans="1:13" s="204" customFormat="1" x14ac:dyDescent="0.2">
      <c r="A504" s="585" t="s">
        <v>1188</v>
      </c>
      <c r="B504" s="227" t="s">
        <v>1189</v>
      </c>
      <c r="C504" s="240" t="s">
        <v>1197</v>
      </c>
      <c r="D504" s="230" t="s">
        <v>1198</v>
      </c>
      <c r="E504" s="230">
        <v>800074</v>
      </c>
      <c r="F504" s="230" t="s">
        <v>1199</v>
      </c>
      <c r="G504" s="230">
        <v>3</v>
      </c>
      <c r="H504" s="230" t="s">
        <v>795</v>
      </c>
      <c r="I504" s="230"/>
      <c r="J504" s="230"/>
      <c r="K504" s="485">
        <v>5.99</v>
      </c>
      <c r="L504" s="522">
        <f t="shared" si="27"/>
        <v>17.97</v>
      </c>
      <c r="M504" s="4"/>
    </row>
    <row r="505" spans="1:13" s="4" customFormat="1" x14ac:dyDescent="0.25">
      <c r="A505" s="585" t="s">
        <v>1188</v>
      </c>
      <c r="B505" s="227" t="s">
        <v>1189</v>
      </c>
      <c r="C505" s="240" t="s">
        <v>1200</v>
      </c>
      <c r="D505" s="230" t="s">
        <v>1198</v>
      </c>
      <c r="E505" s="230">
        <v>81505</v>
      </c>
      <c r="F505" s="230" t="s">
        <v>1201</v>
      </c>
      <c r="G505" s="230">
        <v>3</v>
      </c>
      <c r="H505" s="230" t="s">
        <v>20</v>
      </c>
      <c r="I505" s="230"/>
      <c r="J505" s="230"/>
      <c r="K505" s="485">
        <v>3.29</v>
      </c>
      <c r="L505" s="522">
        <f t="shared" si="27"/>
        <v>9.870000000000001</v>
      </c>
    </row>
    <row r="506" spans="1:13" s="4" customFormat="1" x14ac:dyDescent="0.25">
      <c r="A506" s="585" t="s">
        <v>1188</v>
      </c>
      <c r="B506" s="227" t="s">
        <v>1189</v>
      </c>
      <c r="C506" s="240" t="s">
        <v>1202</v>
      </c>
      <c r="D506" s="230" t="s">
        <v>1203</v>
      </c>
      <c r="E506" s="230" t="s">
        <v>1204</v>
      </c>
      <c r="F506" s="230" t="s">
        <v>1205</v>
      </c>
      <c r="G506" s="230">
        <v>2</v>
      </c>
      <c r="H506" s="230" t="s">
        <v>795</v>
      </c>
      <c r="I506" s="230"/>
      <c r="J506" s="230"/>
      <c r="K506" s="485">
        <v>8.2100000000000009</v>
      </c>
      <c r="L506" s="522">
        <f t="shared" si="27"/>
        <v>16.420000000000002</v>
      </c>
    </row>
    <row r="507" spans="1:13" s="4" customFormat="1" x14ac:dyDescent="0.2">
      <c r="A507" s="585" t="s">
        <v>1188</v>
      </c>
      <c r="B507" s="227" t="s">
        <v>1189</v>
      </c>
      <c r="C507" s="240" t="s">
        <v>1206</v>
      </c>
      <c r="D507" s="230" t="s">
        <v>1203</v>
      </c>
      <c r="E507" s="230" t="s">
        <v>1207</v>
      </c>
      <c r="F507" s="230" t="s">
        <v>1208</v>
      </c>
      <c r="G507" s="230">
        <v>6</v>
      </c>
      <c r="H507" s="230" t="s">
        <v>795</v>
      </c>
      <c r="I507" s="230"/>
      <c r="J507" s="230"/>
      <c r="K507" s="485">
        <v>15.99</v>
      </c>
      <c r="L507" s="522">
        <f t="shared" si="27"/>
        <v>95.94</v>
      </c>
      <c r="M507" s="51"/>
    </row>
    <row r="508" spans="1:13" s="4" customFormat="1" x14ac:dyDescent="0.2">
      <c r="A508" s="585" t="s">
        <v>1188</v>
      </c>
      <c r="B508" s="227" t="s">
        <v>1189</v>
      </c>
      <c r="C508" s="240" t="s">
        <v>1209</v>
      </c>
      <c r="D508" s="230" t="s">
        <v>1198</v>
      </c>
      <c r="E508" s="230" t="s">
        <v>1210</v>
      </c>
      <c r="F508" s="230" t="s">
        <v>1211</v>
      </c>
      <c r="G508" s="230">
        <v>2</v>
      </c>
      <c r="H508" s="230" t="s">
        <v>20</v>
      </c>
      <c r="I508" s="230"/>
      <c r="J508" s="230"/>
      <c r="K508" s="485">
        <v>0.69</v>
      </c>
      <c r="L508" s="522">
        <f t="shared" si="27"/>
        <v>1.38</v>
      </c>
      <c r="M508" s="51"/>
    </row>
    <row r="509" spans="1:13" s="203" customFormat="1" x14ac:dyDescent="0.2">
      <c r="A509" s="585" t="s">
        <v>1188</v>
      </c>
      <c r="B509" s="227" t="s">
        <v>1189</v>
      </c>
      <c r="C509" s="240" t="s">
        <v>1212</v>
      </c>
      <c r="D509" s="230" t="s">
        <v>1213</v>
      </c>
      <c r="E509" s="230" t="s">
        <v>1214</v>
      </c>
      <c r="F509" s="230" t="s">
        <v>1215</v>
      </c>
      <c r="G509" s="230">
        <v>2</v>
      </c>
      <c r="H509" s="230" t="s">
        <v>20</v>
      </c>
      <c r="I509" s="230"/>
      <c r="J509" s="230"/>
      <c r="K509" s="485">
        <v>17.41</v>
      </c>
      <c r="L509" s="522">
        <f t="shared" si="27"/>
        <v>34.82</v>
      </c>
      <c r="M509" s="51"/>
    </row>
    <row r="510" spans="1:13" s="203" customFormat="1" x14ac:dyDescent="0.2">
      <c r="A510" s="585" t="s">
        <v>1188</v>
      </c>
      <c r="B510" s="227" t="s">
        <v>1189</v>
      </c>
      <c r="C510" s="240" t="s">
        <v>1216</v>
      </c>
      <c r="D510" s="230" t="s">
        <v>1217</v>
      </c>
      <c r="E510" s="230">
        <v>10013</v>
      </c>
      <c r="F510" s="230" t="s">
        <v>1218</v>
      </c>
      <c r="G510" s="230">
        <v>1</v>
      </c>
      <c r="H510" s="230" t="s">
        <v>795</v>
      </c>
      <c r="I510" s="230"/>
      <c r="J510" s="230"/>
      <c r="K510" s="485">
        <v>2.89</v>
      </c>
      <c r="L510" s="522">
        <f t="shared" si="27"/>
        <v>2.89</v>
      </c>
      <c r="M510" s="4"/>
    </row>
    <row r="511" spans="1:13" s="203" customFormat="1" x14ac:dyDescent="0.2">
      <c r="A511" s="585" t="s">
        <v>1188</v>
      </c>
      <c r="B511" s="227" t="s">
        <v>1189</v>
      </c>
      <c r="C511" s="240" t="s">
        <v>1219</v>
      </c>
      <c r="D511" s="230" t="s">
        <v>1198</v>
      </c>
      <c r="E511" s="230">
        <v>13601</v>
      </c>
      <c r="F511" s="230" t="s">
        <v>1220</v>
      </c>
      <c r="G511" s="230">
        <v>3</v>
      </c>
      <c r="H511" s="230" t="s">
        <v>795</v>
      </c>
      <c r="I511" s="230"/>
      <c r="J511" s="230"/>
      <c r="K511" s="485">
        <v>12.99</v>
      </c>
      <c r="L511" s="522">
        <f t="shared" si="27"/>
        <v>38.97</v>
      </c>
      <c r="M511" s="4"/>
    </row>
    <row r="512" spans="1:13" s="203" customFormat="1" x14ac:dyDescent="0.2">
      <c r="A512" s="585" t="s">
        <v>1188</v>
      </c>
      <c r="B512" s="227" t="s">
        <v>1189</v>
      </c>
      <c r="C512" s="240" t="s">
        <v>1221</v>
      </c>
      <c r="D512" s="230" t="s">
        <v>773</v>
      </c>
      <c r="E512" s="230">
        <v>10007</v>
      </c>
      <c r="F512" s="230" t="s">
        <v>1222</v>
      </c>
      <c r="G512" s="230">
        <v>6</v>
      </c>
      <c r="H512" s="230" t="s">
        <v>795</v>
      </c>
      <c r="I512" s="230"/>
      <c r="J512" s="230"/>
      <c r="K512" s="485">
        <v>0.99</v>
      </c>
      <c r="L512" s="522">
        <f t="shared" si="27"/>
        <v>5.9399999999999995</v>
      </c>
      <c r="M512" s="51"/>
    </row>
    <row r="513" spans="1:13" s="203" customFormat="1" x14ac:dyDescent="0.2">
      <c r="A513" s="585" t="s">
        <v>1188</v>
      </c>
      <c r="B513" s="227" t="s">
        <v>1189</v>
      </c>
      <c r="C513" s="240" t="s">
        <v>1223</v>
      </c>
      <c r="D513" s="230" t="s">
        <v>773</v>
      </c>
      <c r="E513" s="230">
        <v>10006</v>
      </c>
      <c r="F513" s="230" t="s">
        <v>1224</v>
      </c>
      <c r="G513" s="230">
        <v>3</v>
      </c>
      <c r="H513" s="230" t="s">
        <v>795</v>
      </c>
      <c r="I513" s="230"/>
      <c r="J513" s="230"/>
      <c r="K513" s="485">
        <v>0.99</v>
      </c>
      <c r="L513" s="522">
        <f t="shared" si="27"/>
        <v>2.9699999999999998</v>
      </c>
      <c r="M513" s="51"/>
    </row>
    <row r="514" spans="1:13" s="203" customFormat="1" x14ac:dyDescent="0.2">
      <c r="A514" s="585" t="s">
        <v>1188</v>
      </c>
      <c r="B514" s="227" t="s">
        <v>1189</v>
      </c>
      <c r="C514" s="240" t="s">
        <v>1225</v>
      </c>
      <c r="D514" s="230" t="s">
        <v>820</v>
      </c>
      <c r="E514" s="230">
        <v>33311</v>
      </c>
      <c r="F514" s="230" t="s">
        <v>1226</v>
      </c>
      <c r="G514" s="230">
        <v>1</v>
      </c>
      <c r="H514" s="230" t="s">
        <v>795</v>
      </c>
      <c r="I514" s="230"/>
      <c r="J514" s="230"/>
      <c r="K514" s="485">
        <v>2.29</v>
      </c>
      <c r="L514" s="522">
        <f t="shared" si="27"/>
        <v>2.29</v>
      </c>
      <c r="M514" s="51"/>
    </row>
    <row r="515" spans="1:13" s="203" customFormat="1" x14ac:dyDescent="0.2">
      <c r="A515" s="585" t="s">
        <v>1188</v>
      </c>
      <c r="B515" s="227" t="s">
        <v>1189</v>
      </c>
      <c r="C515" s="240" t="s">
        <v>1227</v>
      </c>
      <c r="D515" s="230" t="s">
        <v>801</v>
      </c>
      <c r="E515" s="230" t="s">
        <v>802</v>
      </c>
      <c r="F515" s="230" t="s">
        <v>1228</v>
      </c>
      <c r="G515" s="230">
        <v>60</v>
      </c>
      <c r="H515" s="230" t="s">
        <v>795</v>
      </c>
      <c r="I515" s="230"/>
      <c r="J515" s="230"/>
      <c r="K515" s="485">
        <v>1.29</v>
      </c>
      <c r="L515" s="522">
        <f t="shared" si="27"/>
        <v>77.400000000000006</v>
      </c>
      <c r="M515" s="202"/>
    </row>
    <row r="516" spans="1:13" s="203" customFormat="1" ht="24" customHeight="1" x14ac:dyDescent="0.2">
      <c r="A516" s="585" t="s">
        <v>1188</v>
      </c>
      <c r="B516" s="227" t="s">
        <v>1189</v>
      </c>
      <c r="C516" s="240" t="s">
        <v>1229</v>
      </c>
      <c r="D516" s="230" t="s">
        <v>1230</v>
      </c>
      <c r="E516" s="230" t="s">
        <v>1231</v>
      </c>
      <c r="F516" s="230" t="s">
        <v>1232</v>
      </c>
      <c r="G516" s="230">
        <v>1</v>
      </c>
      <c r="H516" s="230" t="s">
        <v>795</v>
      </c>
      <c r="I516" s="230"/>
      <c r="J516" s="230"/>
      <c r="K516" s="485">
        <v>4.6399999999999997</v>
      </c>
      <c r="L516" s="522">
        <f t="shared" si="27"/>
        <v>4.6399999999999997</v>
      </c>
      <c r="M516" s="202"/>
    </row>
    <row r="517" spans="1:13" s="203" customFormat="1" x14ac:dyDescent="0.2">
      <c r="A517" s="585" t="s">
        <v>1188</v>
      </c>
      <c r="B517" s="227" t="s">
        <v>1189</v>
      </c>
      <c r="C517" s="240" t="s">
        <v>1233</v>
      </c>
      <c r="D517" s="230" t="s">
        <v>1234</v>
      </c>
      <c r="E517" s="230">
        <v>20645</v>
      </c>
      <c r="F517" s="230" t="s">
        <v>1235</v>
      </c>
      <c r="G517" s="230">
        <v>4</v>
      </c>
      <c r="H517" s="230" t="s">
        <v>815</v>
      </c>
      <c r="I517" s="230"/>
      <c r="J517" s="230"/>
      <c r="K517" s="485">
        <v>9.99</v>
      </c>
      <c r="L517" s="522">
        <f t="shared" si="27"/>
        <v>39.96</v>
      </c>
      <c r="M517" s="51"/>
    </row>
    <row r="518" spans="1:13" s="203" customFormat="1" x14ac:dyDescent="0.2">
      <c r="A518" s="585" t="s">
        <v>1188</v>
      </c>
      <c r="B518" s="227" t="s">
        <v>1189</v>
      </c>
      <c r="C518" s="240" t="s">
        <v>1236</v>
      </c>
      <c r="D518" s="230" t="s">
        <v>1237</v>
      </c>
      <c r="E518" s="230">
        <v>1072</v>
      </c>
      <c r="F518" s="230" t="s">
        <v>1238</v>
      </c>
      <c r="G518" s="230">
        <v>4</v>
      </c>
      <c r="H518" s="230" t="s">
        <v>20</v>
      </c>
      <c r="I518" s="230"/>
      <c r="J518" s="230"/>
      <c r="K518" s="485">
        <v>0.99</v>
      </c>
      <c r="L518" s="522">
        <f t="shared" si="27"/>
        <v>3.96</v>
      </c>
      <c r="M518" s="51"/>
    </row>
    <row r="519" spans="1:13" s="203" customFormat="1" ht="14.25" customHeight="1" x14ac:dyDescent="0.2">
      <c r="A519" s="585" t="s">
        <v>1188</v>
      </c>
      <c r="B519" s="227" t="s">
        <v>1189</v>
      </c>
      <c r="C519" s="240" t="s">
        <v>1239</v>
      </c>
      <c r="D519" s="230" t="s">
        <v>1240</v>
      </c>
      <c r="E519" s="230">
        <v>35087297</v>
      </c>
      <c r="F519" s="230" t="s">
        <v>1241</v>
      </c>
      <c r="G519" s="230">
        <v>4</v>
      </c>
      <c r="H519" s="230" t="s">
        <v>20</v>
      </c>
      <c r="I519" s="230"/>
      <c r="J519" s="230"/>
      <c r="K519" s="485">
        <v>20</v>
      </c>
      <c r="L519" s="522">
        <f t="shared" si="27"/>
        <v>80</v>
      </c>
      <c r="M519" s="51"/>
    </row>
    <row r="520" spans="1:13" s="4" customFormat="1" x14ac:dyDescent="0.2">
      <c r="A520" s="585" t="s">
        <v>1188</v>
      </c>
      <c r="B520" s="227" t="s">
        <v>1189</v>
      </c>
      <c r="C520" s="240" t="s">
        <v>1242</v>
      </c>
      <c r="D520" s="230" t="s">
        <v>773</v>
      </c>
      <c r="E520" s="230" t="s">
        <v>1243</v>
      </c>
      <c r="F520" s="230" t="s">
        <v>1244</v>
      </c>
      <c r="G520" s="230">
        <v>3</v>
      </c>
      <c r="H520" s="230" t="s">
        <v>20</v>
      </c>
      <c r="I520" s="230"/>
      <c r="J520" s="230"/>
      <c r="K520" s="485">
        <v>1.99</v>
      </c>
      <c r="L520" s="522">
        <f t="shared" si="27"/>
        <v>5.97</v>
      </c>
      <c r="M520" s="51"/>
    </row>
    <row r="521" spans="1:13" s="203" customFormat="1" x14ac:dyDescent="0.2">
      <c r="A521" s="585" t="s">
        <v>1188</v>
      </c>
      <c r="B521" s="227" t="s">
        <v>1189</v>
      </c>
      <c r="C521" s="240" t="s">
        <v>1245</v>
      </c>
      <c r="D521" s="230" t="s">
        <v>1213</v>
      </c>
      <c r="E521" s="230">
        <v>74771</v>
      </c>
      <c r="F521" s="230" t="s">
        <v>1246</v>
      </c>
      <c r="G521" s="230">
        <v>8</v>
      </c>
      <c r="H521" s="230" t="s">
        <v>20</v>
      </c>
      <c r="I521" s="230"/>
      <c r="J521" s="230"/>
      <c r="K521" s="485">
        <v>16.989999999999998</v>
      </c>
      <c r="L521" s="522">
        <f t="shared" si="27"/>
        <v>135.91999999999999</v>
      </c>
      <c r="M521" s="51"/>
    </row>
    <row r="522" spans="1:13" s="4" customFormat="1" x14ac:dyDescent="0.2">
      <c r="A522" s="585" t="s">
        <v>1188</v>
      </c>
      <c r="B522" s="227" t="s">
        <v>1189</v>
      </c>
      <c r="C522" s="240" t="s">
        <v>1247</v>
      </c>
      <c r="D522" s="230" t="s">
        <v>773</v>
      </c>
      <c r="E522" s="230" t="s">
        <v>1248</v>
      </c>
      <c r="F522" s="230" t="s">
        <v>1249</v>
      </c>
      <c r="G522" s="230">
        <v>8</v>
      </c>
      <c r="H522" s="230" t="s">
        <v>815</v>
      </c>
      <c r="I522" s="230"/>
      <c r="J522" s="230"/>
      <c r="K522" s="485">
        <v>1.99</v>
      </c>
      <c r="L522" s="522">
        <f t="shared" si="27"/>
        <v>15.92</v>
      </c>
      <c r="M522" s="51"/>
    </row>
    <row r="523" spans="1:13" ht="22.5" x14ac:dyDescent="0.2">
      <c r="A523" s="585" t="s">
        <v>1188</v>
      </c>
      <c r="B523" s="227" t="s">
        <v>1189</v>
      </c>
      <c r="C523" s="240" t="s">
        <v>1250</v>
      </c>
      <c r="D523" s="230" t="s">
        <v>1251</v>
      </c>
      <c r="E523" s="230" t="s">
        <v>1252</v>
      </c>
      <c r="F523" s="230" t="s">
        <v>1253</v>
      </c>
      <c r="G523" s="230">
        <v>300</v>
      </c>
      <c r="H523" s="230" t="s">
        <v>20</v>
      </c>
      <c r="I523" s="230"/>
      <c r="J523" s="230"/>
      <c r="K523" s="485">
        <v>0.11</v>
      </c>
      <c r="L523" s="522">
        <f t="shared" si="27"/>
        <v>33</v>
      </c>
      <c r="M523" s="4"/>
    </row>
    <row r="524" spans="1:13" ht="22.5" x14ac:dyDescent="0.2">
      <c r="A524" s="585" t="s">
        <v>1188</v>
      </c>
      <c r="B524" s="227" t="s">
        <v>1189</v>
      </c>
      <c r="C524" s="240" t="s">
        <v>1254</v>
      </c>
      <c r="D524" s="230" t="s">
        <v>1251</v>
      </c>
      <c r="E524" s="230" t="s">
        <v>1255</v>
      </c>
      <c r="F524" s="230" t="s">
        <v>1256</v>
      </c>
      <c r="G524" s="230">
        <v>100</v>
      </c>
      <c r="H524" s="230" t="s">
        <v>20</v>
      </c>
      <c r="I524" s="230"/>
      <c r="J524" s="230"/>
      <c r="K524" s="485">
        <v>7.0000000000000007E-2</v>
      </c>
      <c r="L524" s="522">
        <f t="shared" si="27"/>
        <v>7.0000000000000009</v>
      </c>
      <c r="M524" s="4"/>
    </row>
    <row r="525" spans="1:13" ht="22.5" x14ac:dyDescent="0.2">
      <c r="A525" s="585" t="s">
        <v>1188</v>
      </c>
      <c r="B525" s="227" t="s">
        <v>1189</v>
      </c>
      <c r="C525" s="240" t="s">
        <v>1257</v>
      </c>
      <c r="D525" s="230" t="s">
        <v>1251</v>
      </c>
      <c r="E525" s="230" t="s">
        <v>1258</v>
      </c>
      <c r="F525" s="230" t="s">
        <v>1259</v>
      </c>
      <c r="G525" s="230">
        <v>2</v>
      </c>
      <c r="H525" s="230" t="s">
        <v>20</v>
      </c>
      <c r="I525" s="230"/>
      <c r="J525" s="230"/>
      <c r="K525" s="485">
        <v>16.45</v>
      </c>
      <c r="L525" s="522">
        <f t="shared" si="27"/>
        <v>32.9</v>
      </c>
      <c r="M525" s="4"/>
    </row>
    <row r="526" spans="1:13" ht="24.75" customHeight="1" x14ac:dyDescent="0.2">
      <c r="A526" s="585" t="s">
        <v>1188</v>
      </c>
      <c r="B526" s="227" t="s">
        <v>1189</v>
      </c>
      <c r="C526" s="240" t="s">
        <v>1260</v>
      </c>
      <c r="D526" s="230"/>
      <c r="E526" s="230"/>
      <c r="F526" s="230" t="s">
        <v>1261</v>
      </c>
      <c r="G526" s="230">
        <v>10</v>
      </c>
      <c r="H526" s="230" t="s">
        <v>20</v>
      </c>
      <c r="I526" s="230"/>
      <c r="J526" s="230"/>
      <c r="K526" s="485">
        <v>15</v>
      </c>
      <c r="L526" s="522">
        <f t="shared" si="27"/>
        <v>150</v>
      </c>
      <c r="M526" s="4"/>
    </row>
    <row r="527" spans="1:13" ht="22.5" x14ac:dyDescent="0.2">
      <c r="A527" s="585" t="s">
        <v>1188</v>
      </c>
      <c r="B527" s="227" t="s">
        <v>1189</v>
      </c>
      <c r="C527" s="240" t="s">
        <v>1262</v>
      </c>
      <c r="D527" s="230" t="s">
        <v>1263</v>
      </c>
      <c r="E527" s="230" t="s">
        <v>1264</v>
      </c>
      <c r="F527" s="230" t="s">
        <v>1265</v>
      </c>
      <c r="G527" s="230">
        <v>1</v>
      </c>
      <c r="H527" s="230" t="s">
        <v>20</v>
      </c>
      <c r="I527" s="230"/>
      <c r="J527" s="230"/>
      <c r="K527" s="485">
        <v>9</v>
      </c>
      <c r="L527" s="522">
        <f t="shared" si="27"/>
        <v>9</v>
      </c>
      <c r="M527" s="51"/>
    </row>
    <row r="528" spans="1:13" ht="24" customHeight="1" x14ac:dyDescent="0.2">
      <c r="A528" s="585" t="s">
        <v>1188</v>
      </c>
      <c r="B528" s="227" t="s">
        <v>1189</v>
      </c>
      <c r="C528" s="240" t="s">
        <v>1266</v>
      </c>
      <c r="D528" s="230" t="s">
        <v>1267</v>
      </c>
      <c r="E528" s="230">
        <v>450852</v>
      </c>
      <c r="F528" s="230" t="s">
        <v>1268</v>
      </c>
      <c r="G528" s="230">
        <v>2</v>
      </c>
      <c r="H528" s="230" t="s">
        <v>20</v>
      </c>
      <c r="I528" s="230"/>
      <c r="J528" s="230"/>
      <c r="K528" s="485">
        <v>3.49</v>
      </c>
      <c r="L528" s="522">
        <f t="shared" ref="L528:L545" si="28">G528*K528</f>
        <v>6.98</v>
      </c>
      <c r="M528" s="51"/>
    </row>
    <row r="529" spans="1:13" ht="23.25" thickBot="1" x14ac:dyDescent="0.25">
      <c r="A529" s="831" t="s">
        <v>1188</v>
      </c>
      <c r="B529" s="952" t="s">
        <v>1189</v>
      </c>
      <c r="C529" s="832" t="s">
        <v>1269</v>
      </c>
      <c r="D529" s="776" t="s">
        <v>1251</v>
      </c>
      <c r="E529" s="776" t="s">
        <v>1270</v>
      </c>
      <c r="F529" s="776" t="s">
        <v>1271</v>
      </c>
      <c r="G529" s="776">
        <v>1</v>
      </c>
      <c r="H529" s="776" t="s">
        <v>20</v>
      </c>
      <c r="I529" s="776"/>
      <c r="J529" s="776"/>
      <c r="K529" s="833">
        <v>51.5</v>
      </c>
      <c r="L529" s="778">
        <f t="shared" si="28"/>
        <v>51.5</v>
      </c>
      <c r="M529" s="51"/>
    </row>
    <row r="530" spans="1:13" ht="45.75" thickBot="1" x14ac:dyDescent="0.25">
      <c r="A530" s="961" t="s">
        <v>1188</v>
      </c>
      <c r="B530" s="962" t="s">
        <v>2012</v>
      </c>
      <c r="C530" s="963" t="s">
        <v>2022</v>
      </c>
      <c r="D530" s="964" t="s">
        <v>3</v>
      </c>
      <c r="E530" s="964" t="s">
        <v>4</v>
      </c>
      <c r="F530" s="964" t="s">
        <v>2016</v>
      </c>
      <c r="G530" s="965" t="s">
        <v>6</v>
      </c>
      <c r="H530" s="965" t="s">
        <v>7</v>
      </c>
      <c r="I530" s="965" t="s">
        <v>2027</v>
      </c>
      <c r="J530" s="965" t="s">
        <v>199</v>
      </c>
      <c r="K530" s="978" t="s">
        <v>9</v>
      </c>
      <c r="L530" s="979" t="s">
        <v>10</v>
      </c>
      <c r="M530" s="51"/>
    </row>
    <row r="531" spans="1:13" s="4" customFormat="1" x14ac:dyDescent="0.2">
      <c r="A531" s="968" t="s">
        <v>1188</v>
      </c>
      <c r="B531" s="969" t="s">
        <v>1189</v>
      </c>
      <c r="C531" s="970" t="s">
        <v>1729</v>
      </c>
      <c r="D531" s="971" t="s">
        <v>1730</v>
      </c>
      <c r="E531" s="971" t="s">
        <v>1731</v>
      </c>
      <c r="F531" s="972" t="s">
        <v>1732</v>
      </c>
      <c r="G531" s="973">
        <v>1</v>
      </c>
      <c r="H531" s="974" t="s">
        <v>20</v>
      </c>
      <c r="I531" s="974"/>
      <c r="J531" s="975" t="s">
        <v>1600</v>
      </c>
      <c r="K531" s="976">
        <v>149.99</v>
      </c>
      <c r="L531" s="977">
        <f t="shared" si="28"/>
        <v>149.99</v>
      </c>
      <c r="M531" s="51"/>
    </row>
    <row r="532" spans="1:13" x14ac:dyDescent="0.2">
      <c r="A532" s="656" t="s">
        <v>1188</v>
      </c>
      <c r="B532" s="657" t="s">
        <v>1189</v>
      </c>
      <c r="C532" s="658" t="s">
        <v>1733</v>
      </c>
      <c r="D532" s="659" t="s">
        <v>1734</v>
      </c>
      <c r="E532" s="659" t="s">
        <v>1735</v>
      </c>
      <c r="F532" s="660" t="s">
        <v>1736</v>
      </c>
      <c r="G532" s="661">
        <v>1</v>
      </c>
      <c r="H532" s="662" t="s">
        <v>20</v>
      </c>
      <c r="I532" s="662"/>
      <c r="J532" s="663" t="s">
        <v>1600</v>
      </c>
      <c r="K532" s="664">
        <v>24.99</v>
      </c>
      <c r="L532" s="665">
        <f t="shared" si="28"/>
        <v>24.99</v>
      </c>
      <c r="M532" s="51"/>
    </row>
    <row r="533" spans="1:13" x14ac:dyDescent="0.2">
      <c r="A533" s="656" t="s">
        <v>1188</v>
      </c>
      <c r="B533" s="657" t="s">
        <v>1189</v>
      </c>
      <c r="C533" s="658" t="s">
        <v>1737</v>
      </c>
      <c r="D533" s="659" t="s">
        <v>1738</v>
      </c>
      <c r="E533" s="659" t="s">
        <v>1739</v>
      </c>
      <c r="F533" s="660" t="s">
        <v>1740</v>
      </c>
      <c r="G533" s="661">
        <v>1</v>
      </c>
      <c r="H533" s="662" t="s">
        <v>20</v>
      </c>
      <c r="I533" s="662"/>
      <c r="J533" s="663" t="s">
        <v>1600</v>
      </c>
      <c r="K533" s="664">
        <v>65</v>
      </c>
      <c r="L533" s="665">
        <f t="shared" si="28"/>
        <v>65</v>
      </c>
      <c r="M533" s="51"/>
    </row>
    <row r="534" spans="1:13" s="204" customFormat="1" x14ac:dyDescent="0.2">
      <c r="A534" s="656" t="s">
        <v>1188</v>
      </c>
      <c r="B534" s="657" t="s">
        <v>1189</v>
      </c>
      <c r="C534" s="658" t="s">
        <v>1741</v>
      </c>
      <c r="D534" s="659" t="s">
        <v>266</v>
      </c>
      <c r="E534" s="659">
        <v>266262</v>
      </c>
      <c r="F534" s="660" t="s">
        <v>1742</v>
      </c>
      <c r="G534" s="661">
        <v>1</v>
      </c>
      <c r="H534" s="662" t="s">
        <v>20</v>
      </c>
      <c r="I534" s="662"/>
      <c r="J534" s="663" t="s">
        <v>1600</v>
      </c>
      <c r="K534" s="664">
        <v>18.989999999999998</v>
      </c>
      <c r="L534" s="665">
        <f t="shared" si="28"/>
        <v>18.989999999999998</v>
      </c>
      <c r="M534" s="51"/>
    </row>
    <row r="535" spans="1:13" s="205" customFormat="1" x14ac:dyDescent="0.2">
      <c r="A535" s="656" t="s">
        <v>1188</v>
      </c>
      <c r="B535" s="657" t="s">
        <v>1189</v>
      </c>
      <c r="C535" s="658" t="s">
        <v>1743</v>
      </c>
      <c r="D535" s="659" t="s">
        <v>1744</v>
      </c>
      <c r="E535" s="659">
        <v>4005</v>
      </c>
      <c r="F535" s="660" t="s">
        <v>1745</v>
      </c>
      <c r="G535" s="661">
        <v>24</v>
      </c>
      <c r="H535" s="662" t="s">
        <v>20</v>
      </c>
      <c r="I535" s="662"/>
      <c r="J535" s="663" t="s">
        <v>1600</v>
      </c>
      <c r="K535" s="664">
        <v>8.7899999999999991</v>
      </c>
      <c r="L535" s="665">
        <f t="shared" si="28"/>
        <v>210.95999999999998</v>
      </c>
      <c r="M535" s="51"/>
    </row>
    <row r="536" spans="1:13" x14ac:dyDescent="0.2">
      <c r="A536" s="656" t="s">
        <v>1188</v>
      </c>
      <c r="B536" s="657" t="s">
        <v>1189</v>
      </c>
      <c r="C536" s="658" t="s">
        <v>1746</v>
      </c>
      <c r="D536" s="659" t="s">
        <v>266</v>
      </c>
      <c r="E536" s="659" t="s">
        <v>1747</v>
      </c>
      <c r="F536" s="660" t="s">
        <v>1748</v>
      </c>
      <c r="G536" s="661">
        <v>2</v>
      </c>
      <c r="H536" s="662" t="s">
        <v>20</v>
      </c>
      <c r="I536" s="662"/>
      <c r="J536" s="663" t="s">
        <v>1600</v>
      </c>
      <c r="K536" s="664">
        <v>1.49</v>
      </c>
      <c r="L536" s="665">
        <f t="shared" si="28"/>
        <v>2.98</v>
      </c>
      <c r="M536" s="51"/>
    </row>
    <row r="537" spans="1:13" x14ac:dyDescent="0.2">
      <c r="A537" s="656" t="s">
        <v>1188</v>
      </c>
      <c r="B537" s="657" t="s">
        <v>1189</v>
      </c>
      <c r="C537" s="658" t="s">
        <v>1749</v>
      </c>
      <c r="D537" s="659" t="s">
        <v>1203</v>
      </c>
      <c r="E537" s="659">
        <v>89200</v>
      </c>
      <c r="F537" s="660" t="s">
        <v>1750</v>
      </c>
      <c r="G537" s="661">
        <v>1</v>
      </c>
      <c r="H537" s="662" t="s">
        <v>20</v>
      </c>
      <c r="I537" s="662"/>
      <c r="J537" s="663" t="s">
        <v>1600</v>
      </c>
      <c r="K537" s="664">
        <v>22.99</v>
      </c>
      <c r="L537" s="665">
        <f t="shared" si="28"/>
        <v>22.99</v>
      </c>
      <c r="M537" s="51"/>
    </row>
    <row r="538" spans="1:13" x14ac:dyDescent="0.2">
      <c r="A538" s="656" t="s">
        <v>1188</v>
      </c>
      <c r="B538" s="657" t="s">
        <v>1189</v>
      </c>
      <c r="C538" s="658" t="s">
        <v>1751</v>
      </c>
      <c r="D538" s="659" t="s">
        <v>266</v>
      </c>
      <c r="E538" s="659" t="s">
        <v>1752</v>
      </c>
      <c r="F538" s="660" t="s">
        <v>1753</v>
      </c>
      <c r="G538" s="661">
        <v>1</v>
      </c>
      <c r="H538" s="662" t="s">
        <v>20</v>
      </c>
      <c r="I538" s="662"/>
      <c r="J538" s="663" t="s">
        <v>1600</v>
      </c>
      <c r="K538" s="664">
        <v>109.99</v>
      </c>
      <c r="L538" s="665">
        <f t="shared" si="28"/>
        <v>109.99</v>
      </c>
      <c r="M538" s="4"/>
    </row>
    <row r="539" spans="1:13" x14ac:dyDescent="0.2">
      <c r="A539" s="656" t="s">
        <v>1188</v>
      </c>
      <c r="B539" s="657" t="s">
        <v>1189</v>
      </c>
      <c r="C539" s="658" t="s">
        <v>1754</v>
      </c>
      <c r="D539" s="659" t="s">
        <v>1755</v>
      </c>
      <c r="E539" s="659" t="s">
        <v>1756</v>
      </c>
      <c r="F539" s="660" t="s">
        <v>1757</v>
      </c>
      <c r="G539" s="661">
        <v>1</v>
      </c>
      <c r="H539" s="662" t="s">
        <v>20</v>
      </c>
      <c r="I539" s="662"/>
      <c r="J539" s="663" t="s">
        <v>1600</v>
      </c>
      <c r="K539" s="664">
        <v>5495</v>
      </c>
      <c r="L539" s="665">
        <f t="shared" si="28"/>
        <v>5495</v>
      </c>
      <c r="M539" s="51"/>
    </row>
    <row r="540" spans="1:13" x14ac:dyDescent="0.2">
      <c r="A540" s="656" t="s">
        <v>1188</v>
      </c>
      <c r="B540" s="660" t="s">
        <v>417</v>
      </c>
      <c r="C540" s="658" t="s">
        <v>1758</v>
      </c>
      <c r="D540" s="659" t="s">
        <v>1759</v>
      </c>
      <c r="E540" s="659" t="s">
        <v>1760</v>
      </c>
      <c r="F540" s="660" t="s">
        <v>1761</v>
      </c>
      <c r="G540" s="661">
        <v>1</v>
      </c>
      <c r="H540" s="662" t="s">
        <v>20</v>
      </c>
      <c r="I540" s="662"/>
      <c r="J540" s="663" t="s">
        <v>1600</v>
      </c>
      <c r="K540" s="664">
        <v>39.99</v>
      </c>
      <c r="L540" s="665">
        <f t="shared" si="28"/>
        <v>39.99</v>
      </c>
      <c r="M540" s="4"/>
    </row>
    <row r="541" spans="1:13" ht="22.5" x14ac:dyDescent="0.2">
      <c r="A541" s="656" t="s">
        <v>1188</v>
      </c>
      <c r="B541" s="660" t="s">
        <v>417</v>
      </c>
      <c r="C541" s="658" t="s">
        <v>1762</v>
      </c>
      <c r="D541" s="661" t="s">
        <v>1763</v>
      </c>
      <c r="E541" s="659" t="s">
        <v>1764</v>
      </c>
      <c r="F541" s="660" t="s">
        <v>1765</v>
      </c>
      <c r="G541" s="661">
        <v>1</v>
      </c>
      <c r="H541" s="662" t="s">
        <v>20</v>
      </c>
      <c r="I541" s="662"/>
      <c r="J541" s="663" t="s">
        <v>1600</v>
      </c>
      <c r="K541" s="664">
        <v>395</v>
      </c>
      <c r="L541" s="665">
        <f t="shared" si="28"/>
        <v>395</v>
      </c>
      <c r="M541" s="51"/>
    </row>
    <row r="542" spans="1:13" ht="22.5" customHeight="1" x14ac:dyDescent="0.2">
      <c r="A542" s="656" t="s">
        <v>1188</v>
      </c>
      <c r="B542" s="657" t="s">
        <v>1189</v>
      </c>
      <c r="C542" s="658" t="s">
        <v>1766</v>
      </c>
      <c r="D542" s="661" t="s">
        <v>1767</v>
      </c>
      <c r="E542" s="659">
        <v>38250</v>
      </c>
      <c r="F542" s="660" t="s">
        <v>1768</v>
      </c>
      <c r="G542" s="661">
        <v>2</v>
      </c>
      <c r="H542" s="662" t="s">
        <v>20</v>
      </c>
      <c r="I542" s="662"/>
      <c r="J542" s="663" t="s">
        <v>1600</v>
      </c>
      <c r="K542" s="664">
        <v>8.99</v>
      </c>
      <c r="L542" s="665">
        <f t="shared" si="28"/>
        <v>17.98</v>
      </c>
      <c r="M542" s="51"/>
    </row>
    <row r="543" spans="1:13" ht="22.5" customHeight="1" x14ac:dyDescent="0.2">
      <c r="A543" s="656" t="s">
        <v>1188</v>
      </c>
      <c r="B543" s="657" t="s">
        <v>1189</v>
      </c>
      <c r="C543" s="658" t="s">
        <v>1769</v>
      </c>
      <c r="D543" s="661" t="s">
        <v>1770</v>
      </c>
      <c r="E543" s="659">
        <v>50589</v>
      </c>
      <c r="F543" s="660" t="s">
        <v>1771</v>
      </c>
      <c r="G543" s="661">
        <v>2</v>
      </c>
      <c r="H543" s="662" t="s">
        <v>20</v>
      </c>
      <c r="I543" s="662"/>
      <c r="J543" s="663" t="s">
        <v>1600</v>
      </c>
      <c r="K543" s="664">
        <v>8</v>
      </c>
      <c r="L543" s="665">
        <f t="shared" si="28"/>
        <v>16</v>
      </c>
      <c r="M543" s="51"/>
    </row>
    <row r="544" spans="1:13" x14ac:dyDescent="0.2">
      <c r="A544" s="656" t="s">
        <v>1188</v>
      </c>
      <c r="B544" s="660" t="s">
        <v>417</v>
      </c>
      <c r="C544" s="658" t="s">
        <v>1772</v>
      </c>
      <c r="D544" s="659" t="s">
        <v>1773</v>
      </c>
      <c r="E544" s="659" t="s">
        <v>1774</v>
      </c>
      <c r="F544" s="660" t="s">
        <v>1775</v>
      </c>
      <c r="G544" s="661">
        <v>1</v>
      </c>
      <c r="H544" s="662" t="s">
        <v>20</v>
      </c>
      <c r="I544" s="662"/>
      <c r="J544" s="663" t="s">
        <v>1600</v>
      </c>
      <c r="K544" s="664">
        <v>14.49</v>
      </c>
      <c r="L544" s="665">
        <f t="shared" si="28"/>
        <v>14.49</v>
      </c>
      <c r="M544" s="51"/>
    </row>
    <row r="545" spans="1:13" x14ac:dyDescent="0.2">
      <c r="A545" s="656" t="s">
        <v>1188</v>
      </c>
      <c r="B545" s="657" t="s">
        <v>1189</v>
      </c>
      <c r="C545" s="658" t="s">
        <v>1776</v>
      </c>
      <c r="D545" s="659" t="s">
        <v>266</v>
      </c>
      <c r="E545" s="659">
        <v>10611</v>
      </c>
      <c r="F545" s="660" t="s">
        <v>1777</v>
      </c>
      <c r="G545" s="661">
        <v>1</v>
      </c>
      <c r="H545" s="662" t="s">
        <v>20</v>
      </c>
      <c r="I545" s="662"/>
      <c r="J545" s="663" t="s">
        <v>1600</v>
      </c>
      <c r="K545" s="664">
        <v>12.11</v>
      </c>
      <c r="L545" s="665">
        <f t="shared" si="28"/>
        <v>12.11</v>
      </c>
      <c r="M545" s="51"/>
    </row>
    <row r="546" spans="1:13" ht="12" thickBot="1" x14ac:dyDescent="0.25">
      <c r="A546" s="831"/>
      <c r="B546" s="952"/>
      <c r="C546" s="832"/>
      <c r="D546" s="776"/>
      <c r="E546" s="776"/>
      <c r="F546" s="776"/>
      <c r="G546" s="776"/>
      <c r="H546" s="776"/>
      <c r="I546" s="776"/>
      <c r="J546" s="776"/>
      <c r="K546" s="833"/>
      <c r="L546" s="778"/>
      <c r="M546" s="51"/>
    </row>
    <row r="547" spans="1:13" ht="45.75" thickBot="1" x14ac:dyDescent="0.25">
      <c r="A547" s="162" t="s">
        <v>1272</v>
      </c>
      <c r="B547" s="163" t="s">
        <v>1273</v>
      </c>
      <c r="C547" s="164" t="s">
        <v>1274</v>
      </c>
      <c r="D547" s="167" t="s">
        <v>3</v>
      </c>
      <c r="E547" s="167" t="s">
        <v>4</v>
      </c>
      <c r="F547" s="167" t="s">
        <v>1275</v>
      </c>
      <c r="G547" s="168" t="s">
        <v>6</v>
      </c>
      <c r="H547" s="168" t="s">
        <v>7</v>
      </c>
      <c r="I547" s="168" t="s">
        <v>2027</v>
      </c>
      <c r="J547" s="168" t="s">
        <v>199</v>
      </c>
      <c r="K547" s="513" t="s">
        <v>9</v>
      </c>
      <c r="L547" s="487" t="s">
        <v>10</v>
      </c>
      <c r="M547" s="51"/>
    </row>
    <row r="548" spans="1:13" s="4" customFormat="1" ht="22.5" x14ac:dyDescent="0.2">
      <c r="A548" s="801" t="s">
        <v>1272</v>
      </c>
      <c r="B548" s="928" t="s">
        <v>1273</v>
      </c>
      <c r="C548" s="829" t="s">
        <v>1276</v>
      </c>
      <c r="D548" s="802" t="s">
        <v>1277</v>
      </c>
      <c r="E548" s="980" t="s">
        <v>1278</v>
      </c>
      <c r="F548" s="802" t="s">
        <v>1279</v>
      </c>
      <c r="G548" s="802">
        <v>1</v>
      </c>
      <c r="H548" s="802" t="s">
        <v>20</v>
      </c>
      <c r="I548" s="802"/>
      <c r="J548" s="802"/>
      <c r="K548" s="804">
        <v>378</v>
      </c>
      <c r="L548" s="736">
        <f t="shared" ref="L548:L551" si="29">G548*K548</f>
        <v>378</v>
      </c>
      <c r="M548" s="51"/>
    </row>
    <row r="549" spans="1:13" s="4" customFormat="1" ht="22.5" x14ac:dyDescent="0.25">
      <c r="A549" s="585" t="s">
        <v>1272</v>
      </c>
      <c r="B549" s="227" t="s">
        <v>1273</v>
      </c>
      <c r="C549" s="240" t="s">
        <v>1280</v>
      </c>
      <c r="D549" s="230" t="s">
        <v>1281</v>
      </c>
      <c r="E549" s="230" t="s">
        <v>1282</v>
      </c>
      <c r="F549" s="230" t="s">
        <v>1283</v>
      </c>
      <c r="G549" s="230">
        <v>5</v>
      </c>
      <c r="H549" s="230" t="s">
        <v>20</v>
      </c>
      <c r="I549" s="230"/>
      <c r="J549" s="230"/>
      <c r="K549" s="485">
        <v>1.88</v>
      </c>
      <c r="L549" s="522">
        <f t="shared" si="29"/>
        <v>9.3999999999999986</v>
      </c>
    </row>
    <row r="550" spans="1:13" s="4" customFormat="1" ht="22.5" x14ac:dyDescent="0.2">
      <c r="A550" s="585" t="s">
        <v>1272</v>
      </c>
      <c r="B550" s="227" t="s">
        <v>1273</v>
      </c>
      <c r="C550" s="240" t="s">
        <v>1284</v>
      </c>
      <c r="D550" s="666" t="s">
        <v>1285</v>
      </c>
      <c r="E550" s="667" t="s">
        <v>1286</v>
      </c>
      <c r="F550" s="230" t="s">
        <v>1287</v>
      </c>
      <c r="G550" s="230">
        <v>1</v>
      </c>
      <c r="H550" s="230" t="s">
        <v>20</v>
      </c>
      <c r="I550" s="230"/>
      <c r="J550" s="230"/>
      <c r="K550" s="485">
        <v>179.99</v>
      </c>
      <c r="L550" s="522">
        <f t="shared" si="29"/>
        <v>179.99</v>
      </c>
      <c r="M550" s="51"/>
    </row>
    <row r="551" spans="1:13" ht="23.25" thickBot="1" x14ac:dyDescent="0.25">
      <c r="A551" s="831" t="s">
        <v>1272</v>
      </c>
      <c r="B551" s="952" t="s">
        <v>1273</v>
      </c>
      <c r="C551" s="832" t="s">
        <v>1288</v>
      </c>
      <c r="D551" s="981" t="s">
        <v>1277</v>
      </c>
      <c r="E551" s="982" t="s">
        <v>1289</v>
      </c>
      <c r="F551" s="776" t="s">
        <v>1290</v>
      </c>
      <c r="G551" s="776">
        <v>2</v>
      </c>
      <c r="H551" s="776" t="s">
        <v>20</v>
      </c>
      <c r="I551" s="776"/>
      <c r="J551" s="776"/>
      <c r="K551" s="833">
        <v>13.9</v>
      </c>
      <c r="L551" s="778">
        <f t="shared" si="29"/>
        <v>27.8</v>
      </c>
      <c r="M551" s="51"/>
    </row>
    <row r="552" spans="1:13" s="4" customFormat="1" ht="45.75" thickBot="1" x14ac:dyDescent="0.25">
      <c r="A552" s="162" t="s">
        <v>1272</v>
      </c>
      <c r="B552" s="163" t="s">
        <v>1291</v>
      </c>
      <c r="C552" s="164" t="s">
        <v>1292</v>
      </c>
      <c r="D552" s="165" t="s">
        <v>3</v>
      </c>
      <c r="E552" s="166" t="s">
        <v>4</v>
      </c>
      <c r="F552" s="167" t="s">
        <v>1293</v>
      </c>
      <c r="G552" s="168" t="s">
        <v>6</v>
      </c>
      <c r="H552" s="168" t="s">
        <v>7</v>
      </c>
      <c r="I552" s="168" t="s">
        <v>2027</v>
      </c>
      <c r="J552" s="168" t="s">
        <v>199</v>
      </c>
      <c r="K552" s="513" t="s">
        <v>9</v>
      </c>
      <c r="L552" s="487" t="s">
        <v>10</v>
      </c>
      <c r="M552" s="51"/>
    </row>
    <row r="553" spans="1:13" s="4" customFormat="1" ht="23.25" thickBot="1" x14ac:dyDescent="0.25">
      <c r="A553" s="932" t="s">
        <v>1272</v>
      </c>
      <c r="B553" s="933" t="s">
        <v>1291</v>
      </c>
      <c r="C553" s="934" t="s">
        <v>1294</v>
      </c>
      <c r="D553" s="985" t="s">
        <v>1295</v>
      </c>
      <c r="E553" s="986" t="s">
        <v>1296</v>
      </c>
      <c r="F553" s="936" t="s">
        <v>1297</v>
      </c>
      <c r="G553" s="936">
        <v>2</v>
      </c>
      <c r="H553" s="936" t="s">
        <v>20</v>
      </c>
      <c r="I553" s="936"/>
      <c r="J553" s="936"/>
      <c r="K553" s="937">
        <v>125.95</v>
      </c>
      <c r="L553" s="868">
        <f>G553*K553</f>
        <v>251.9</v>
      </c>
      <c r="M553" s="51"/>
    </row>
    <row r="554" spans="1:13" s="205" customFormat="1" ht="45.75" thickBot="1" x14ac:dyDescent="0.25">
      <c r="A554" s="162" t="s">
        <v>1272</v>
      </c>
      <c r="B554" s="163" t="s">
        <v>1298</v>
      </c>
      <c r="C554" s="164" t="s">
        <v>1299</v>
      </c>
      <c r="D554" s="167" t="s">
        <v>3</v>
      </c>
      <c r="E554" s="167" t="s">
        <v>4</v>
      </c>
      <c r="F554" s="167" t="s">
        <v>1300</v>
      </c>
      <c r="G554" s="168" t="s">
        <v>6</v>
      </c>
      <c r="H554" s="168" t="s">
        <v>7</v>
      </c>
      <c r="I554" s="168" t="s">
        <v>2027</v>
      </c>
      <c r="J554" s="168" t="s">
        <v>199</v>
      </c>
      <c r="K554" s="513" t="s">
        <v>9</v>
      </c>
      <c r="L554" s="487" t="s">
        <v>10</v>
      </c>
      <c r="M554" s="51"/>
    </row>
    <row r="555" spans="1:13" ht="22.5" x14ac:dyDescent="0.2">
      <c r="A555" s="801" t="s">
        <v>1272</v>
      </c>
      <c r="B555" s="928" t="s">
        <v>1298</v>
      </c>
      <c r="C555" s="829" t="s">
        <v>1301</v>
      </c>
      <c r="D555" s="802" t="s">
        <v>1035</v>
      </c>
      <c r="E555" s="980" t="s">
        <v>1302</v>
      </c>
      <c r="F555" s="802" t="s">
        <v>1303</v>
      </c>
      <c r="G555" s="802">
        <v>2</v>
      </c>
      <c r="H555" s="802" t="s">
        <v>20</v>
      </c>
      <c r="I555" s="802"/>
      <c r="J555" s="802"/>
      <c r="K555" s="804">
        <v>1670.55</v>
      </c>
      <c r="L555" s="736">
        <f t="shared" ref="L555:L562" si="30">G555*K555</f>
        <v>3341.1</v>
      </c>
      <c r="M555" s="51"/>
    </row>
    <row r="556" spans="1:13" ht="22.5" x14ac:dyDescent="0.2">
      <c r="A556" s="585" t="s">
        <v>1272</v>
      </c>
      <c r="B556" s="227" t="s">
        <v>1298</v>
      </c>
      <c r="C556" s="240" t="s">
        <v>1304</v>
      </c>
      <c r="D556" s="666" t="s">
        <v>1305</v>
      </c>
      <c r="E556" s="667" t="s">
        <v>1306</v>
      </c>
      <c r="F556" s="230" t="s">
        <v>1307</v>
      </c>
      <c r="G556" s="230">
        <v>4</v>
      </c>
      <c r="H556" s="230" t="s">
        <v>20</v>
      </c>
      <c r="I556" s="230"/>
      <c r="J556" s="230"/>
      <c r="K556" s="485">
        <v>54.99</v>
      </c>
      <c r="L556" s="522">
        <f t="shared" si="30"/>
        <v>219.96</v>
      </c>
      <c r="M556" s="51"/>
    </row>
    <row r="557" spans="1:13" ht="22.5" x14ac:dyDescent="0.2">
      <c r="A557" s="585" t="s">
        <v>1272</v>
      </c>
      <c r="B557" s="227" t="s">
        <v>1298</v>
      </c>
      <c r="C557" s="240" t="s">
        <v>1308</v>
      </c>
      <c r="D557" s="666" t="s">
        <v>1309</v>
      </c>
      <c r="E557" s="632" t="s">
        <v>1310</v>
      </c>
      <c r="F557" s="230" t="s">
        <v>1311</v>
      </c>
      <c r="G557" s="230">
        <v>2</v>
      </c>
      <c r="H557" s="230" t="s">
        <v>20</v>
      </c>
      <c r="I557" s="230"/>
      <c r="J557" s="230"/>
      <c r="K557" s="485">
        <v>93.94</v>
      </c>
      <c r="L557" s="522">
        <f t="shared" si="30"/>
        <v>187.88</v>
      </c>
      <c r="M557" s="51"/>
    </row>
    <row r="558" spans="1:13" customFormat="1" ht="33.75" x14ac:dyDescent="0.25">
      <c r="A558" s="585" t="s">
        <v>1272</v>
      </c>
      <c r="B558" s="227" t="s">
        <v>1298</v>
      </c>
      <c r="C558" s="634" t="s">
        <v>1312</v>
      </c>
      <c r="D558" s="230" t="s">
        <v>1035</v>
      </c>
      <c r="E558" s="230" t="s">
        <v>1313</v>
      </c>
      <c r="F558" s="230" t="s">
        <v>1314</v>
      </c>
      <c r="G558" s="230">
        <v>2</v>
      </c>
      <c r="H558" s="230" t="s">
        <v>20</v>
      </c>
      <c r="I558" s="230"/>
      <c r="J558" s="230"/>
      <c r="K558" s="485">
        <v>36.44</v>
      </c>
      <c r="L558" s="522">
        <f t="shared" si="30"/>
        <v>72.88</v>
      </c>
      <c r="M558" s="51"/>
    </row>
    <row r="559" spans="1:13" customFormat="1" ht="22.5" x14ac:dyDescent="0.25">
      <c r="A559" s="585" t="s">
        <v>1272</v>
      </c>
      <c r="B559" s="227" t="s">
        <v>1298</v>
      </c>
      <c r="C559" s="634" t="s">
        <v>1315</v>
      </c>
      <c r="D559" s="635" t="s">
        <v>1035</v>
      </c>
      <c r="E559" s="635" t="s">
        <v>1316</v>
      </c>
      <c r="F559" s="635" t="s">
        <v>1317</v>
      </c>
      <c r="G559" s="635">
        <v>2</v>
      </c>
      <c r="H559" s="230" t="s">
        <v>20</v>
      </c>
      <c r="I559" s="230"/>
      <c r="J559" s="230"/>
      <c r="K559" s="485">
        <v>15</v>
      </c>
      <c r="L559" s="522">
        <f t="shared" si="30"/>
        <v>30</v>
      </c>
      <c r="M559" s="51"/>
    </row>
    <row r="560" spans="1:13" customFormat="1" ht="22.5" x14ac:dyDescent="0.25">
      <c r="A560" s="585" t="s">
        <v>1272</v>
      </c>
      <c r="B560" s="227" t="s">
        <v>1298</v>
      </c>
      <c r="C560" s="634" t="s">
        <v>1034</v>
      </c>
      <c r="D560" s="635" t="s">
        <v>1035</v>
      </c>
      <c r="E560" s="635" t="s">
        <v>1036</v>
      </c>
      <c r="F560" s="635" t="s">
        <v>1318</v>
      </c>
      <c r="G560" s="635">
        <v>2</v>
      </c>
      <c r="H560" s="230" t="s">
        <v>20</v>
      </c>
      <c r="I560" s="230"/>
      <c r="J560" s="230"/>
      <c r="K560" s="485">
        <v>2.1</v>
      </c>
      <c r="L560" s="522">
        <f t="shared" si="30"/>
        <v>4.2</v>
      </c>
      <c r="M560" s="51"/>
    </row>
    <row r="561" spans="1:13" customFormat="1" ht="22.5" x14ac:dyDescent="0.25">
      <c r="A561" s="585" t="s">
        <v>1272</v>
      </c>
      <c r="B561" s="227" t="s">
        <v>1298</v>
      </c>
      <c r="C561" s="634" t="s">
        <v>1319</v>
      </c>
      <c r="D561" s="635" t="s">
        <v>1035</v>
      </c>
      <c r="E561" s="635" t="s">
        <v>1320</v>
      </c>
      <c r="F561" s="635" t="s">
        <v>1321</v>
      </c>
      <c r="G561" s="635">
        <v>2</v>
      </c>
      <c r="H561" s="230" t="s">
        <v>20</v>
      </c>
      <c r="I561" s="230"/>
      <c r="J561" s="230"/>
      <c r="K561" s="485">
        <v>39.99</v>
      </c>
      <c r="L561" s="522">
        <f t="shared" si="30"/>
        <v>79.98</v>
      </c>
      <c r="M561" s="51"/>
    </row>
    <row r="562" spans="1:13" customFormat="1" ht="23.25" thickBot="1" x14ac:dyDescent="0.3">
      <c r="A562" s="831" t="s">
        <v>1272</v>
      </c>
      <c r="B562" s="952" t="s">
        <v>1298</v>
      </c>
      <c r="C562" s="883" t="s">
        <v>1322</v>
      </c>
      <c r="D562" s="884" t="s">
        <v>1035</v>
      </c>
      <c r="E562" s="776" t="s">
        <v>1323</v>
      </c>
      <c r="F562" s="884" t="s">
        <v>1324</v>
      </c>
      <c r="G562" s="884">
        <v>2</v>
      </c>
      <c r="H562" s="776" t="s">
        <v>20</v>
      </c>
      <c r="I562" s="776"/>
      <c r="J562" s="776"/>
      <c r="K562" s="833">
        <v>5.99</v>
      </c>
      <c r="L562" s="778">
        <f t="shared" si="30"/>
        <v>11.98</v>
      </c>
      <c r="M562" s="51"/>
    </row>
    <row r="563" spans="1:13" customFormat="1" ht="45.75" thickBot="1" x14ac:dyDescent="0.3">
      <c r="A563" s="162" t="s">
        <v>1272</v>
      </c>
      <c r="B563" s="163" t="s">
        <v>1325</v>
      </c>
      <c r="C563" s="164" t="s">
        <v>1326</v>
      </c>
      <c r="D563" s="167" t="s">
        <v>3</v>
      </c>
      <c r="E563" s="167" t="s">
        <v>4</v>
      </c>
      <c r="F563" s="167" t="s">
        <v>1327</v>
      </c>
      <c r="G563" s="168" t="s">
        <v>6</v>
      </c>
      <c r="H563" s="168" t="s">
        <v>7</v>
      </c>
      <c r="I563" s="168" t="s">
        <v>2027</v>
      </c>
      <c r="J563" s="168" t="s">
        <v>199</v>
      </c>
      <c r="K563" s="513" t="s">
        <v>9</v>
      </c>
      <c r="L563" s="487" t="s">
        <v>10</v>
      </c>
      <c r="M563" s="51"/>
    </row>
    <row r="564" spans="1:13" customFormat="1" ht="15" x14ac:dyDescent="0.25">
      <c r="A564" s="801" t="s">
        <v>1272</v>
      </c>
      <c r="B564" s="928" t="s">
        <v>1325</v>
      </c>
      <c r="C564" s="829" t="s">
        <v>1328</v>
      </c>
      <c r="D564" s="983" t="s">
        <v>1329</v>
      </c>
      <c r="E564" s="984" t="s">
        <v>1330</v>
      </c>
      <c r="F564" s="802" t="s">
        <v>1331</v>
      </c>
      <c r="G564" s="802">
        <v>16</v>
      </c>
      <c r="H564" s="802" t="s">
        <v>20</v>
      </c>
      <c r="I564" s="802"/>
      <c r="J564" s="802"/>
      <c r="K564" s="804">
        <v>42.25</v>
      </c>
      <c r="L564" s="736">
        <f t="shared" ref="L564:L590" si="31">G564*K564</f>
        <v>676</v>
      </c>
      <c r="M564" s="51"/>
    </row>
    <row r="565" spans="1:13" customFormat="1" ht="15" x14ac:dyDescent="0.25">
      <c r="A565" s="585" t="s">
        <v>1272</v>
      </c>
      <c r="B565" s="227" t="s">
        <v>1325</v>
      </c>
      <c r="C565" s="240" t="s">
        <v>1332</v>
      </c>
      <c r="D565" s="666" t="s">
        <v>1333</v>
      </c>
      <c r="E565" s="667" t="s">
        <v>1334</v>
      </c>
      <c r="F565" s="230" t="s">
        <v>1335</v>
      </c>
      <c r="G565" s="230">
        <v>2</v>
      </c>
      <c r="H565" s="230" t="s">
        <v>20</v>
      </c>
      <c r="I565" s="230"/>
      <c r="J565" s="230"/>
      <c r="K565" s="485">
        <v>8.4700000000000006</v>
      </c>
      <c r="L565" s="522">
        <f t="shared" si="31"/>
        <v>16.940000000000001</v>
      </c>
      <c r="M565" s="51"/>
    </row>
    <row r="566" spans="1:13" x14ac:dyDescent="0.2">
      <c r="A566" s="585" t="s">
        <v>1272</v>
      </c>
      <c r="B566" s="227" t="s">
        <v>1325</v>
      </c>
      <c r="C566" s="240" t="s">
        <v>1336</v>
      </c>
      <c r="D566" s="666" t="s">
        <v>1329</v>
      </c>
      <c r="E566" s="667" t="s">
        <v>1337</v>
      </c>
      <c r="F566" s="230" t="s">
        <v>1338</v>
      </c>
      <c r="G566" s="230">
        <v>2</v>
      </c>
      <c r="H566" s="230" t="s">
        <v>20</v>
      </c>
      <c r="I566" s="230"/>
      <c r="J566" s="230"/>
      <c r="K566" s="485">
        <v>10.1</v>
      </c>
      <c r="L566" s="522">
        <f t="shared" si="31"/>
        <v>20.2</v>
      </c>
      <c r="M566" s="4"/>
    </row>
    <row r="567" spans="1:13" ht="22.5" x14ac:dyDescent="0.2">
      <c r="A567" s="585" t="s">
        <v>1272</v>
      </c>
      <c r="B567" s="227" t="s">
        <v>1325</v>
      </c>
      <c r="C567" s="240" t="s">
        <v>1339</v>
      </c>
      <c r="D567" s="666" t="s">
        <v>1340</v>
      </c>
      <c r="E567" s="667" t="s">
        <v>1341</v>
      </c>
      <c r="F567" s="230" t="s">
        <v>1342</v>
      </c>
      <c r="G567" s="230">
        <v>1</v>
      </c>
      <c r="H567" s="230" t="s">
        <v>20</v>
      </c>
      <c r="I567" s="230"/>
      <c r="J567" s="230"/>
      <c r="K567" s="485">
        <v>45.5</v>
      </c>
      <c r="L567" s="522">
        <f t="shared" si="31"/>
        <v>45.5</v>
      </c>
      <c r="M567" s="4"/>
    </row>
    <row r="568" spans="1:13" x14ac:dyDescent="0.2">
      <c r="A568" s="585" t="s">
        <v>1272</v>
      </c>
      <c r="B568" s="227" t="s">
        <v>1325</v>
      </c>
      <c r="C568" s="240" t="s">
        <v>1343</v>
      </c>
      <c r="D568" s="666" t="s">
        <v>1344</v>
      </c>
      <c r="E568" s="667" t="s">
        <v>1345</v>
      </c>
      <c r="F568" s="230" t="s">
        <v>1346</v>
      </c>
      <c r="G568" s="230">
        <v>2</v>
      </c>
      <c r="H568" s="230" t="s">
        <v>20</v>
      </c>
      <c r="I568" s="230"/>
      <c r="J568" s="230"/>
      <c r="K568" s="485">
        <v>15.99</v>
      </c>
      <c r="L568" s="522">
        <f t="shared" si="31"/>
        <v>31.98</v>
      </c>
      <c r="M568" s="4"/>
    </row>
    <row r="569" spans="1:13" x14ac:dyDescent="0.2">
      <c r="A569" s="585" t="s">
        <v>1272</v>
      </c>
      <c r="B569" s="227" t="s">
        <v>1325</v>
      </c>
      <c r="C569" s="240" t="s">
        <v>1347</v>
      </c>
      <c r="D569" s="666" t="s">
        <v>1348</v>
      </c>
      <c r="E569" s="667" t="s">
        <v>1349</v>
      </c>
      <c r="F569" s="230" t="s">
        <v>1350</v>
      </c>
      <c r="G569" s="230">
        <v>1</v>
      </c>
      <c r="H569" s="230" t="s">
        <v>781</v>
      </c>
      <c r="I569" s="230"/>
      <c r="J569" s="230"/>
      <c r="K569" s="485">
        <v>59.99</v>
      </c>
      <c r="L569" s="522">
        <f t="shared" si="31"/>
        <v>59.99</v>
      </c>
      <c r="M569" s="51"/>
    </row>
    <row r="570" spans="1:13" x14ac:dyDescent="0.2">
      <c r="A570" s="585" t="s">
        <v>1272</v>
      </c>
      <c r="B570" s="227" t="s">
        <v>1325</v>
      </c>
      <c r="C570" s="240" t="s">
        <v>1351</v>
      </c>
      <c r="D570" s="666" t="s">
        <v>1352</v>
      </c>
      <c r="E570" s="667" t="s">
        <v>1353</v>
      </c>
      <c r="F570" s="230" t="s">
        <v>1354</v>
      </c>
      <c r="G570" s="230">
        <v>2</v>
      </c>
      <c r="H570" s="230" t="s">
        <v>20</v>
      </c>
      <c r="I570" s="230"/>
      <c r="J570" s="230"/>
      <c r="K570" s="668">
        <v>115</v>
      </c>
      <c r="L570" s="522">
        <f t="shared" si="31"/>
        <v>230</v>
      </c>
      <c r="M570" s="4"/>
    </row>
    <row r="571" spans="1:13" x14ac:dyDescent="0.2">
      <c r="A571" s="585" t="s">
        <v>1272</v>
      </c>
      <c r="B571" s="227" t="s">
        <v>1325</v>
      </c>
      <c r="C571" s="240" t="s">
        <v>1355</v>
      </c>
      <c r="D571" s="666" t="s">
        <v>1348</v>
      </c>
      <c r="E571" s="667" t="s">
        <v>1356</v>
      </c>
      <c r="F571" s="230" t="s">
        <v>1357</v>
      </c>
      <c r="G571" s="230">
        <v>2</v>
      </c>
      <c r="H571" s="230" t="s">
        <v>20</v>
      </c>
      <c r="I571" s="230"/>
      <c r="J571" s="230"/>
      <c r="K571" s="485">
        <v>25.18</v>
      </c>
      <c r="L571" s="522">
        <f t="shared" si="31"/>
        <v>50.36</v>
      </c>
      <c r="M571" s="4"/>
    </row>
    <row r="572" spans="1:13" x14ac:dyDescent="0.2">
      <c r="A572" s="585" t="s">
        <v>1272</v>
      </c>
      <c r="B572" s="227" t="s">
        <v>1325</v>
      </c>
      <c r="C572" s="240" t="s">
        <v>1358</v>
      </c>
      <c r="D572" s="666" t="s">
        <v>1359</v>
      </c>
      <c r="E572" s="635" t="s">
        <v>1360</v>
      </c>
      <c r="F572" s="230" t="s">
        <v>1361</v>
      </c>
      <c r="G572" s="230">
        <v>4</v>
      </c>
      <c r="H572" s="230" t="s">
        <v>20</v>
      </c>
      <c r="I572" s="230"/>
      <c r="J572" s="230"/>
      <c r="K572" s="485">
        <v>0.83</v>
      </c>
      <c r="L572" s="522">
        <f t="shared" si="31"/>
        <v>3.32</v>
      </c>
      <c r="M572" s="51"/>
    </row>
    <row r="573" spans="1:13" x14ac:dyDescent="0.2">
      <c r="A573" s="585" t="s">
        <v>1272</v>
      </c>
      <c r="B573" s="227" t="s">
        <v>1325</v>
      </c>
      <c r="C573" s="240" t="s">
        <v>1362</v>
      </c>
      <c r="D573" s="666" t="s">
        <v>1359</v>
      </c>
      <c r="E573" s="635" t="s">
        <v>1363</v>
      </c>
      <c r="F573" s="230" t="s">
        <v>1364</v>
      </c>
      <c r="G573" s="230">
        <v>4</v>
      </c>
      <c r="H573" s="230" t="s">
        <v>20</v>
      </c>
      <c r="I573" s="230"/>
      <c r="J573" s="230"/>
      <c r="K573" s="485">
        <v>0.83</v>
      </c>
      <c r="L573" s="522">
        <f t="shared" si="31"/>
        <v>3.32</v>
      </c>
      <c r="M573" s="206"/>
    </row>
    <row r="574" spans="1:13" x14ac:dyDescent="0.2">
      <c r="A574" s="585" t="s">
        <v>1272</v>
      </c>
      <c r="B574" s="227" t="s">
        <v>1325</v>
      </c>
      <c r="C574" s="240" t="s">
        <v>1365</v>
      </c>
      <c r="D574" s="230" t="s">
        <v>1366</v>
      </c>
      <c r="E574" s="632" t="s">
        <v>1367</v>
      </c>
      <c r="F574" s="230" t="s">
        <v>1368</v>
      </c>
      <c r="G574" s="230">
        <v>1</v>
      </c>
      <c r="H574" s="230" t="s">
        <v>20</v>
      </c>
      <c r="I574" s="230"/>
      <c r="J574" s="230"/>
      <c r="K574" s="485">
        <v>44.05</v>
      </c>
      <c r="L574" s="522">
        <f t="shared" si="31"/>
        <v>44.05</v>
      </c>
      <c r="M574" s="4"/>
    </row>
    <row r="575" spans="1:13" x14ac:dyDescent="0.2">
      <c r="A575" s="585" t="s">
        <v>1272</v>
      </c>
      <c r="B575" s="227" t="s">
        <v>1325</v>
      </c>
      <c r="C575" s="240" t="s">
        <v>1369</v>
      </c>
      <c r="D575" s="230" t="s">
        <v>1366</v>
      </c>
      <c r="E575" s="632" t="s">
        <v>1370</v>
      </c>
      <c r="F575" s="230" t="s">
        <v>1371</v>
      </c>
      <c r="G575" s="230">
        <v>1</v>
      </c>
      <c r="H575" s="230" t="s">
        <v>20</v>
      </c>
      <c r="I575" s="230"/>
      <c r="J575" s="230"/>
      <c r="K575" s="485">
        <v>56.6</v>
      </c>
      <c r="L575" s="522">
        <f t="shared" si="31"/>
        <v>56.6</v>
      </c>
      <c r="M575" s="206"/>
    </row>
    <row r="576" spans="1:13" ht="15" x14ac:dyDescent="0.25">
      <c r="A576" s="585" t="s">
        <v>1272</v>
      </c>
      <c r="B576" s="227" t="s">
        <v>1325</v>
      </c>
      <c r="C576" s="240" t="s">
        <v>1095</v>
      </c>
      <c r="D576" s="666" t="s">
        <v>1096</v>
      </c>
      <c r="E576" s="667" t="s">
        <v>1097</v>
      </c>
      <c r="F576" s="230" t="s">
        <v>1372</v>
      </c>
      <c r="G576" s="230">
        <v>1</v>
      </c>
      <c r="H576" s="230" t="s">
        <v>20</v>
      </c>
      <c r="I576" s="230"/>
      <c r="J576" s="230"/>
      <c r="K576" s="485">
        <v>34.32</v>
      </c>
      <c r="L576" s="522">
        <f t="shared" si="31"/>
        <v>34.32</v>
      </c>
      <c r="M576"/>
    </row>
    <row r="577" spans="1:13" s="4" customFormat="1" ht="15" x14ac:dyDescent="0.25">
      <c r="A577" s="585" t="s">
        <v>1272</v>
      </c>
      <c r="B577" s="227" t="s">
        <v>1325</v>
      </c>
      <c r="C577" s="240" t="s">
        <v>1373</v>
      </c>
      <c r="D577" s="666" t="s">
        <v>1374</v>
      </c>
      <c r="E577" s="667" t="s">
        <v>1375</v>
      </c>
      <c r="F577" s="230" t="s">
        <v>1376</v>
      </c>
      <c r="G577" s="230">
        <v>2</v>
      </c>
      <c r="H577" s="230" t="s">
        <v>20</v>
      </c>
      <c r="I577" s="230"/>
      <c r="J577" s="230"/>
      <c r="K577" s="485">
        <v>333.72</v>
      </c>
      <c r="L577" s="522">
        <f t="shared" si="31"/>
        <v>667.44</v>
      </c>
      <c r="M577"/>
    </row>
    <row r="578" spans="1:13" ht="13.5" customHeight="1" x14ac:dyDescent="0.25">
      <c r="A578" s="585" t="s">
        <v>1272</v>
      </c>
      <c r="B578" s="227" t="s">
        <v>1325</v>
      </c>
      <c r="C578" s="240" t="s">
        <v>1377</v>
      </c>
      <c r="D578" s="666" t="s">
        <v>1348</v>
      </c>
      <c r="E578" s="667" t="s">
        <v>1378</v>
      </c>
      <c r="F578" s="230" t="s">
        <v>1379</v>
      </c>
      <c r="G578" s="230">
        <v>1</v>
      </c>
      <c r="H578" s="230" t="s">
        <v>20</v>
      </c>
      <c r="I578" s="230"/>
      <c r="J578" s="230"/>
      <c r="K578" s="485">
        <v>9.7899999999999991</v>
      </c>
      <c r="L578" s="522">
        <f t="shared" si="31"/>
        <v>9.7899999999999991</v>
      </c>
      <c r="M578"/>
    </row>
    <row r="579" spans="1:13" ht="11.25" customHeight="1" x14ac:dyDescent="0.25">
      <c r="A579" s="585" t="s">
        <v>1272</v>
      </c>
      <c r="B579" s="227" t="s">
        <v>1325</v>
      </c>
      <c r="C579" s="240" t="s">
        <v>1380</v>
      </c>
      <c r="D579" s="635" t="s">
        <v>1348</v>
      </c>
      <c r="E579" s="635" t="s">
        <v>1381</v>
      </c>
      <c r="F579" s="635" t="s">
        <v>1382</v>
      </c>
      <c r="G579" s="635">
        <v>2</v>
      </c>
      <c r="H579" s="230" t="s">
        <v>20</v>
      </c>
      <c r="I579" s="230"/>
      <c r="J579" s="230"/>
      <c r="K579" s="485">
        <v>19.75</v>
      </c>
      <c r="L579" s="522">
        <f t="shared" si="31"/>
        <v>39.5</v>
      </c>
      <c r="M579"/>
    </row>
    <row r="580" spans="1:13" ht="15" customHeight="1" x14ac:dyDescent="0.25">
      <c r="A580" s="585" t="s">
        <v>1272</v>
      </c>
      <c r="B580" s="227" t="s">
        <v>1325</v>
      </c>
      <c r="C580" s="240" t="s">
        <v>1383</v>
      </c>
      <c r="D580" s="666" t="s">
        <v>1384</v>
      </c>
      <c r="E580" s="667" t="s">
        <v>1385</v>
      </c>
      <c r="F580" s="230" t="s">
        <v>1386</v>
      </c>
      <c r="G580" s="230">
        <v>2</v>
      </c>
      <c r="H580" s="230" t="s">
        <v>20</v>
      </c>
      <c r="I580" s="230"/>
      <c r="J580" s="230"/>
      <c r="K580" s="485">
        <v>399.99</v>
      </c>
      <c r="L580" s="522">
        <f t="shared" si="31"/>
        <v>799.98</v>
      </c>
      <c r="M580"/>
    </row>
    <row r="581" spans="1:13" s="4" customFormat="1" ht="15" x14ac:dyDescent="0.25">
      <c r="A581" s="585" t="s">
        <v>1272</v>
      </c>
      <c r="B581" s="227" t="s">
        <v>1325</v>
      </c>
      <c r="C581" s="240" t="s">
        <v>1387</v>
      </c>
      <c r="D581" s="666" t="s">
        <v>1348</v>
      </c>
      <c r="E581" s="667" t="s">
        <v>1388</v>
      </c>
      <c r="F581" s="230" t="s">
        <v>1389</v>
      </c>
      <c r="G581" s="230">
        <v>1</v>
      </c>
      <c r="H581" s="230" t="s">
        <v>20</v>
      </c>
      <c r="I581" s="230"/>
      <c r="J581" s="230"/>
      <c r="K581" s="485">
        <v>50.06</v>
      </c>
      <c r="L581" s="522">
        <f t="shared" si="31"/>
        <v>50.06</v>
      </c>
      <c r="M581"/>
    </row>
    <row r="582" spans="1:13" ht="15" x14ac:dyDescent="0.25">
      <c r="A582" s="585" t="s">
        <v>1272</v>
      </c>
      <c r="B582" s="227" t="s">
        <v>1325</v>
      </c>
      <c r="C582" s="240" t="s">
        <v>1390</v>
      </c>
      <c r="D582" s="666" t="s">
        <v>1344</v>
      </c>
      <c r="E582" s="667" t="s">
        <v>1391</v>
      </c>
      <c r="F582" s="230" t="s">
        <v>1392</v>
      </c>
      <c r="G582" s="230">
        <v>12</v>
      </c>
      <c r="H582" s="230" t="s">
        <v>20</v>
      </c>
      <c r="I582" s="230"/>
      <c r="J582" s="230"/>
      <c r="K582" s="485">
        <v>0.82</v>
      </c>
      <c r="L582" s="522">
        <f t="shared" si="31"/>
        <v>9.84</v>
      </c>
      <c r="M582"/>
    </row>
    <row r="583" spans="1:13" ht="15" x14ac:dyDescent="0.25">
      <c r="A583" s="585" t="s">
        <v>1272</v>
      </c>
      <c r="B583" s="227" t="s">
        <v>1325</v>
      </c>
      <c r="C583" s="229" t="s">
        <v>1393</v>
      </c>
      <c r="D583" s="666" t="s">
        <v>1348</v>
      </c>
      <c r="E583" s="667" t="s">
        <v>1394</v>
      </c>
      <c r="F583" s="230" t="s">
        <v>1395</v>
      </c>
      <c r="G583" s="230">
        <v>1</v>
      </c>
      <c r="H583" s="230" t="s">
        <v>20</v>
      </c>
      <c r="I583" s="230"/>
      <c r="J583" s="230"/>
      <c r="K583" s="485">
        <v>8.99</v>
      </c>
      <c r="L583" s="522">
        <f t="shared" si="31"/>
        <v>8.99</v>
      </c>
      <c r="M583"/>
    </row>
    <row r="584" spans="1:13" x14ac:dyDescent="0.2">
      <c r="A584" s="585" t="s">
        <v>1272</v>
      </c>
      <c r="B584" s="227" t="s">
        <v>1325</v>
      </c>
      <c r="C584" s="229" t="s">
        <v>1396</v>
      </c>
      <c r="D584" s="666" t="s">
        <v>1348</v>
      </c>
      <c r="E584" s="667" t="s">
        <v>1397</v>
      </c>
      <c r="F584" s="230" t="s">
        <v>1398</v>
      </c>
      <c r="G584" s="230">
        <v>1</v>
      </c>
      <c r="H584" s="230" t="s">
        <v>20</v>
      </c>
      <c r="I584" s="230"/>
      <c r="J584" s="230"/>
      <c r="K584" s="485">
        <v>7.79</v>
      </c>
      <c r="L584" s="522">
        <f t="shared" si="31"/>
        <v>7.79</v>
      </c>
      <c r="M584" s="206"/>
    </row>
    <row r="585" spans="1:13" ht="38.25" customHeight="1" x14ac:dyDescent="0.2">
      <c r="A585" s="585" t="s">
        <v>1272</v>
      </c>
      <c r="B585" s="227" t="s">
        <v>1325</v>
      </c>
      <c r="C585" s="240" t="s">
        <v>1399</v>
      </c>
      <c r="D585" s="666" t="s">
        <v>1366</v>
      </c>
      <c r="E585" s="667" t="s">
        <v>1400</v>
      </c>
      <c r="F585" s="230" t="s">
        <v>1401</v>
      </c>
      <c r="G585" s="230">
        <v>1</v>
      </c>
      <c r="H585" s="230" t="s">
        <v>20</v>
      </c>
      <c r="I585" s="230"/>
      <c r="J585" s="230"/>
      <c r="K585" s="485">
        <v>36.99</v>
      </c>
      <c r="L585" s="522">
        <f t="shared" si="31"/>
        <v>36.99</v>
      </c>
      <c r="M585" s="206"/>
    </row>
    <row r="586" spans="1:13" ht="35.25" customHeight="1" x14ac:dyDescent="0.2">
      <c r="A586" s="585" t="s">
        <v>1272</v>
      </c>
      <c r="B586" s="227" t="s">
        <v>1325</v>
      </c>
      <c r="C586" s="240" t="s">
        <v>1402</v>
      </c>
      <c r="D586" s="666" t="s">
        <v>1403</v>
      </c>
      <c r="E586" s="667" t="s">
        <v>1404</v>
      </c>
      <c r="F586" s="230" t="s">
        <v>1405</v>
      </c>
      <c r="G586" s="230">
        <v>1</v>
      </c>
      <c r="H586" s="230" t="s">
        <v>20</v>
      </c>
      <c r="I586" s="230"/>
      <c r="J586" s="230"/>
      <c r="K586" s="485">
        <v>9.6199999999999992</v>
      </c>
      <c r="L586" s="522">
        <f t="shared" si="31"/>
        <v>9.6199999999999992</v>
      </c>
      <c r="M586" s="206"/>
    </row>
    <row r="587" spans="1:13" ht="34.5" customHeight="1" x14ac:dyDescent="0.2">
      <c r="A587" s="585" t="s">
        <v>1272</v>
      </c>
      <c r="B587" s="227" t="s">
        <v>1325</v>
      </c>
      <c r="C587" s="240" t="s">
        <v>1402</v>
      </c>
      <c r="D587" s="666" t="s">
        <v>1403</v>
      </c>
      <c r="E587" s="667" t="s">
        <v>1404</v>
      </c>
      <c r="F587" s="230" t="s">
        <v>1405</v>
      </c>
      <c r="G587" s="230">
        <v>1</v>
      </c>
      <c r="H587" s="230" t="s">
        <v>20</v>
      </c>
      <c r="I587" s="230"/>
      <c r="J587" s="230"/>
      <c r="K587" s="485">
        <v>9.6199999999999992</v>
      </c>
      <c r="L587" s="522">
        <f t="shared" si="31"/>
        <v>9.6199999999999992</v>
      </c>
      <c r="M587" s="206"/>
    </row>
    <row r="588" spans="1:13" s="4" customFormat="1" ht="36" customHeight="1" x14ac:dyDescent="0.25">
      <c r="A588" s="585" t="s">
        <v>1272</v>
      </c>
      <c r="B588" s="227" t="s">
        <v>1325</v>
      </c>
      <c r="C588" s="240" t="s">
        <v>1406</v>
      </c>
      <c r="D588" s="666" t="s">
        <v>1403</v>
      </c>
      <c r="E588" s="667" t="s">
        <v>1407</v>
      </c>
      <c r="F588" s="230" t="s">
        <v>1408</v>
      </c>
      <c r="G588" s="230">
        <v>1</v>
      </c>
      <c r="H588" s="230" t="s">
        <v>20</v>
      </c>
      <c r="I588" s="230"/>
      <c r="J588" s="230"/>
      <c r="K588" s="485">
        <v>15.2</v>
      </c>
      <c r="L588" s="522">
        <f t="shared" si="31"/>
        <v>15.2</v>
      </c>
      <c r="M588" s="206"/>
    </row>
    <row r="589" spans="1:13" x14ac:dyDescent="0.2">
      <c r="A589" s="585" t="s">
        <v>1272</v>
      </c>
      <c r="B589" s="227" t="s">
        <v>1325</v>
      </c>
      <c r="C589" s="240" t="s">
        <v>1409</v>
      </c>
      <c r="D589" s="635" t="s">
        <v>1410</v>
      </c>
      <c r="E589" s="635" t="s">
        <v>1411</v>
      </c>
      <c r="F589" s="230" t="s">
        <v>1412</v>
      </c>
      <c r="G589" s="230">
        <v>1</v>
      </c>
      <c r="H589" s="230" t="s">
        <v>20</v>
      </c>
      <c r="I589" s="230"/>
      <c r="J589" s="230"/>
      <c r="K589" s="485">
        <v>58.25</v>
      </c>
      <c r="L589" s="522">
        <f t="shared" si="31"/>
        <v>58.25</v>
      </c>
      <c r="M589" s="206"/>
    </row>
    <row r="590" spans="1:13" ht="12" thickBot="1" x14ac:dyDescent="0.25">
      <c r="A590" s="831" t="s">
        <v>1272</v>
      </c>
      <c r="B590" s="952" t="s">
        <v>1325</v>
      </c>
      <c r="C590" s="832" t="s">
        <v>1413</v>
      </c>
      <c r="D590" s="981" t="s">
        <v>1348</v>
      </c>
      <c r="E590" s="982" t="s">
        <v>1414</v>
      </c>
      <c r="F590" s="776" t="s">
        <v>1415</v>
      </c>
      <c r="G590" s="776">
        <v>2</v>
      </c>
      <c r="H590" s="776" t="s">
        <v>20</v>
      </c>
      <c r="I590" s="776"/>
      <c r="J590" s="776"/>
      <c r="K590" s="833">
        <v>28.04</v>
      </c>
      <c r="L590" s="778">
        <f t="shared" si="31"/>
        <v>56.08</v>
      </c>
      <c r="M590" s="206"/>
    </row>
    <row r="591" spans="1:13" ht="45.75" thickBot="1" x14ac:dyDescent="0.25">
      <c r="A591" s="162" t="s">
        <v>1272</v>
      </c>
      <c r="B591" s="163" t="s">
        <v>741</v>
      </c>
      <c r="C591" s="164" t="s">
        <v>742</v>
      </c>
      <c r="D591" s="167" t="s">
        <v>3</v>
      </c>
      <c r="E591" s="167" t="s">
        <v>4</v>
      </c>
      <c r="F591" s="167" t="s">
        <v>1416</v>
      </c>
      <c r="G591" s="168" t="s">
        <v>6</v>
      </c>
      <c r="H591" s="168" t="s">
        <v>7</v>
      </c>
      <c r="I591" s="168" t="s">
        <v>2027</v>
      </c>
      <c r="J591" s="168" t="s">
        <v>199</v>
      </c>
      <c r="K591" s="513" t="s">
        <v>9</v>
      </c>
      <c r="L591" s="487" t="s">
        <v>10</v>
      </c>
      <c r="M591" s="206"/>
    </row>
    <row r="592" spans="1:13" ht="12" thickBot="1" x14ac:dyDescent="0.25">
      <c r="A592" s="932" t="s">
        <v>1272</v>
      </c>
      <c r="B592" s="933" t="s">
        <v>741</v>
      </c>
      <c r="C592" s="934" t="s">
        <v>1417</v>
      </c>
      <c r="D592" s="985" t="s">
        <v>1418</v>
      </c>
      <c r="E592" s="986" t="s">
        <v>1419</v>
      </c>
      <c r="F592" s="936" t="s">
        <v>1420</v>
      </c>
      <c r="G592" s="936">
        <v>2</v>
      </c>
      <c r="H592" s="936" t="s">
        <v>20</v>
      </c>
      <c r="I592" s="936"/>
      <c r="J592" s="936"/>
      <c r="K592" s="937">
        <v>150</v>
      </c>
      <c r="L592" s="868">
        <f>G592*K592</f>
        <v>300</v>
      </c>
      <c r="M592" s="206"/>
    </row>
    <row r="593" spans="1:13" ht="45.75" thickBot="1" x14ac:dyDescent="0.25">
      <c r="A593" s="162" t="s">
        <v>1272</v>
      </c>
      <c r="B593" s="163" t="s">
        <v>2012</v>
      </c>
      <c r="C593" s="164" t="s">
        <v>2023</v>
      </c>
      <c r="D593" s="167" t="s">
        <v>3</v>
      </c>
      <c r="E593" s="167" t="s">
        <v>4</v>
      </c>
      <c r="F593" s="167" t="s">
        <v>2017</v>
      </c>
      <c r="G593" s="168" t="s">
        <v>6</v>
      </c>
      <c r="H593" s="168" t="s">
        <v>7</v>
      </c>
      <c r="I593" s="168" t="s">
        <v>2027</v>
      </c>
      <c r="J593" s="168" t="s">
        <v>199</v>
      </c>
      <c r="K593" s="997" t="s">
        <v>9</v>
      </c>
      <c r="L593" s="998" t="s">
        <v>10</v>
      </c>
      <c r="M593" s="51"/>
    </row>
    <row r="594" spans="1:13" s="4" customFormat="1" x14ac:dyDescent="0.2">
      <c r="A594" s="987" t="s">
        <v>1272</v>
      </c>
      <c r="B594" s="988" t="s">
        <v>1325</v>
      </c>
      <c r="C594" s="989" t="s">
        <v>1778</v>
      </c>
      <c r="D594" s="990" t="s">
        <v>1348</v>
      </c>
      <c r="E594" s="990" t="s">
        <v>1779</v>
      </c>
      <c r="F594" s="991" t="s">
        <v>1780</v>
      </c>
      <c r="G594" s="992">
        <v>1</v>
      </c>
      <c r="H594" s="993" t="s">
        <v>20</v>
      </c>
      <c r="I594" s="993"/>
      <c r="J594" s="994" t="s">
        <v>1600</v>
      </c>
      <c r="K594" s="995">
        <v>10</v>
      </c>
      <c r="L594" s="996">
        <f>G594*K594</f>
        <v>10</v>
      </c>
      <c r="M594" s="51"/>
    </row>
    <row r="595" spans="1:13" ht="16.5" customHeight="1" x14ac:dyDescent="0.2">
      <c r="A595" s="669" t="s">
        <v>1272</v>
      </c>
      <c r="B595" s="670" t="s">
        <v>1325</v>
      </c>
      <c r="C595" s="671" t="s">
        <v>1781</v>
      </c>
      <c r="D595" s="672" t="s">
        <v>1782</v>
      </c>
      <c r="E595" s="672" t="s">
        <v>1783</v>
      </c>
      <c r="F595" s="673" t="s">
        <v>1784</v>
      </c>
      <c r="G595" s="674">
        <v>1</v>
      </c>
      <c r="H595" s="675" t="s">
        <v>20</v>
      </c>
      <c r="I595" s="675"/>
      <c r="J595" s="676" t="s">
        <v>1600</v>
      </c>
      <c r="K595" s="677">
        <v>11</v>
      </c>
      <c r="L595" s="678">
        <f>G595*K595</f>
        <v>11</v>
      </c>
      <c r="M595" s="4"/>
    </row>
    <row r="596" spans="1:13" ht="12" thickBot="1" x14ac:dyDescent="0.25">
      <c r="A596" s="999" t="s">
        <v>1272</v>
      </c>
      <c r="B596" s="1000" t="s">
        <v>1325</v>
      </c>
      <c r="C596" s="1001" t="s">
        <v>1785</v>
      </c>
      <c r="D596" s="1002" t="s">
        <v>1786</v>
      </c>
      <c r="E596" s="1002" t="s">
        <v>1787</v>
      </c>
      <c r="F596" s="1003" t="s">
        <v>1788</v>
      </c>
      <c r="G596" s="1004">
        <v>1</v>
      </c>
      <c r="H596" s="1005" t="s">
        <v>20</v>
      </c>
      <c r="I596" s="1005"/>
      <c r="J596" s="1006" t="s">
        <v>1600</v>
      </c>
      <c r="K596" s="1007">
        <v>21</v>
      </c>
      <c r="L596" s="1008">
        <f>G596*K596</f>
        <v>21</v>
      </c>
      <c r="M596" s="51"/>
    </row>
    <row r="597" spans="1:13" ht="45.75" thickBot="1" x14ac:dyDescent="0.25">
      <c r="A597" s="1009" t="s">
        <v>1421</v>
      </c>
      <c r="B597" s="1010" t="s">
        <v>1422</v>
      </c>
      <c r="C597" s="1011" t="s">
        <v>1423</v>
      </c>
      <c r="D597" s="1012" t="s">
        <v>3</v>
      </c>
      <c r="E597" s="1012" t="s">
        <v>4</v>
      </c>
      <c r="F597" s="1012" t="s">
        <v>1424</v>
      </c>
      <c r="G597" s="1013" t="s">
        <v>6</v>
      </c>
      <c r="H597" s="1013" t="s">
        <v>7</v>
      </c>
      <c r="I597" s="1013" t="s">
        <v>2027</v>
      </c>
      <c r="J597" s="1013" t="s">
        <v>199</v>
      </c>
      <c r="K597" s="1014" t="s">
        <v>9</v>
      </c>
      <c r="L597" s="1015" t="s">
        <v>10</v>
      </c>
      <c r="M597" s="51"/>
    </row>
    <row r="598" spans="1:13" ht="22.5" x14ac:dyDescent="0.2">
      <c r="A598" s="801" t="s">
        <v>1421</v>
      </c>
      <c r="B598" s="928" t="s">
        <v>1422</v>
      </c>
      <c r="C598" s="829" t="s">
        <v>1425</v>
      </c>
      <c r="D598" s="983" t="s">
        <v>1348</v>
      </c>
      <c r="E598" s="984" t="s">
        <v>1426</v>
      </c>
      <c r="F598" s="802" t="s">
        <v>1427</v>
      </c>
      <c r="G598" s="802">
        <v>1</v>
      </c>
      <c r="H598" s="802" t="s">
        <v>20</v>
      </c>
      <c r="I598" s="802"/>
      <c r="J598" s="802"/>
      <c r="K598" s="804">
        <v>37</v>
      </c>
      <c r="L598" s="736">
        <f t="shared" ref="L598:L605" si="32">G598*K598</f>
        <v>37</v>
      </c>
      <c r="M598" s="51"/>
    </row>
    <row r="599" spans="1:13" ht="11.25" customHeight="1" x14ac:dyDescent="0.2">
      <c r="A599" s="585" t="s">
        <v>1421</v>
      </c>
      <c r="B599" s="227" t="s">
        <v>1422</v>
      </c>
      <c r="C599" s="240" t="s">
        <v>1428</v>
      </c>
      <c r="D599" s="666" t="s">
        <v>1410</v>
      </c>
      <c r="E599" s="632" t="s">
        <v>1429</v>
      </c>
      <c r="F599" s="230" t="s">
        <v>1430</v>
      </c>
      <c r="G599" s="230">
        <v>2</v>
      </c>
      <c r="H599" s="230" t="s">
        <v>20</v>
      </c>
      <c r="I599" s="230"/>
      <c r="J599" s="230"/>
      <c r="K599" s="485">
        <v>85</v>
      </c>
      <c r="L599" s="522">
        <f t="shared" si="32"/>
        <v>170</v>
      </c>
      <c r="M599" s="4"/>
    </row>
    <row r="600" spans="1:13" ht="11.25" customHeight="1" x14ac:dyDescent="0.2">
      <c r="A600" s="679" t="s">
        <v>1421</v>
      </c>
      <c r="B600" s="287" t="s">
        <v>1422</v>
      </c>
      <c r="C600" s="680" t="s">
        <v>1431</v>
      </c>
      <c r="D600" s="681" t="s">
        <v>1432</v>
      </c>
      <c r="E600" s="682" t="s">
        <v>1433</v>
      </c>
      <c r="F600" s="681" t="s">
        <v>1434</v>
      </c>
      <c r="G600" s="683">
        <v>2</v>
      </c>
      <c r="H600" s="681" t="s">
        <v>20</v>
      </c>
      <c r="I600" s="681"/>
      <c r="J600" s="608"/>
      <c r="K600" s="684">
        <v>369.99</v>
      </c>
      <c r="L600" s="685">
        <f t="shared" si="32"/>
        <v>739.98</v>
      </c>
      <c r="M600" s="51"/>
    </row>
    <row r="601" spans="1:13" ht="11.25" customHeight="1" x14ac:dyDescent="0.2">
      <c r="A601" s="686" t="s">
        <v>1421</v>
      </c>
      <c r="B601" s="287" t="s">
        <v>1422</v>
      </c>
      <c r="C601" s="687" t="s">
        <v>1435</v>
      </c>
      <c r="D601" s="688" t="s">
        <v>1436</v>
      </c>
      <c r="E601" s="689" t="s">
        <v>1437</v>
      </c>
      <c r="F601" s="688" t="s">
        <v>1438</v>
      </c>
      <c r="G601" s="292">
        <v>2</v>
      </c>
      <c r="H601" s="292" t="s">
        <v>20</v>
      </c>
      <c r="I601" s="292"/>
      <c r="J601" s="608"/>
      <c r="K601" s="510">
        <v>40</v>
      </c>
      <c r="L601" s="610">
        <f t="shared" si="32"/>
        <v>80</v>
      </c>
      <c r="M601" s="51"/>
    </row>
    <row r="602" spans="1:13" ht="11.25" customHeight="1" x14ac:dyDescent="0.2">
      <c r="A602" s="585" t="s">
        <v>1421</v>
      </c>
      <c r="B602" s="227" t="s">
        <v>1422</v>
      </c>
      <c r="C602" s="622" t="s">
        <v>755</v>
      </c>
      <c r="D602" s="520" t="s">
        <v>756</v>
      </c>
      <c r="E602" s="520">
        <v>4500</v>
      </c>
      <c r="F602" s="230" t="s">
        <v>1439</v>
      </c>
      <c r="G602" s="230">
        <v>2</v>
      </c>
      <c r="H602" s="230" t="s">
        <v>20</v>
      </c>
      <c r="I602" s="230"/>
      <c r="J602" s="230"/>
      <c r="K602" s="485">
        <v>409</v>
      </c>
      <c r="L602" s="522">
        <f t="shared" si="32"/>
        <v>818</v>
      </c>
      <c r="M602" s="51"/>
    </row>
    <row r="603" spans="1:13" ht="11.25" customHeight="1" x14ac:dyDescent="0.2">
      <c r="A603" s="585" t="s">
        <v>1421</v>
      </c>
      <c r="B603" s="227" t="s">
        <v>1422</v>
      </c>
      <c r="C603" s="240" t="s">
        <v>1440</v>
      </c>
      <c r="D603" s="635" t="s">
        <v>1441</v>
      </c>
      <c r="E603" s="635" t="s">
        <v>1442</v>
      </c>
      <c r="F603" s="230" t="s">
        <v>1443</v>
      </c>
      <c r="G603" s="230">
        <v>1</v>
      </c>
      <c r="H603" s="230" t="s">
        <v>20</v>
      </c>
      <c r="I603" s="230"/>
      <c r="J603" s="230"/>
      <c r="K603" s="485">
        <v>499</v>
      </c>
      <c r="L603" s="522">
        <f t="shared" si="32"/>
        <v>499</v>
      </c>
      <c r="M603" s="51"/>
    </row>
    <row r="604" spans="1:13" ht="11.25" customHeight="1" x14ac:dyDescent="0.2">
      <c r="A604" s="585" t="s">
        <v>1421</v>
      </c>
      <c r="B604" s="227" t="s">
        <v>1422</v>
      </c>
      <c r="C604" s="229" t="s">
        <v>1444</v>
      </c>
      <c r="D604" s="635" t="s">
        <v>1445</v>
      </c>
      <c r="E604" s="635" t="s">
        <v>1446</v>
      </c>
      <c r="F604" s="230" t="s">
        <v>1447</v>
      </c>
      <c r="G604" s="230">
        <v>1</v>
      </c>
      <c r="H604" s="230" t="s">
        <v>20</v>
      </c>
      <c r="I604" s="230"/>
      <c r="J604" s="230"/>
      <c r="K604" s="485">
        <v>441.99</v>
      </c>
      <c r="L604" s="522">
        <f t="shared" si="32"/>
        <v>441.99</v>
      </c>
      <c r="M604" s="51"/>
    </row>
    <row r="605" spans="1:13" ht="54" customHeight="1" x14ac:dyDescent="0.2">
      <c r="A605" s="585" t="s">
        <v>1421</v>
      </c>
      <c r="B605" s="227" t="s">
        <v>1422</v>
      </c>
      <c r="C605" s="240" t="s">
        <v>1448</v>
      </c>
      <c r="D605" s="635" t="s">
        <v>1445</v>
      </c>
      <c r="E605" s="635" t="s">
        <v>1449</v>
      </c>
      <c r="F605" s="230" t="s">
        <v>1447</v>
      </c>
      <c r="G605" s="230">
        <v>1</v>
      </c>
      <c r="H605" s="230" t="s">
        <v>20</v>
      </c>
      <c r="I605" s="230"/>
      <c r="J605" s="230"/>
      <c r="K605" s="485">
        <v>499</v>
      </c>
      <c r="L605" s="522">
        <f t="shared" si="32"/>
        <v>499</v>
      </c>
      <c r="M605" s="51"/>
    </row>
    <row r="606" spans="1:13" ht="15" customHeight="1" x14ac:dyDescent="0.2">
      <c r="A606" s="585" t="s">
        <v>1421</v>
      </c>
      <c r="B606" s="227" t="s">
        <v>1422</v>
      </c>
      <c r="C606" s="690" t="s">
        <v>1450</v>
      </c>
      <c r="D606" s="635" t="s">
        <v>1451</v>
      </c>
      <c r="E606" s="635" t="s">
        <v>1452</v>
      </c>
      <c r="F606" s="635" t="s">
        <v>1453</v>
      </c>
      <c r="G606" s="635">
        <v>1</v>
      </c>
      <c r="H606" s="230" t="s">
        <v>20</v>
      </c>
      <c r="I606" s="230"/>
      <c r="J606" s="230"/>
      <c r="K606" s="485"/>
      <c r="L606" s="653">
        <v>210</v>
      </c>
      <c r="M606" s="4"/>
    </row>
    <row r="607" spans="1:13" ht="22.5" x14ac:dyDescent="0.2">
      <c r="A607" s="585" t="s">
        <v>1421</v>
      </c>
      <c r="B607" s="227" t="s">
        <v>1422</v>
      </c>
      <c r="C607" s="634" t="s">
        <v>1454</v>
      </c>
      <c r="D607" s="635" t="s">
        <v>1432</v>
      </c>
      <c r="E607" s="635" t="s">
        <v>1455</v>
      </c>
      <c r="F607" s="635" t="s">
        <v>1456</v>
      </c>
      <c r="G607" s="635">
        <v>1</v>
      </c>
      <c r="H607" s="520" t="s">
        <v>20</v>
      </c>
      <c r="I607" s="520"/>
      <c r="J607" s="230"/>
      <c r="K607" s="485">
        <v>8800</v>
      </c>
      <c r="L607" s="522">
        <f>G607*K607</f>
        <v>8800</v>
      </c>
      <c r="M607" s="51"/>
    </row>
    <row r="608" spans="1:13" ht="45" x14ac:dyDescent="0.2">
      <c r="A608" s="585" t="s">
        <v>1421</v>
      </c>
      <c r="B608" s="227" t="s">
        <v>1422</v>
      </c>
      <c r="C608" s="634" t="s">
        <v>1457</v>
      </c>
      <c r="D608" s="635" t="s">
        <v>1432</v>
      </c>
      <c r="E608" s="635" t="s">
        <v>1458</v>
      </c>
      <c r="F608" s="635" t="s">
        <v>1459</v>
      </c>
      <c r="G608" s="635">
        <v>2</v>
      </c>
      <c r="H608" s="520" t="s">
        <v>20</v>
      </c>
      <c r="I608" s="520"/>
      <c r="J608" s="230" t="s">
        <v>1460</v>
      </c>
      <c r="K608" s="485">
        <v>0</v>
      </c>
      <c r="L608" s="522">
        <v>0</v>
      </c>
      <c r="M608" s="51"/>
    </row>
    <row r="609" spans="1:13" ht="22.5" x14ac:dyDescent="0.2">
      <c r="A609" s="585" t="s">
        <v>1421</v>
      </c>
      <c r="B609" s="227" t="s">
        <v>1422</v>
      </c>
      <c r="C609" s="634" t="s">
        <v>1461</v>
      </c>
      <c r="D609" s="635" t="s">
        <v>1432</v>
      </c>
      <c r="E609" s="635" t="s">
        <v>1462</v>
      </c>
      <c r="F609" s="635" t="s">
        <v>1463</v>
      </c>
      <c r="G609" s="635">
        <v>2</v>
      </c>
      <c r="H609" s="520" t="s">
        <v>20</v>
      </c>
      <c r="I609" s="520"/>
      <c r="J609" s="230"/>
      <c r="K609" s="485">
        <v>135</v>
      </c>
      <c r="L609" s="522">
        <f>G609*K609</f>
        <v>270</v>
      </c>
      <c r="M609" s="51"/>
    </row>
    <row r="610" spans="1:13" ht="33.75" x14ac:dyDescent="0.2">
      <c r="A610" s="585" t="s">
        <v>1421</v>
      </c>
      <c r="B610" s="227" t="s">
        <v>1422</v>
      </c>
      <c r="C610" s="634" t="s">
        <v>1464</v>
      </c>
      <c r="D610" s="635" t="s">
        <v>1465</v>
      </c>
      <c r="E610" s="635" t="s">
        <v>1466</v>
      </c>
      <c r="F610" s="635" t="s">
        <v>1467</v>
      </c>
      <c r="G610" s="635">
        <v>1</v>
      </c>
      <c r="H610" s="520" t="s">
        <v>20</v>
      </c>
      <c r="I610" s="520"/>
      <c r="J610" s="691" t="s">
        <v>1468</v>
      </c>
      <c r="K610" s="485">
        <v>0</v>
      </c>
      <c r="L610" s="522">
        <v>0</v>
      </c>
      <c r="M610" s="51"/>
    </row>
    <row r="611" spans="1:13" ht="22.5" x14ac:dyDescent="0.2">
      <c r="A611" s="585" t="s">
        <v>1421</v>
      </c>
      <c r="B611" s="227" t="s">
        <v>1422</v>
      </c>
      <c r="C611" s="634" t="s">
        <v>1469</v>
      </c>
      <c r="D611" s="635" t="s">
        <v>1465</v>
      </c>
      <c r="E611" s="635" t="s">
        <v>1470</v>
      </c>
      <c r="F611" s="635" t="s">
        <v>1471</v>
      </c>
      <c r="G611" s="635">
        <v>1</v>
      </c>
      <c r="H611" s="520" t="s">
        <v>20</v>
      </c>
      <c r="I611" s="520"/>
      <c r="J611" s="230"/>
      <c r="K611" s="485">
        <v>260</v>
      </c>
      <c r="L611" s="522">
        <f>G611*K611</f>
        <v>260</v>
      </c>
      <c r="M611" s="51"/>
    </row>
    <row r="612" spans="1:13" ht="45" x14ac:dyDescent="0.2">
      <c r="A612" s="585" t="s">
        <v>1421</v>
      </c>
      <c r="B612" s="227" t="s">
        <v>1422</v>
      </c>
      <c r="C612" s="634" t="s">
        <v>1472</v>
      </c>
      <c r="D612" s="635" t="s">
        <v>1432</v>
      </c>
      <c r="E612" s="635" t="s">
        <v>1473</v>
      </c>
      <c r="F612" s="635" t="s">
        <v>1474</v>
      </c>
      <c r="G612" s="635">
        <v>2</v>
      </c>
      <c r="H612" s="520" t="s">
        <v>20</v>
      </c>
      <c r="I612" s="520"/>
      <c r="J612" s="230" t="s">
        <v>1460</v>
      </c>
      <c r="K612" s="485">
        <v>0</v>
      </c>
      <c r="L612" s="522">
        <v>0</v>
      </c>
      <c r="M612" s="4"/>
    </row>
    <row r="613" spans="1:13" ht="23.25" thickBot="1" x14ac:dyDescent="0.25">
      <c r="A613" s="831" t="s">
        <v>1421</v>
      </c>
      <c r="B613" s="952" t="s">
        <v>1422</v>
      </c>
      <c r="C613" s="883" t="s">
        <v>1475</v>
      </c>
      <c r="D613" s="884" t="s">
        <v>1476</v>
      </c>
      <c r="E613" s="884" t="s">
        <v>1477</v>
      </c>
      <c r="F613" s="884" t="s">
        <v>1478</v>
      </c>
      <c r="G613" s="884">
        <v>1</v>
      </c>
      <c r="H613" s="780" t="s">
        <v>20</v>
      </c>
      <c r="I613" s="780"/>
      <c r="J613" s="776"/>
      <c r="K613" s="833">
        <v>35</v>
      </c>
      <c r="L613" s="778">
        <f>G613*K613</f>
        <v>35</v>
      </c>
      <c r="M613" s="4"/>
    </row>
    <row r="614" spans="1:13" ht="45.75" thickBot="1" x14ac:dyDescent="0.25">
      <c r="A614" s="1009" t="s">
        <v>1421</v>
      </c>
      <c r="B614" s="1010" t="s">
        <v>1479</v>
      </c>
      <c r="C614" s="1011" t="s">
        <v>1480</v>
      </c>
      <c r="D614" s="1012" t="s">
        <v>3</v>
      </c>
      <c r="E614" s="1012" t="s">
        <v>4</v>
      </c>
      <c r="F614" s="1012" t="s">
        <v>1481</v>
      </c>
      <c r="G614" s="1013" t="s">
        <v>6</v>
      </c>
      <c r="H614" s="1013" t="s">
        <v>7</v>
      </c>
      <c r="I614" s="1013" t="s">
        <v>2027</v>
      </c>
      <c r="J614" s="1013" t="s">
        <v>199</v>
      </c>
      <c r="K614" s="1014" t="s">
        <v>9</v>
      </c>
      <c r="L614" s="1015" t="s">
        <v>10</v>
      </c>
      <c r="M614" s="4"/>
    </row>
    <row r="615" spans="1:13" ht="33.75" x14ac:dyDescent="0.2">
      <c r="A615" s="801" t="s">
        <v>1421</v>
      </c>
      <c r="B615" s="928" t="s">
        <v>1479</v>
      </c>
      <c r="C615" s="829" t="s">
        <v>1482</v>
      </c>
      <c r="D615" s="980" t="s">
        <v>1483</v>
      </c>
      <c r="E615" s="980" t="s">
        <v>1484</v>
      </c>
      <c r="F615" s="802" t="s">
        <v>1485</v>
      </c>
      <c r="G615" s="802">
        <v>2</v>
      </c>
      <c r="H615" s="802" t="s">
        <v>20</v>
      </c>
      <c r="I615" s="802"/>
      <c r="J615" s="802"/>
      <c r="K615" s="804">
        <v>1500</v>
      </c>
      <c r="L615" s="736">
        <f t="shared" ref="L615:L616" si="33">G615*K615</f>
        <v>3000</v>
      </c>
      <c r="M615" s="4"/>
    </row>
    <row r="616" spans="1:13" ht="34.5" thickBot="1" x14ac:dyDescent="0.25">
      <c r="A616" s="831" t="s">
        <v>1421</v>
      </c>
      <c r="B616" s="952" t="s">
        <v>1479</v>
      </c>
      <c r="C616" s="1016" t="s">
        <v>1486</v>
      </c>
      <c r="D616" s="1017" t="s">
        <v>1483</v>
      </c>
      <c r="E616" s="1017" t="s">
        <v>1487</v>
      </c>
      <c r="F616" s="1017" t="s">
        <v>1488</v>
      </c>
      <c r="G616" s="1017" t="s">
        <v>997</v>
      </c>
      <c r="H616" s="776" t="s">
        <v>20</v>
      </c>
      <c r="I616" s="776"/>
      <c r="J616" s="753"/>
      <c r="K616" s="833">
        <v>150</v>
      </c>
      <c r="L616" s="778">
        <f t="shared" si="33"/>
        <v>150</v>
      </c>
      <c r="M616" s="4"/>
    </row>
    <row r="617" spans="1:13" ht="45.75" thickBot="1" x14ac:dyDescent="0.25">
      <c r="A617" s="1009" t="s">
        <v>1421</v>
      </c>
      <c r="B617" s="1010" t="s">
        <v>1489</v>
      </c>
      <c r="C617" s="1011" t="s">
        <v>1490</v>
      </c>
      <c r="D617" s="1012" t="s">
        <v>3</v>
      </c>
      <c r="E617" s="1012" t="s">
        <v>4</v>
      </c>
      <c r="F617" s="1012" t="s">
        <v>1491</v>
      </c>
      <c r="G617" s="1013" t="s">
        <v>6</v>
      </c>
      <c r="H617" s="1013" t="s">
        <v>7</v>
      </c>
      <c r="I617" s="1013" t="s">
        <v>2027</v>
      </c>
      <c r="J617" s="1013" t="s">
        <v>199</v>
      </c>
      <c r="K617" s="1014" t="s">
        <v>9</v>
      </c>
      <c r="L617" s="1015" t="s">
        <v>10</v>
      </c>
      <c r="M617" s="4"/>
    </row>
    <row r="618" spans="1:13" ht="56.25" x14ac:dyDescent="0.2">
      <c r="A618" s="801" t="s">
        <v>1421</v>
      </c>
      <c r="B618" s="928" t="s">
        <v>1489</v>
      </c>
      <c r="C618" s="829" t="s">
        <v>1492</v>
      </c>
      <c r="D618" s="802" t="s">
        <v>1493</v>
      </c>
      <c r="E618" s="980" t="s">
        <v>1494</v>
      </c>
      <c r="F618" s="802" t="s">
        <v>1495</v>
      </c>
      <c r="G618" s="802">
        <v>21</v>
      </c>
      <c r="H618" s="802" t="s">
        <v>20</v>
      </c>
      <c r="I618" s="802"/>
      <c r="J618" s="802"/>
      <c r="K618" s="804">
        <v>699</v>
      </c>
      <c r="L618" s="736">
        <f t="shared" ref="L618:L621" si="34">G618*K618</f>
        <v>14679</v>
      </c>
      <c r="M618" s="4"/>
    </row>
    <row r="619" spans="1:13" ht="22.5" x14ac:dyDescent="0.2">
      <c r="A619" s="585" t="s">
        <v>1421</v>
      </c>
      <c r="B619" s="227" t="s">
        <v>1489</v>
      </c>
      <c r="C619" s="240" t="s">
        <v>1496</v>
      </c>
      <c r="D619" s="635" t="s">
        <v>1497</v>
      </c>
      <c r="E619" s="635">
        <v>17001</v>
      </c>
      <c r="F619" s="230" t="s">
        <v>1498</v>
      </c>
      <c r="G619" s="692">
        <v>3</v>
      </c>
      <c r="H619" s="230" t="s">
        <v>717</v>
      </c>
      <c r="I619" s="230"/>
      <c r="J619" s="230"/>
      <c r="K619" s="485">
        <v>1.99</v>
      </c>
      <c r="L619" s="522">
        <f t="shared" si="34"/>
        <v>5.97</v>
      </c>
      <c r="M619" s="4"/>
    </row>
    <row r="620" spans="1:13" ht="22.5" x14ac:dyDescent="0.2">
      <c r="A620" s="585" t="s">
        <v>1421</v>
      </c>
      <c r="B620" s="227" t="s">
        <v>1489</v>
      </c>
      <c r="C620" s="240" t="s">
        <v>1499</v>
      </c>
      <c r="D620" s="635" t="s">
        <v>1497</v>
      </c>
      <c r="E620" s="635">
        <v>17002</v>
      </c>
      <c r="F620" s="230" t="s">
        <v>1500</v>
      </c>
      <c r="G620" s="692">
        <v>2</v>
      </c>
      <c r="H620" s="230" t="s">
        <v>717</v>
      </c>
      <c r="I620" s="230"/>
      <c r="J620" s="230"/>
      <c r="K620" s="485">
        <v>1.99</v>
      </c>
      <c r="L620" s="522">
        <f t="shared" si="34"/>
        <v>3.98</v>
      </c>
      <c r="M620" s="4"/>
    </row>
    <row r="621" spans="1:13" ht="22.5" x14ac:dyDescent="0.2">
      <c r="A621" s="693" t="s">
        <v>1421</v>
      </c>
      <c r="B621" s="694" t="s">
        <v>1489</v>
      </c>
      <c r="C621" s="695" t="s">
        <v>1501</v>
      </c>
      <c r="D621" s="696" t="s">
        <v>1502</v>
      </c>
      <c r="E621" s="697" t="s">
        <v>1503</v>
      </c>
      <c r="F621" s="698" t="s">
        <v>1504</v>
      </c>
      <c r="G621" s="698">
        <v>0</v>
      </c>
      <c r="H621" s="698" t="s">
        <v>20</v>
      </c>
      <c r="I621" s="698" t="s">
        <v>2029</v>
      </c>
      <c r="J621" s="698"/>
      <c r="K621" s="699">
        <v>5999</v>
      </c>
      <c r="L621" s="700">
        <f t="shared" si="34"/>
        <v>0</v>
      </c>
      <c r="M621" s="4"/>
    </row>
    <row r="622" spans="1:13" ht="22.5" x14ac:dyDescent="0.2">
      <c r="A622" s="585" t="s">
        <v>1421</v>
      </c>
      <c r="B622" s="227" t="s">
        <v>1489</v>
      </c>
      <c r="C622" s="634" t="s">
        <v>1505</v>
      </c>
      <c r="D622" s="632" t="s">
        <v>1506</v>
      </c>
      <c r="E622" s="635" t="s">
        <v>1507</v>
      </c>
      <c r="F622" s="230" t="s">
        <v>1508</v>
      </c>
      <c r="G622" s="230">
        <v>1</v>
      </c>
      <c r="H622" s="230" t="s">
        <v>20</v>
      </c>
      <c r="I622" s="230"/>
      <c r="J622" s="230"/>
      <c r="K622" s="485">
        <v>54.99</v>
      </c>
      <c r="L622" s="522">
        <f>G622*K622</f>
        <v>54.99</v>
      </c>
      <c r="M622" s="4"/>
    </row>
    <row r="623" spans="1:13" ht="22.5" x14ac:dyDescent="0.2">
      <c r="A623" s="693" t="s">
        <v>1421</v>
      </c>
      <c r="B623" s="694" t="s">
        <v>1489</v>
      </c>
      <c r="C623" s="701" t="s">
        <v>1509</v>
      </c>
      <c r="D623" s="698" t="s">
        <v>1510</v>
      </c>
      <c r="E623" s="696" t="s">
        <v>1511</v>
      </c>
      <c r="F623" s="698" t="s">
        <v>1512</v>
      </c>
      <c r="G623" s="698">
        <v>0</v>
      </c>
      <c r="H623" s="702" t="s">
        <v>20</v>
      </c>
      <c r="I623" s="702" t="s">
        <v>2029</v>
      </c>
      <c r="J623" s="698"/>
      <c r="K623" s="699">
        <v>13846.15</v>
      </c>
      <c r="L623" s="700">
        <f>G623*K623</f>
        <v>0</v>
      </c>
      <c r="M623" s="4"/>
    </row>
    <row r="624" spans="1:13" ht="23.25" thickBot="1" x14ac:dyDescent="0.25">
      <c r="A624" s="831" t="s">
        <v>1421</v>
      </c>
      <c r="B624" s="952" t="s">
        <v>1489</v>
      </c>
      <c r="C624" s="832" t="s">
        <v>1513</v>
      </c>
      <c r="D624" s="776"/>
      <c r="E624" s="1017"/>
      <c r="F624" s="776" t="s">
        <v>1514</v>
      </c>
      <c r="G624" s="776">
        <v>100</v>
      </c>
      <c r="H624" s="776" t="s">
        <v>20</v>
      </c>
      <c r="I624" s="776"/>
      <c r="J624" s="776"/>
      <c r="K624" s="833">
        <v>0.5</v>
      </c>
      <c r="L624" s="778">
        <f>G624*K624</f>
        <v>50</v>
      </c>
      <c r="M624" s="4"/>
    </row>
    <row r="625" spans="1:13" ht="45.75" thickBot="1" x14ac:dyDescent="0.25">
      <c r="A625" s="1009" t="s">
        <v>1421</v>
      </c>
      <c r="B625" s="1010" t="s">
        <v>1515</v>
      </c>
      <c r="C625" s="1011" t="s">
        <v>1516</v>
      </c>
      <c r="D625" s="1012" t="s">
        <v>3</v>
      </c>
      <c r="E625" s="1012" t="s">
        <v>4</v>
      </c>
      <c r="F625" s="1012" t="s">
        <v>1517</v>
      </c>
      <c r="G625" s="1013" t="s">
        <v>6</v>
      </c>
      <c r="H625" s="1013" t="s">
        <v>7</v>
      </c>
      <c r="I625" s="1013" t="s">
        <v>2027</v>
      </c>
      <c r="J625" s="1013" t="s">
        <v>199</v>
      </c>
      <c r="K625" s="1014" t="s">
        <v>9</v>
      </c>
      <c r="L625" s="1015" t="s">
        <v>10</v>
      </c>
      <c r="M625" s="4"/>
    </row>
    <row r="626" spans="1:13" ht="23.25" thickBot="1" x14ac:dyDescent="0.25">
      <c r="A626" s="932" t="s">
        <v>1421</v>
      </c>
      <c r="B626" s="933" t="s">
        <v>1515</v>
      </c>
      <c r="C626" s="934" t="s">
        <v>713</v>
      </c>
      <c r="D626" s="936" t="s">
        <v>1518</v>
      </c>
      <c r="E626" s="936" t="s">
        <v>1519</v>
      </c>
      <c r="F626" s="936" t="s">
        <v>1520</v>
      </c>
      <c r="G626" s="936">
        <v>1</v>
      </c>
      <c r="H626" s="936" t="s">
        <v>20</v>
      </c>
      <c r="I626" s="936"/>
      <c r="J626" s="936"/>
      <c r="K626" s="1018">
        <v>59.99</v>
      </c>
      <c r="L626" s="868">
        <f t="shared" ref="L626:L631" si="35">G626*K626</f>
        <v>59.99</v>
      </c>
      <c r="M626" s="5"/>
    </row>
    <row r="627" spans="1:13" ht="45.75" thickBot="1" x14ac:dyDescent="0.25">
      <c r="A627" s="1009" t="s">
        <v>1421</v>
      </c>
      <c r="B627" s="1010" t="s">
        <v>2012</v>
      </c>
      <c r="C627" s="1011" t="s">
        <v>2024</v>
      </c>
      <c r="D627" s="1012" t="s">
        <v>3</v>
      </c>
      <c r="E627" s="1012" t="s">
        <v>4</v>
      </c>
      <c r="F627" s="1012" t="s">
        <v>2018</v>
      </c>
      <c r="G627" s="1013" t="s">
        <v>6</v>
      </c>
      <c r="H627" s="1013" t="s">
        <v>7</v>
      </c>
      <c r="I627" s="1013" t="s">
        <v>2027</v>
      </c>
      <c r="J627" s="1013" t="s">
        <v>199</v>
      </c>
      <c r="K627" s="1028" t="s">
        <v>9</v>
      </c>
      <c r="L627" s="1029" t="s">
        <v>10</v>
      </c>
      <c r="M627" s="5"/>
    </row>
    <row r="628" spans="1:13" ht="22.5" x14ac:dyDescent="0.2">
      <c r="A628" s="1019" t="s">
        <v>1421</v>
      </c>
      <c r="B628" s="1020" t="s">
        <v>1422</v>
      </c>
      <c r="C628" s="1021" t="s">
        <v>1789</v>
      </c>
      <c r="D628" s="1022" t="s">
        <v>1445</v>
      </c>
      <c r="E628" s="1023" t="s">
        <v>1790</v>
      </c>
      <c r="F628" s="1023" t="s">
        <v>1791</v>
      </c>
      <c r="G628" s="1023">
        <v>1</v>
      </c>
      <c r="H628" s="1024" t="s">
        <v>20</v>
      </c>
      <c r="I628" s="1024"/>
      <c r="J628" s="1025" t="s">
        <v>1600</v>
      </c>
      <c r="K628" s="1026">
        <v>19.97</v>
      </c>
      <c r="L628" s="1027">
        <f t="shared" si="35"/>
        <v>19.97</v>
      </c>
      <c r="M628" s="5"/>
    </row>
    <row r="629" spans="1:13" ht="22.5" x14ac:dyDescent="0.2">
      <c r="A629" s="708" t="s">
        <v>1421</v>
      </c>
      <c r="B629" s="703" t="s">
        <v>1422</v>
      </c>
      <c r="C629" s="704" t="s">
        <v>1792</v>
      </c>
      <c r="D629" s="705" t="s">
        <v>1445</v>
      </c>
      <c r="E629" s="705" t="s">
        <v>1793</v>
      </c>
      <c r="F629" s="706" t="s">
        <v>1794</v>
      </c>
      <c r="G629" s="706">
        <v>1</v>
      </c>
      <c r="H629" s="707" t="s">
        <v>20</v>
      </c>
      <c r="I629" s="707"/>
      <c r="J629" s="709"/>
      <c r="K629" s="710">
        <v>499</v>
      </c>
      <c r="L629" s="711">
        <f t="shared" si="35"/>
        <v>499</v>
      </c>
      <c r="M629" s="5"/>
    </row>
    <row r="630" spans="1:13" ht="22.5" x14ac:dyDescent="0.2">
      <c r="A630" s="708" t="s">
        <v>1421</v>
      </c>
      <c r="B630" s="703" t="s">
        <v>1422</v>
      </c>
      <c r="C630" s="704" t="s">
        <v>1795</v>
      </c>
      <c r="D630" s="705" t="s">
        <v>1445</v>
      </c>
      <c r="E630" s="705" t="s">
        <v>1796</v>
      </c>
      <c r="F630" s="706" t="s">
        <v>1797</v>
      </c>
      <c r="G630" s="706">
        <v>1</v>
      </c>
      <c r="H630" s="707" t="s">
        <v>20</v>
      </c>
      <c r="I630" s="707"/>
      <c r="J630" s="709"/>
      <c r="K630" s="710">
        <v>499</v>
      </c>
      <c r="L630" s="711">
        <f t="shared" si="35"/>
        <v>499</v>
      </c>
      <c r="M630" s="5"/>
    </row>
    <row r="631" spans="1:13" ht="23.25" thickBot="1" x14ac:dyDescent="0.25">
      <c r="A631" s="1030" t="s">
        <v>1421</v>
      </c>
      <c r="B631" s="1031" t="s">
        <v>1422</v>
      </c>
      <c r="C631" s="1032" t="s">
        <v>1798</v>
      </c>
      <c r="D631" s="1033" t="s">
        <v>1348</v>
      </c>
      <c r="E631" s="1033"/>
      <c r="F631" s="1034" t="s">
        <v>1799</v>
      </c>
      <c r="G631" s="1034">
        <v>1</v>
      </c>
      <c r="H631" s="1035" t="s">
        <v>20</v>
      </c>
      <c r="I631" s="1035"/>
      <c r="J631" s="1036"/>
      <c r="K631" s="1037">
        <v>499</v>
      </c>
      <c r="L631" s="1038">
        <f t="shared" si="35"/>
        <v>499</v>
      </c>
      <c r="M631" s="5"/>
    </row>
    <row r="632" spans="1:13" ht="45.75" thickBot="1" x14ac:dyDescent="0.25">
      <c r="A632" s="1046" t="s">
        <v>1521</v>
      </c>
      <c r="B632" s="1047" t="s">
        <v>1522</v>
      </c>
      <c r="C632" s="1048" t="s">
        <v>1523</v>
      </c>
      <c r="D632" s="1049" t="s">
        <v>3</v>
      </c>
      <c r="E632" s="1049" t="s">
        <v>4</v>
      </c>
      <c r="F632" s="1049" t="s">
        <v>1524</v>
      </c>
      <c r="G632" s="1050" t="s">
        <v>6</v>
      </c>
      <c r="H632" s="1050" t="s">
        <v>7</v>
      </c>
      <c r="I632" s="1050" t="s">
        <v>2027</v>
      </c>
      <c r="J632" s="1050" t="s">
        <v>199</v>
      </c>
      <c r="K632" s="1051" t="s">
        <v>9</v>
      </c>
      <c r="L632" s="1052" t="s">
        <v>10</v>
      </c>
      <c r="M632" s="5"/>
    </row>
    <row r="633" spans="1:13" ht="22.5" x14ac:dyDescent="0.2">
      <c r="A633" s="1039" t="s">
        <v>1521</v>
      </c>
      <c r="B633" s="1040" t="s">
        <v>1522</v>
      </c>
      <c r="C633" s="1041" t="s">
        <v>1525</v>
      </c>
      <c r="D633" s="1042" t="s">
        <v>1526</v>
      </c>
      <c r="E633" s="1042" t="s">
        <v>1527</v>
      </c>
      <c r="F633" s="1042" t="s">
        <v>1528</v>
      </c>
      <c r="G633" s="1043">
        <v>10</v>
      </c>
      <c r="H633" s="1043" t="s">
        <v>20</v>
      </c>
      <c r="I633" s="1043" t="s">
        <v>2028</v>
      </c>
      <c r="J633" s="1042"/>
      <c r="K633" s="1044">
        <v>7</v>
      </c>
      <c r="L633" s="1045">
        <f t="shared" ref="L633:L639" si="36">G633*K633</f>
        <v>70</v>
      </c>
      <c r="M633" s="5"/>
    </row>
    <row r="634" spans="1:13" ht="22.5" x14ac:dyDescent="0.2">
      <c r="A634" s="693" t="s">
        <v>1521</v>
      </c>
      <c r="B634" s="698" t="s">
        <v>1522</v>
      </c>
      <c r="C634" s="712" t="s">
        <v>1529</v>
      </c>
      <c r="D634" s="713" t="s">
        <v>1530</v>
      </c>
      <c r="E634" s="713" t="s">
        <v>1531</v>
      </c>
      <c r="F634" s="713" t="s">
        <v>1532</v>
      </c>
      <c r="G634" s="714">
        <v>10</v>
      </c>
      <c r="H634" s="714" t="s">
        <v>20</v>
      </c>
      <c r="I634" s="714" t="s">
        <v>2028</v>
      </c>
      <c r="J634" s="713"/>
      <c r="K634" s="715">
        <v>49.95</v>
      </c>
      <c r="L634" s="700">
        <f t="shared" si="36"/>
        <v>499.5</v>
      </c>
      <c r="M634" s="5"/>
    </row>
    <row r="635" spans="1:13" ht="33.75" x14ac:dyDescent="0.2">
      <c r="A635" s="693" t="s">
        <v>1521</v>
      </c>
      <c r="B635" s="698" t="s">
        <v>1522</v>
      </c>
      <c r="C635" s="712" t="s">
        <v>1533</v>
      </c>
      <c r="D635" s="713" t="s">
        <v>1534</v>
      </c>
      <c r="E635" s="716" t="s">
        <v>1535</v>
      </c>
      <c r="F635" s="713" t="s">
        <v>1536</v>
      </c>
      <c r="G635" s="714">
        <v>10</v>
      </c>
      <c r="H635" s="714" t="s">
        <v>20</v>
      </c>
      <c r="I635" s="714" t="s">
        <v>2028</v>
      </c>
      <c r="J635" s="713"/>
      <c r="K635" s="715">
        <v>109</v>
      </c>
      <c r="L635" s="700">
        <f t="shared" si="36"/>
        <v>1090</v>
      </c>
      <c r="M635" s="5"/>
    </row>
    <row r="636" spans="1:13" ht="22.5" x14ac:dyDescent="0.2">
      <c r="A636" s="693" t="s">
        <v>1521</v>
      </c>
      <c r="B636" s="698" t="s">
        <v>1522</v>
      </c>
      <c r="C636" s="712" t="s">
        <v>1537</v>
      </c>
      <c r="D636" s="713" t="s">
        <v>1538</v>
      </c>
      <c r="E636" s="713">
        <v>129012</v>
      </c>
      <c r="F636" s="713" t="s">
        <v>1539</v>
      </c>
      <c r="G636" s="714">
        <v>10</v>
      </c>
      <c r="H636" s="714" t="s">
        <v>20</v>
      </c>
      <c r="I636" s="714" t="s">
        <v>2028</v>
      </c>
      <c r="J636" s="713"/>
      <c r="K636" s="715">
        <v>7.5</v>
      </c>
      <c r="L636" s="700">
        <f t="shared" si="36"/>
        <v>75</v>
      </c>
      <c r="M636" s="5"/>
    </row>
    <row r="637" spans="1:13" ht="22.5" x14ac:dyDescent="0.2">
      <c r="A637" s="693" t="s">
        <v>1521</v>
      </c>
      <c r="B637" s="698" t="s">
        <v>1522</v>
      </c>
      <c r="C637" s="712" t="s">
        <v>1540</v>
      </c>
      <c r="D637" s="713" t="s">
        <v>1541</v>
      </c>
      <c r="E637" s="713" t="s">
        <v>1542</v>
      </c>
      <c r="F637" s="713" t="s">
        <v>1543</v>
      </c>
      <c r="G637" s="714">
        <v>10</v>
      </c>
      <c r="H637" s="714" t="s">
        <v>20</v>
      </c>
      <c r="I637" s="714" t="s">
        <v>2028</v>
      </c>
      <c r="J637" s="713"/>
      <c r="K637" s="715">
        <v>33.99</v>
      </c>
      <c r="L637" s="700">
        <f t="shared" si="36"/>
        <v>339.90000000000003</v>
      </c>
      <c r="M637" s="5"/>
    </row>
    <row r="638" spans="1:13" ht="22.5" x14ac:dyDescent="0.2">
      <c r="A638" s="693" t="s">
        <v>1521</v>
      </c>
      <c r="B638" s="698" t="s">
        <v>1522</v>
      </c>
      <c r="C638" s="712" t="s">
        <v>1544</v>
      </c>
      <c r="D638" s="713" t="s">
        <v>1545</v>
      </c>
      <c r="E638" s="713" t="s">
        <v>1546</v>
      </c>
      <c r="F638" s="713" t="s">
        <v>1547</v>
      </c>
      <c r="G638" s="714">
        <v>10</v>
      </c>
      <c r="H638" s="714" t="s">
        <v>20</v>
      </c>
      <c r="I638" s="714" t="s">
        <v>2028</v>
      </c>
      <c r="J638" s="713"/>
      <c r="K638" s="715">
        <v>240</v>
      </c>
      <c r="L638" s="700">
        <f t="shared" si="36"/>
        <v>2400</v>
      </c>
      <c r="M638" s="5"/>
    </row>
    <row r="639" spans="1:13" ht="23.25" thickBot="1" x14ac:dyDescent="0.25">
      <c r="A639" s="1053" t="s">
        <v>1521</v>
      </c>
      <c r="B639" s="1054" t="s">
        <v>1522</v>
      </c>
      <c r="C639" s="1055" t="s">
        <v>1548</v>
      </c>
      <c r="D639" s="1056" t="s">
        <v>1549</v>
      </c>
      <c r="E639" s="1056" t="s">
        <v>1550</v>
      </c>
      <c r="F639" s="1056" t="s">
        <v>1551</v>
      </c>
      <c r="G639" s="1057">
        <v>10</v>
      </c>
      <c r="H639" s="1057" t="s">
        <v>20</v>
      </c>
      <c r="I639" s="1057" t="s">
        <v>2028</v>
      </c>
      <c r="J639" s="1056"/>
      <c r="K639" s="1058">
        <v>34</v>
      </c>
      <c r="L639" s="1059">
        <f t="shared" si="36"/>
        <v>340</v>
      </c>
      <c r="M639" s="5"/>
    </row>
    <row r="640" spans="1:13" ht="45.75" thickBot="1" x14ac:dyDescent="0.25">
      <c r="A640" s="1066" t="s">
        <v>1552</v>
      </c>
      <c r="B640" s="1067" t="s">
        <v>1552</v>
      </c>
      <c r="C640" s="1068" t="s">
        <v>1999</v>
      </c>
      <c r="D640" s="1067" t="s">
        <v>3</v>
      </c>
      <c r="E640" s="1067" t="s">
        <v>4</v>
      </c>
      <c r="F640" s="1067" t="s">
        <v>5</v>
      </c>
      <c r="G640" s="1067" t="s">
        <v>6</v>
      </c>
      <c r="H640" s="1067" t="s">
        <v>7</v>
      </c>
      <c r="I640" s="1067" t="s">
        <v>2027</v>
      </c>
      <c r="J640" s="1067" t="s">
        <v>199</v>
      </c>
      <c r="K640" s="1069" t="s">
        <v>9</v>
      </c>
      <c r="L640" s="1070" t="s">
        <v>10</v>
      </c>
      <c r="M640" s="5"/>
    </row>
    <row r="641" spans="1:13" x14ac:dyDescent="0.2">
      <c r="A641" s="1060" t="s">
        <v>688</v>
      </c>
      <c r="B641" s="983" t="s">
        <v>1717</v>
      </c>
      <c r="C641" s="1061" t="s">
        <v>1800</v>
      </c>
      <c r="D641" s="1062" t="s">
        <v>1801</v>
      </c>
      <c r="E641" s="1062" t="s">
        <v>1802</v>
      </c>
      <c r="F641" s="983" t="s">
        <v>1803</v>
      </c>
      <c r="G641" s="1062">
        <v>1</v>
      </c>
      <c r="H641" s="760" t="s">
        <v>20</v>
      </c>
      <c r="I641" s="760"/>
      <c r="J641" s="1063"/>
      <c r="K641" s="1064">
        <v>68000</v>
      </c>
      <c r="L641" s="1065">
        <f t="shared" ref="L641:L647" si="37">G641*K641</f>
        <v>68000</v>
      </c>
      <c r="M641" s="5"/>
    </row>
    <row r="642" spans="1:13" x14ac:dyDescent="0.2">
      <c r="A642" s="717" t="s">
        <v>688</v>
      </c>
      <c r="B642" s="666" t="s">
        <v>1717</v>
      </c>
      <c r="C642" s="718" t="s">
        <v>1804</v>
      </c>
      <c r="D642" s="719" t="s">
        <v>1801</v>
      </c>
      <c r="E642" s="719" t="s">
        <v>1802</v>
      </c>
      <c r="F642" s="666" t="s">
        <v>1805</v>
      </c>
      <c r="G642" s="719">
        <v>1</v>
      </c>
      <c r="H642" s="210" t="s">
        <v>20</v>
      </c>
      <c r="I642" s="210"/>
      <c r="J642" s="720"/>
      <c r="K642" s="721">
        <v>68000</v>
      </c>
      <c r="L642" s="722">
        <f t="shared" si="37"/>
        <v>68000</v>
      </c>
      <c r="M642" s="5"/>
    </row>
    <row r="643" spans="1:13" x14ac:dyDescent="0.2">
      <c r="A643" s="717" t="s">
        <v>688</v>
      </c>
      <c r="B643" s="666" t="s">
        <v>1717</v>
      </c>
      <c r="C643" s="718" t="s">
        <v>1806</v>
      </c>
      <c r="D643" s="719" t="s">
        <v>1807</v>
      </c>
      <c r="E643" s="719" t="s">
        <v>1808</v>
      </c>
      <c r="F643" s="666" t="s">
        <v>1809</v>
      </c>
      <c r="G643" s="719">
        <v>1</v>
      </c>
      <c r="H643" s="210" t="s">
        <v>20</v>
      </c>
      <c r="I643" s="210"/>
      <c r="J643" s="720"/>
      <c r="K643" s="721">
        <v>62000</v>
      </c>
      <c r="L643" s="722">
        <f t="shared" si="37"/>
        <v>62000</v>
      </c>
      <c r="M643" s="5"/>
    </row>
    <row r="644" spans="1:13" x14ac:dyDescent="0.2">
      <c r="A644" s="717" t="s">
        <v>688</v>
      </c>
      <c r="B644" s="666" t="s">
        <v>1717</v>
      </c>
      <c r="C644" s="718" t="s">
        <v>1810</v>
      </c>
      <c r="D644" s="719" t="s">
        <v>1811</v>
      </c>
      <c r="E644" s="719" t="s">
        <v>1812</v>
      </c>
      <c r="F644" s="666" t="s">
        <v>1813</v>
      </c>
      <c r="G644" s="719">
        <v>2</v>
      </c>
      <c r="H644" s="210" t="s">
        <v>20</v>
      </c>
      <c r="I644" s="210"/>
      <c r="J644" s="720"/>
      <c r="K644" s="721">
        <v>12599</v>
      </c>
      <c r="L644" s="722">
        <f t="shared" si="37"/>
        <v>25198</v>
      </c>
      <c r="M644" s="5"/>
    </row>
    <row r="645" spans="1:13" ht="22.5" x14ac:dyDescent="0.2">
      <c r="A645" s="717" t="s">
        <v>688</v>
      </c>
      <c r="B645" s="666" t="s">
        <v>1717</v>
      </c>
      <c r="C645" s="718" t="s">
        <v>1814</v>
      </c>
      <c r="D645" s="719" t="s">
        <v>1815</v>
      </c>
      <c r="E645" s="719" t="s">
        <v>1816</v>
      </c>
      <c r="F645" s="666" t="s">
        <v>1817</v>
      </c>
      <c r="G645" s="719">
        <v>2</v>
      </c>
      <c r="H645" s="210" t="s">
        <v>20</v>
      </c>
      <c r="I645" s="210"/>
      <c r="J645" s="720"/>
      <c r="K645" s="721">
        <v>150000</v>
      </c>
      <c r="L645" s="722">
        <f t="shared" si="37"/>
        <v>300000</v>
      </c>
      <c r="M645" s="5"/>
    </row>
    <row r="646" spans="1:13" x14ac:dyDescent="0.2">
      <c r="A646" s="717" t="s">
        <v>688</v>
      </c>
      <c r="B646" s="666" t="s">
        <v>1717</v>
      </c>
      <c r="C646" s="718" t="s">
        <v>1818</v>
      </c>
      <c r="D646" s="719" t="s">
        <v>1819</v>
      </c>
      <c r="E646" s="719" t="s">
        <v>1820</v>
      </c>
      <c r="F646" s="666" t="s">
        <v>1821</v>
      </c>
      <c r="G646" s="719">
        <v>2</v>
      </c>
      <c r="H646" s="210" t="s">
        <v>20</v>
      </c>
      <c r="I646" s="210"/>
      <c r="J646" s="720"/>
      <c r="K646" s="721">
        <v>39900</v>
      </c>
      <c r="L646" s="722">
        <f t="shared" si="37"/>
        <v>79800</v>
      </c>
      <c r="M646" s="5"/>
    </row>
    <row r="647" spans="1:13" x14ac:dyDescent="0.2">
      <c r="A647" s="623" t="s">
        <v>688</v>
      </c>
      <c r="B647" s="208" t="s">
        <v>1717</v>
      </c>
      <c r="C647" s="209" t="s">
        <v>1822</v>
      </c>
      <c r="D647" s="210" t="s">
        <v>1823</v>
      </c>
      <c r="E647" s="211" t="s">
        <v>1824</v>
      </c>
      <c r="F647" s="210" t="s">
        <v>1825</v>
      </c>
      <c r="G647" s="210">
        <v>1</v>
      </c>
      <c r="H647" s="210" t="s">
        <v>1722</v>
      </c>
      <c r="I647" s="210"/>
      <c r="J647" s="210"/>
      <c r="K647" s="514">
        <v>4199.99</v>
      </c>
      <c r="L647" s="653">
        <f t="shared" si="37"/>
        <v>4199.99</v>
      </c>
      <c r="M647" s="5"/>
    </row>
    <row r="648" spans="1:13" ht="12" thickBot="1" x14ac:dyDescent="0.25">
      <c r="A648" s="723"/>
      <c r="B648" s="724"/>
      <c r="C648" s="725"/>
      <c r="D648" s="726"/>
      <c r="E648" s="727"/>
      <c r="F648" s="726"/>
      <c r="G648" s="726"/>
      <c r="H648" s="726"/>
      <c r="I648" s="726"/>
      <c r="J648" s="726"/>
      <c r="K648" s="728"/>
      <c r="L648" s="729"/>
      <c r="M648" s="5"/>
    </row>
    <row r="649" spans="1:13" x14ac:dyDescent="0.2">
      <c r="A649" s="214"/>
      <c r="B649" s="215"/>
      <c r="C649" s="61"/>
      <c r="D649" s="215"/>
      <c r="E649" s="215"/>
      <c r="F649" s="215"/>
      <c r="G649" s="215"/>
      <c r="H649" s="215"/>
      <c r="I649" s="493"/>
      <c r="J649" s="1506" t="s">
        <v>1826</v>
      </c>
      <c r="K649" s="1506"/>
      <c r="L649" s="488">
        <f>SUM(L2:L648)</f>
        <v>2593279.7199999955</v>
      </c>
    </row>
    <row r="650" spans="1:13" x14ac:dyDescent="0.2">
      <c r="A650" s="214"/>
      <c r="B650" s="215"/>
      <c r="C650" s="61"/>
      <c r="D650" s="215"/>
      <c r="E650" s="215"/>
      <c r="F650" s="215"/>
      <c r="G650" s="215"/>
      <c r="H650" s="215"/>
      <c r="I650" s="493"/>
      <c r="J650" s="1507" t="s">
        <v>1827</v>
      </c>
      <c r="K650" s="1507"/>
      <c r="L650" s="489">
        <f>SUM(L2:L211)</f>
        <v>1166056.5399999996</v>
      </c>
    </row>
    <row r="651" spans="1:13" x14ac:dyDescent="0.2">
      <c r="A651" s="214"/>
      <c r="B651" s="215"/>
      <c r="C651" s="61"/>
      <c r="D651" s="215"/>
      <c r="E651" s="215"/>
      <c r="F651" s="215"/>
      <c r="G651" s="215"/>
      <c r="H651" s="215"/>
      <c r="I651" s="493"/>
      <c r="J651" s="1507" t="s">
        <v>1828</v>
      </c>
      <c r="K651" s="1507"/>
      <c r="L651" s="489">
        <f>SUM(L213:L235)</f>
        <v>71321.820000000022</v>
      </c>
    </row>
    <row r="652" spans="1:13" x14ac:dyDescent="0.2">
      <c r="A652" s="214"/>
      <c r="B652" s="215"/>
      <c r="C652" s="61"/>
      <c r="D652" s="215"/>
      <c r="E652" s="215"/>
      <c r="F652" s="215"/>
      <c r="G652" s="215"/>
      <c r="J652" s="1507" t="s">
        <v>1829</v>
      </c>
      <c r="K652" s="1507"/>
      <c r="L652" s="489">
        <f>SUM(L241:L378)</f>
        <v>535805.26000000013</v>
      </c>
    </row>
    <row r="653" spans="1:13" x14ac:dyDescent="0.2">
      <c r="A653" s="214"/>
      <c r="B653" s="215"/>
      <c r="C653" s="61"/>
      <c r="D653" s="215"/>
      <c r="E653" s="215"/>
      <c r="F653" s="215"/>
      <c r="G653" s="215"/>
      <c r="H653" s="215"/>
      <c r="I653" s="493"/>
      <c r="J653" s="1507" t="s">
        <v>1830</v>
      </c>
      <c r="K653" s="1507"/>
      <c r="L653" s="489">
        <f>SUM(L423:L500)</f>
        <v>41794.110000000008</v>
      </c>
    </row>
    <row r="654" spans="1:13" x14ac:dyDescent="0.2">
      <c r="A654" s="214"/>
      <c r="B654" s="215"/>
      <c r="C654" s="61"/>
      <c r="D654" s="215"/>
      <c r="E654" s="215"/>
      <c r="F654" s="215"/>
      <c r="G654" s="215"/>
      <c r="H654" s="215"/>
      <c r="I654" s="493"/>
      <c r="J654" s="1507" t="s">
        <v>1831</v>
      </c>
      <c r="K654" s="1507"/>
      <c r="L654" s="489">
        <f>SUM(L502:L546)</f>
        <v>7650.0099999999993</v>
      </c>
    </row>
    <row r="655" spans="1:13" x14ac:dyDescent="0.2">
      <c r="A655" s="214"/>
      <c r="B655" s="215"/>
      <c r="C655" s="61"/>
      <c r="D655" s="215"/>
      <c r="E655" s="215"/>
      <c r="F655" s="215"/>
      <c r="G655" s="215"/>
      <c r="H655" s="215"/>
      <c r="I655" s="493"/>
      <c r="J655" s="1507" t="s">
        <v>1832</v>
      </c>
      <c r="K655" s="1507"/>
      <c r="L655" s="489">
        <f>SUM(L547:L592)</f>
        <v>8146.7999999999965</v>
      </c>
    </row>
    <row r="656" spans="1:13" x14ac:dyDescent="0.2">
      <c r="A656" s="214"/>
      <c r="B656" s="215"/>
      <c r="C656" s="61"/>
      <c r="D656" s="215"/>
      <c r="E656" s="215"/>
      <c r="F656" s="215"/>
      <c r="G656" s="215"/>
      <c r="J656" s="1507" t="s">
        <v>1833</v>
      </c>
      <c r="K656" s="1507"/>
      <c r="L656" s="489">
        <f>SUM(L598:L626)</f>
        <v>30863.900000000005</v>
      </c>
    </row>
    <row r="657" spans="1:12" x14ac:dyDescent="0.2">
      <c r="A657" s="214"/>
      <c r="B657" s="215"/>
      <c r="C657" s="61"/>
      <c r="D657" s="215"/>
      <c r="E657" s="215"/>
      <c r="F657" s="215"/>
      <c r="G657" s="215"/>
      <c r="H657" s="215"/>
      <c r="I657" s="493"/>
      <c r="J657" s="1507" t="s">
        <v>1834</v>
      </c>
      <c r="K657" s="1507"/>
      <c r="L657" s="489">
        <f>SUM(L633:L639)</f>
        <v>4814.3999999999996</v>
      </c>
    </row>
    <row r="658" spans="1:12" x14ac:dyDescent="0.2">
      <c r="A658" s="214"/>
      <c r="B658" s="215"/>
      <c r="C658" s="61"/>
      <c r="D658" s="215"/>
      <c r="E658" s="215"/>
      <c r="F658" s="215"/>
      <c r="G658" s="215"/>
      <c r="H658" s="215"/>
      <c r="I658" s="493"/>
      <c r="J658" s="1507" t="s">
        <v>2019</v>
      </c>
      <c r="K658" s="1507"/>
      <c r="L658" s="489">
        <f>SUM(L187:L210,L237:L238,L380:L421,L491:L498,L530:L545,L594:L596,L628:L631)</f>
        <v>139885.80999999991</v>
      </c>
    </row>
    <row r="659" spans="1:12" x14ac:dyDescent="0.2">
      <c r="A659" s="214"/>
      <c r="B659" s="215"/>
      <c r="C659" s="61"/>
      <c r="D659" s="215"/>
      <c r="E659" s="215"/>
      <c r="F659" s="215"/>
      <c r="G659" s="215"/>
      <c r="H659" s="215"/>
      <c r="I659" s="493"/>
      <c r="J659" s="1508" t="s">
        <v>1835</v>
      </c>
      <c r="K659" s="1508"/>
      <c r="L659" s="489">
        <f>SUM(L641:L647)</f>
        <v>607197.99</v>
      </c>
    </row>
    <row r="660" spans="1:12" x14ac:dyDescent="0.2">
      <c r="J660" s="1505"/>
      <c r="K660" s="1505"/>
    </row>
  </sheetData>
  <sheetProtection algorithmName="SHA-512" hashValue="JcgBEc8iB+jAVxaBUCHZCbhJfTPHsvGzmoD/mHd63ukvpygAMUmNNoxjRx6uOvIKCHJACpbbNFH4cYv3xPD5cQ==" saltValue="wUFt1ZEVhhefKt+4QJBzzg==" spinCount="100000" sheet="1" objects="1" scenarios="1"/>
  <sortState ref="A2:K655">
    <sortCondition ref="F384"/>
  </sortState>
  <mergeCells count="12">
    <mergeCell ref="J660:K660"/>
    <mergeCell ref="J649:K649"/>
    <mergeCell ref="J650:K650"/>
    <mergeCell ref="J651:K651"/>
    <mergeCell ref="J652:K652"/>
    <mergeCell ref="J653:K653"/>
    <mergeCell ref="J654:K654"/>
    <mergeCell ref="J655:K655"/>
    <mergeCell ref="J656:K656"/>
    <mergeCell ref="J657:K657"/>
    <mergeCell ref="J658:K658"/>
    <mergeCell ref="J659:K659"/>
  </mergeCells>
  <printOptions horizontalCentered="1"/>
  <pageMargins left="0.25" right="0.25" top="0.75" bottom="0.75" header="0.3" footer="0.3"/>
  <pageSetup scale="56" fitToHeight="0" orientation="portrait" r:id="rId1"/>
  <rowBreaks count="10" manualBreakCount="10">
    <brk id="126" max="16383" man="1"/>
    <brk id="241" max="16383" man="1"/>
    <brk id="289" max="16383" man="1"/>
    <brk id="331" max="16383" man="1"/>
    <brk id="378" max="16383" man="1"/>
    <brk id="427" max="16383" man="1"/>
    <brk id="463" max="16383" man="1"/>
    <brk id="500" max="16383" man="1"/>
    <brk id="562" max="16383" man="1"/>
    <brk id="6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211"/>
  <sheetViews>
    <sheetView zoomScaleNormal="100" workbookViewId="0">
      <pane ySplit="1" topLeftCell="A2" activePane="bottomLeft" state="frozen"/>
      <selection pane="bottomLeft" sqref="A1:K1"/>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s="5" customFormat="1" ht="45.75" thickBot="1" x14ac:dyDescent="0.25">
      <c r="A1" s="1" t="s">
        <v>0</v>
      </c>
      <c r="B1" s="1" t="s">
        <v>1</v>
      </c>
      <c r="C1" s="2" t="s">
        <v>2</v>
      </c>
      <c r="D1" s="1" t="s">
        <v>3</v>
      </c>
      <c r="E1" s="1" t="s">
        <v>4</v>
      </c>
      <c r="F1" s="1" t="s">
        <v>5</v>
      </c>
      <c r="G1" s="1" t="s">
        <v>6</v>
      </c>
      <c r="H1" s="1" t="s">
        <v>7</v>
      </c>
      <c r="I1" s="1" t="s">
        <v>8</v>
      </c>
      <c r="J1" s="3" t="s">
        <v>9</v>
      </c>
      <c r="K1" s="3" t="s">
        <v>10</v>
      </c>
      <c r="L1" s="4"/>
    </row>
    <row r="2" spans="1:12" s="5" customFormat="1" ht="45.75" thickBot="1" x14ac:dyDescent="0.25">
      <c r="A2" s="6" t="s">
        <v>11</v>
      </c>
      <c r="B2" s="6" t="s">
        <v>12</v>
      </c>
      <c r="C2" s="7" t="s">
        <v>13</v>
      </c>
      <c r="D2" s="8" t="s">
        <v>3</v>
      </c>
      <c r="E2" s="8" t="s">
        <v>4</v>
      </c>
      <c r="F2" s="9" t="s">
        <v>14</v>
      </c>
      <c r="G2" s="6" t="s">
        <v>6</v>
      </c>
      <c r="H2" s="6" t="s">
        <v>7</v>
      </c>
      <c r="I2" s="6" t="s">
        <v>8</v>
      </c>
      <c r="J2" s="10" t="s">
        <v>9</v>
      </c>
      <c r="K2" s="11" t="s">
        <v>10</v>
      </c>
      <c r="L2" s="4"/>
    </row>
    <row r="3" spans="1:12" s="5" customFormat="1" ht="34.5" thickBot="1" x14ac:dyDescent="0.25">
      <c r="A3" s="12" t="s">
        <v>11</v>
      </c>
      <c r="B3" s="12" t="s">
        <v>15</v>
      </c>
      <c r="C3" s="13" t="s">
        <v>16</v>
      </c>
      <c r="D3" s="14" t="s">
        <v>17</v>
      </c>
      <c r="E3" s="14" t="s">
        <v>18</v>
      </c>
      <c r="F3" s="15" t="s">
        <v>19</v>
      </c>
      <c r="G3" s="15">
        <v>2</v>
      </c>
      <c r="H3" s="15" t="s">
        <v>20</v>
      </c>
      <c r="I3" s="15"/>
      <c r="J3" s="16">
        <v>514</v>
      </c>
      <c r="K3" s="17">
        <f>G3*J3</f>
        <v>1028</v>
      </c>
      <c r="L3" s="4"/>
    </row>
    <row r="4" spans="1:12" s="5" customFormat="1" ht="23.25" thickBot="1" x14ac:dyDescent="0.25">
      <c r="A4" s="12" t="s">
        <v>11</v>
      </c>
      <c r="B4" s="12" t="s">
        <v>15</v>
      </c>
      <c r="C4" s="18" t="s">
        <v>21</v>
      </c>
      <c r="D4" s="14" t="s">
        <v>17</v>
      </c>
      <c r="E4" s="14" t="s">
        <v>22</v>
      </c>
      <c r="F4" s="14" t="s">
        <v>23</v>
      </c>
      <c r="G4" s="15">
        <v>2</v>
      </c>
      <c r="H4" s="15" t="s">
        <v>20</v>
      </c>
      <c r="I4" s="15"/>
      <c r="J4" s="16">
        <v>22</v>
      </c>
      <c r="K4" s="17">
        <f>G4*J4</f>
        <v>44</v>
      </c>
      <c r="L4" s="4"/>
    </row>
    <row r="5" spans="1:12" s="5" customFormat="1" ht="23.25" thickBot="1" x14ac:dyDescent="0.25">
      <c r="A5" s="12" t="s">
        <v>11</v>
      </c>
      <c r="B5" s="12" t="s">
        <v>15</v>
      </c>
      <c r="C5" s="18" t="s">
        <v>24</v>
      </c>
      <c r="D5" s="14" t="s">
        <v>17</v>
      </c>
      <c r="E5" s="14" t="s">
        <v>25</v>
      </c>
      <c r="F5" s="14" t="s">
        <v>26</v>
      </c>
      <c r="G5" s="15">
        <v>2</v>
      </c>
      <c r="H5" s="15" t="s">
        <v>20</v>
      </c>
      <c r="I5" s="19"/>
      <c r="J5" s="20">
        <v>106</v>
      </c>
      <c r="K5" s="17">
        <f>G5*J5</f>
        <v>212</v>
      </c>
      <c r="L5" s="4"/>
    </row>
    <row r="6" spans="1:12" s="5" customFormat="1" ht="23.25" thickBot="1" x14ac:dyDescent="0.25">
      <c r="A6" s="12" t="s">
        <v>11</v>
      </c>
      <c r="B6" s="12" t="s">
        <v>15</v>
      </c>
      <c r="C6" s="18" t="s">
        <v>27</v>
      </c>
      <c r="D6" s="14" t="s">
        <v>17</v>
      </c>
      <c r="E6" s="14" t="s">
        <v>28</v>
      </c>
      <c r="F6" s="14" t="s">
        <v>29</v>
      </c>
      <c r="G6" s="15">
        <v>2</v>
      </c>
      <c r="H6" s="15" t="s">
        <v>20</v>
      </c>
      <c r="I6" s="19"/>
      <c r="J6" s="20">
        <v>39</v>
      </c>
      <c r="K6" s="17">
        <f>G6*J6</f>
        <v>78</v>
      </c>
      <c r="L6" s="4"/>
    </row>
    <row r="7" spans="1:12" s="5" customFormat="1" ht="23.25" thickBot="1" x14ac:dyDescent="0.25">
      <c r="A7" s="12" t="s">
        <v>11</v>
      </c>
      <c r="B7" s="12" t="s">
        <v>15</v>
      </c>
      <c r="C7" s="18" t="s">
        <v>30</v>
      </c>
      <c r="D7" s="14" t="s">
        <v>17</v>
      </c>
      <c r="E7" s="14" t="s">
        <v>31</v>
      </c>
      <c r="F7" s="14" t="s">
        <v>32</v>
      </c>
      <c r="G7" s="15">
        <v>2</v>
      </c>
      <c r="H7" s="15" t="s">
        <v>20</v>
      </c>
      <c r="I7" s="15"/>
      <c r="J7" s="16">
        <v>12.99</v>
      </c>
      <c r="K7" s="17">
        <f>G7*J7</f>
        <v>25.98</v>
      </c>
      <c r="L7" s="4"/>
    </row>
    <row r="8" spans="1:12" s="5" customFormat="1" ht="68.25" thickBot="1" x14ac:dyDescent="0.25">
      <c r="A8" s="21" t="s">
        <v>11</v>
      </c>
      <c r="B8" s="21" t="s">
        <v>33</v>
      </c>
      <c r="C8" s="22" t="s">
        <v>34</v>
      </c>
      <c r="D8" s="23" t="s">
        <v>35</v>
      </c>
      <c r="E8" s="23" t="s">
        <v>36</v>
      </c>
      <c r="F8" s="23" t="s">
        <v>37</v>
      </c>
      <c r="G8" s="23">
        <v>12</v>
      </c>
      <c r="H8" s="24" t="s">
        <v>20</v>
      </c>
      <c r="I8" s="25" t="s">
        <v>38</v>
      </c>
      <c r="J8" s="26"/>
      <c r="K8" s="26"/>
      <c r="L8" s="4"/>
    </row>
    <row r="9" spans="1:12" s="5" customFormat="1" ht="57" thickBot="1" x14ac:dyDescent="0.25">
      <c r="A9" s="27" t="s">
        <v>11</v>
      </c>
      <c r="B9" s="12" t="s">
        <v>39</v>
      </c>
      <c r="C9" s="13" t="s">
        <v>40</v>
      </c>
      <c r="D9" s="19" t="s">
        <v>17</v>
      </c>
      <c r="E9" s="19" t="s">
        <v>41</v>
      </c>
      <c r="F9" s="19" t="s">
        <v>42</v>
      </c>
      <c r="G9" s="19">
        <v>2</v>
      </c>
      <c r="H9" s="19" t="s">
        <v>20</v>
      </c>
      <c r="I9" s="19"/>
      <c r="J9" s="20">
        <v>1416</v>
      </c>
      <c r="K9" s="17">
        <f t="shared" ref="K9:K16" si="0">G9*J9</f>
        <v>2832</v>
      </c>
      <c r="L9" s="4"/>
    </row>
    <row r="10" spans="1:12" s="5" customFormat="1" ht="23.25" thickBot="1" x14ac:dyDescent="0.25">
      <c r="A10" s="27" t="s">
        <v>11</v>
      </c>
      <c r="B10" s="12" t="s">
        <v>39</v>
      </c>
      <c r="C10" s="13" t="s">
        <v>43</v>
      </c>
      <c r="D10" s="19" t="s">
        <v>17</v>
      </c>
      <c r="E10" s="19" t="s">
        <v>44</v>
      </c>
      <c r="F10" s="19" t="s">
        <v>45</v>
      </c>
      <c r="G10" s="19">
        <v>2</v>
      </c>
      <c r="H10" s="19" t="s">
        <v>20</v>
      </c>
      <c r="I10" s="19"/>
      <c r="J10" s="20">
        <v>262</v>
      </c>
      <c r="K10" s="17">
        <f t="shared" si="0"/>
        <v>524</v>
      </c>
      <c r="L10" s="4"/>
    </row>
    <row r="11" spans="1:12" s="5" customFormat="1" ht="23.25" thickBot="1" x14ac:dyDescent="0.25">
      <c r="A11" s="27" t="s">
        <v>11</v>
      </c>
      <c r="B11" s="12" t="s">
        <v>39</v>
      </c>
      <c r="C11" s="13" t="s">
        <v>46</v>
      </c>
      <c r="D11" s="19" t="s">
        <v>17</v>
      </c>
      <c r="E11" s="19" t="s">
        <v>47</v>
      </c>
      <c r="F11" s="19" t="s">
        <v>48</v>
      </c>
      <c r="G11" s="19">
        <v>2</v>
      </c>
      <c r="H11" s="19" t="s">
        <v>20</v>
      </c>
      <c r="I11" s="19"/>
      <c r="J11" s="20">
        <v>52.5</v>
      </c>
      <c r="K11" s="17">
        <f t="shared" si="0"/>
        <v>105</v>
      </c>
      <c r="L11" s="4"/>
    </row>
    <row r="12" spans="1:12" s="5" customFormat="1" ht="23.25" thickBot="1" x14ac:dyDescent="0.25">
      <c r="A12" s="27" t="s">
        <v>11</v>
      </c>
      <c r="B12" s="12" t="s">
        <v>39</v>
      </c>
      <c r="C12" s="13" t="s">
        <v>49</v>
      </c>
      <c r="D12" s="19" t="s">
        <v>50</v>
      </c>
      <c r="E12" s="19" t="s">
        <v>51</v>
      </c>
      <c r="F12" s="19" t="s">
        <v>52</v>
      </c>
      <c r="G12" s="19">
        <v>2</v>
      </c>
      <c r="H12" s="19" t="s">
        <v>20</v>
      </c>
      <c r="I12" s="19"/>
      <c r="J12" s="20">
        <v>60</v>
      </c>
      <c r="K12" s="17">
        <f t="shared" si="0"/>
        <v>120</v>
      </c>
      <c r="L12" s="4"/>
    </row>
    <row r="13" spans="1:12" s="5" customFormat="1" ht="23.25" thickBot="1" x14ac:dyDescent="0.25">
      <c r="A13" s="27" t="s">
        <v>11</v>
      </c>
      <c r="B13" s="12" t="s">
        <v>39</v>
      </c>
      <c r="C13" s="13" t="s">
        <v>53</v>
      </c>
      <c r="D13" s="19" t="s">
        <v>17</v>
      </c>
      <c r="E13" s="28" t="s">
        <v>54</v>
      </c>
      <c r="F13" s="19" t="s">
        <v>55</v>
      </c>
      <c r="G13" s="19">
        <v>1</v>
      </c>
      <c r="H13" s="19" t="s">
        <v>20</v>
      </c>
      <c r="I13" s="19"/>
      <c r="J13" s="20">
        <v>45</v>
      </c>
      <c r="K13" s="17">
        <f t="shared" si="0"/>
        <v>45</v>
      </c>
      <c r="L13" s="4"/>
    </row>
    <row r="14" spans="1:12" s="5" customFormat="1" ht="23.25" thickBot="1" x14ac:dyDescent="0.25">
      <c r="A14" s="27" t="s">
        <v>11</v>
      </c>
      <c r="B14" s="12" t="s">
        <v>39</v>
      </c>
      <c r="C14" s="13" t="s">
        <v>56</v>
      </c>
      <c r="D14" s="19" t="s">
        <v>17</v>
      </c>
      <c r="E14" s="28" t="s">
        <v>57</v>
      </c>
      <c r="F14" s="19" t="s">
        <v>58</v>
      </c>
      <c r="G14" s="19">
        <v>1</v>
      </c>
      <c r="H14" s="19" t="s">
        <v>20</v>
      </c>
      <c r="I14" s="19"/>
      <c r="J14" s="20">
        <v>70</v>
      </c>
      <c r="K14" s="17">
        <f t="shared" si="0"/>
        <v>70</v>
      </c>
      <c r="L14" s="4"/>
    </row>
    <row r="15" spans="1:12" s="5" customFormat="1" ht="23.25" thickBot="1" x14ac:dyDescent="0.25">
      <c r="A15" s="27" t="s">
        <v>11</v>
      </c>
      <c r="B15" s="12" t="s">
        <v>39</v>
      </c>
      <c r="C15" s="13" t="s">
        <v>59</v>
      </c>
      <c r="D15" s="19" t="s">
        <v>17</v>
      </c>
      <c r="E15" s="28" t="s">
        <v>60</v>
      </c>
      <c r="F15" s="19" t="s">
        <v>61</v>
      </c>
      <c r="G15" s="19">
        <v>1</v>
      </c>
      <c r="H15" s="19" t="s">
        <v>20</v>
      </c>
      <c r="I15" s="19"/>
      <c r="J15" s="20">
        <v>15</v>
      </c>
      <c r="K15" s="17">
        <f t="shared" si="0"/>
        <v>15</v>
      </c>
      <c r="L15" s="4"/>
    </row>
    <row r="16" spans="1:12" s="5" customFormat="1" ht="23.25" thickBot="1" x14ac:dyDescent="0.25">
      <c r="A16" s="27" t="s">
        <v>11</v>
      </c>
      <c r="B16" s="12" t="s">
        <v>39</v>
      </c>
      <c r="C16" s="13" t="s">
        <v>62</v>
      </c>
      <c r="D16" s="19" t="s">
        <v>63</v>
      </c>
      <c r="E16" s="28" t="s">
        <v>64</v>
      </c>
      <c r="F16" s="19" t="s">
        <v>65</v>
      </c>
      <c r="G16" s="19">
        <v>2</v>
      </c>
      <c r="H16" s="19" t="s">
        <v>20</v>
      </c>
      <c r="I16" s="19"/>
      <c r="J16" s="20">
        <v>50</v>
      </c>
      <c r="K16" s="17">
        <f t="shared" si="0"/>
        <v>100</v>
      </c>
      <c r="L16" s="4"/>
    </row>
    <row r="17" spans="1:12" s="5" customFormat="1" ht="23.25" thickBot="1" x14ac:dyDescent="0.25">
      <c r="A17" s="21" t="s">
        <v>11</v>
      </c>
      <c r="B17" s="21" t="s">
        <v>66</v>
      </c>
      <c r="C17" s="29" t="s">
        <v>67</v>
      </c>
      <c r="D17" s="30" t="s">
        <v>35</v>
      </c>
      <c r="E17" s="30" t="s">
        <v>68</v>
      </c>
      <c r="F17" s="30" t="s">
        <v>69</v>
      </c>
      <c r="G17" s="24">
        <v>44</v>
      </c>
      <c r="H17" s="24" t="s">
        <v>20</v>
      </c>
      <c r="I17" s="31" t="s">
        <v>70</v>
      </c>
      <c r="J17" s="32"/>
      <c r="K17" s="26"/>
      <c r="L17" s="4"/>
    </row>
    <row r="18" spans="1:12" s="5" customFormat="1" ht="23.25" thickBot="1" x14ac:dyDescent="0.25">
      <c r="A18" s="21" t="s">
        <v>11</v>
      </c>
      <c r="B18" s="21" t="s">
        <v>66</v>
      </c>
      <c r="C18" s="29" t="s">
        <v>71</v>
      </c>
      <c r="D18" s="30" t="s">
        <v>35</v>
      </c>
      <c r="E18" s="30" t="s">
        <v>72</v>
      </c>
      <c r="F18" s="30" t="s">
        <v>73</v>
      </c>
      <c r="G18" s="24">
        <v>6</v>
      </c>
      <c r="H18" s="24" t="s">
        <v>20</v>
      </c>
      <c r="I18" s="31" t="s">
        <v>70</v>
      </c>
      <c r="J18" s="32"/>
      <c r="K18" s="26"/>
      <c r="L18" s="4"/>
    </row>
    <row r="19" spans="1:12" s="5" customFormat="1" ht="68.25" thickBot="1" x14ac:dyDescent="0.25">
      <c r="A19" s="21" t="s">
        <v>11</v>
      </c>
      <c r="B19" s="21" t="s">
        <v>66</v>
      </c>
      <c r="C19" s="33" t="s">
        <v>74</v>
      </c>
      <c r="D19" s="34" t="s">
        <v>35</v>
      </c>
      <c r="E19" s="34" t="s">
        <v>75</v>
      </c>
      <c r="F19" s="34" t="s">
        <v>76</v>
      </c>
      <c r="G19" s="34">
        <v>6</v>
      </c>
      <c r="H19" s="24" t="s">
        <v>20</v>
      </c>
      <c r="I19" s="31" t="s">
        <v>77</v>
      </c>
      <c r="J19" s="32"/>
      <c r="K19" s="26"/>
      <c r="L19" s="4"/>
    </row>
    <row r="20" spans="1:12" s="5" customFormat="1" ht="79.5" thickBot="1" x14ac:dyDescent="0.25">
      <c r="A20" s="35" t="s">
        <v>11</v>
      </c>
      <c r="B20" s="35" t="s">
        <v>78</v>
      </c>
      <c r="C20" s="36" t="s">
        <v>79</v>
      </c>
      <c r="D20" s="37" t="s">
        <v>35</v>
      </c>
      <c r="E20" s="30" t="s">
        <v>80</v>
      </c>
      <c r="F20" s="30" t="s">
        <v>81</v>
      </c>
      <c r="G20" s="30">
        <v>2</v>
      </c>
      <c r="H20" s="30" t="s">
        <v>20</v>
      </c>
      <c r="I20" s="25" t="s">
        <v>82</v>
      </c>
      <c r="J20" s="38"/>
      <c r="K20" s="26"/>
      <c r="L20" s="4"/>
    </row>
    <row r="21" spans="1:12" s="5" customFormat="1" ht="23.25" thickBot="1" x14ac:dyDescent="0.25">
      <c r="A21" s="21" t="s">
        <v>11</v>
      </c>
      <c r="B21" s="21" t="s">
        <v>66</v>
      </c>
      <c r="C21" s="33" t="s">
        <v>83</v>
      </c>
      <c r="D21" s="24" t="s">
        <v>35</v>
      </c>
      <c r="E21" s="24" t="s">
        <v>84</v>
      </c>
      <c r="F21" s="24" t="s">
        <v>85</v>
      </c>
      <c r="G21" s="24">
        <v>2</v>
      </c>
      <c r="H21" s="24" t="s">
        <v>20</v>
      </c>
      <c r="I21" s="31" t="s">
        <v>86</v>
      </c>
      <c r="J21" s="32"/>
      <c r="K21" s="26"/>
      <c r="L21" s="4"/>
    </row>
    <row r="22" spans="1:12" s="5" customFormat="1" ht="23.25" thickBot="1" x14ac:dyDescent="0.25">
      <c r="A22" s="27" t="s">
        <v>11</v>
      </c>
      <c r="B22" s="27" t="s">
        <v>87</v>
      </c>
      <c r="C22" s="39" t="s">
        <v>88</v>
      </c>
      <c r="D22" s="40" t="s">
        <v>35</v>
      </c>
      <c r="E22" s="41" t="s">
        <v>89</v>
      </c>
      <c r="F22" s="40" t="s">
        <v>90</v>
      </c>
      <c r="G22" s="40">
        <v>1</v>
      </c>
      <c r="H22" s="40" t="s">
        <v>20</v>
      </c>
      <c r="I22" s="40"/>
      <c r="J22" s="42">
        <v>5300</v>
      </c>
      <c r="K22" s="17">
        <f>G22*J22</f>
        <v>5300</v>
      </c>
      <c r="L22" s="4"/>
    </row>
    <row r="23" spans="1:12" s="5" customFormat="1" ht="23.25" thickBot="1" x14ac:dyDescent="0.25">
      <c r="A23" s="27" t="s">
        <v>11</v>
      </c>
      <c r="B23" s="27" t="s">
        <v>87</v>
      </c>
      <c r="C23" s="43" t="s">
        <v>91</v>
      </c>
      <c r="D23" s="40" t="s">
        <v>92</v>
      </c>
      <c r="E23" s="44">
        <v>1400</v>
      </c>
      <c r="F23" s="40" t="s">
        <v>93</v>
      </c>
      <c r="G23" s="40">
        <v>1</v>
      </c>
      <c r="H23" s="40" t="s">
        <v>20</v>
      </c>
      <c r="I23" s="40"/>
      <c r="J23" s="42"/>
      <c r="K23" s="17"/>
      <c r="L23" s="4"/>
    </row>
    <row r="24" spans="1:12" s="5" customFormat="1" ht="23.25" thickBot="1" x14ac:dyDescent="0.25">
      <c r="A24" s="27" t="s">
        <v>11</v>
      </c>
      <c r="B24" s="27" t="s">
        <v>87</v>
      </c>
      <c r="C24" s="39" t="s">
        <v>94</v>
      </c>
      <c r="D24" s="40" t="s">
        <v>35</v>
      </c>
      <c r="E24" s="41" t="s">
        <v>95</v>
      </c>
      <c r="F24" s="40" t="s">
        <v>96</v>
      </c>
      <c r="G24" s="40">
        <v>1</v>
      </c>
      <c r="H24" s="40" t="s">
        <v>20</v>
      </c>
      <c r="I24" s="40"/>
      <c r="J24" s="42"/>
      <c r="K24" s="17"/>
      <c r="L24" s="4"/>
    </row>
    <row r="25" spans="1:12" s="5" customFormat="1" ht="23.25" thickBot="1" x14ac:dyDescent="0.25">
      <c r="A25" s="27" t="s">
        <v>11</v>
      </c>
      <c r="B25" s="27" t="s">
        <v>87</v>
      </c>
      <c r="C25" s="39" t="s">
        <v>97</v>
      </c>
      <c r="D25" s="40" t="s">
        <v>35</v>
      </c>
      <c r="E25" s="41" t="s">
        <v>98</v>
      </c>
      <c r="F25" s="40" t="s">
        <v>99</v>
      </c>
      <c r="G25" s="40">
        <v>1</v>
      </c>
      <c r="H25" s="40" t="s">
        <v>20</v>
      </c>
      <c r="I25" s="40"/>
      <c r="J25" s="42"/>
      <c r="K25" s="17"/>
      <c r="L25" s="4"/>
    </row>
    <row r="26" spans="1:12" s="5" customFormat="1" ht="23.25" thickBot="1" x14ac:dyDescent="0.25">
      <c r="A26" s="27" t="s">
        <v>11</v>
      </c>
      <c r="B26" s="27" t="s">
        <v>87</v>
      </c>
      <c r="C26" s="39" t="s">
        <v>100</v>
      </c>
      <c r="D26" s="40" t="s">
        <v>35</v>
      </c>
      <c r="E26" s="41" t="s">
        <v>101</v>
      </c>
      <c r="F26" s="40" t="s">
        <v>102</v>
      </c>
      <c r="G26" s="40">
        <v>1</v>
      </c>
      <c r="H26" s="40" t="s">
        <v>20</v>
      </c>
      <c r="I26" s="40"/>
      <c r="J26" s="42"/>
      <c r="K26" s="17"/>
      <c r="L26" s="4"/>
    </row>
    <row r="27" spans="1:12" s="5" customFormat="1" ht="23.25" thickBot="1" x14ac:dyDescent="0.25">
      <c r="A27" s="27" t="s">
        <v>11</v>
      </c>
      <c r="B27" s="27" t="s">
        <v>87</v>
      </c>
      <c r="C27" s="39" t="s">
        <v>103</v>
      </c>
      <c r="D27" s="40" t="s">
        <v>35</v>
      </c>
      <c r="E27" s="41" t="s">
        <v>104</v>
      </c>
      <c r="F27" s="40" t="s">
        <v>105</v>
      </c>
      <c r="G27" s="40">
        <v>1</v>
      </c>
      <c r="H27" s="40" t="s">
        <v>20</v>
      </c>
      <c r="I27" s="40"/>
      <c r="J27" s="42"/>
      <c r="K27" s="17"/>
      <c r="L27" s="4"/>
    </row>
    <row r="28" spans="1:12" s="5" customFormat="1" ht="23.25" thickBot="1" x14ac:dyDescent="0.25">
      <c r="A28" s="27" t="s">
        <v>11</v>
      </c>
      <c r="B28" s="27" t="s">
        <v>87</v>
      </c>
      <c r="C28" s="39" t="s">
        <v>106</v>
      </c>
      <c r="D28" s="40" t="s">
        <v>35</v>
      </c>
      <c r="E28" s="41" t="s">
        <v>107</v>
      </c>
      <c r="F28" s="40" t="s">
        <v>108</v>
      </c>
      <c r="G28" s="40">
        <v>1</v>
      </c>
      <c r="H28" s="40" t="s">
        <v>20</v>
      </c>
      <c r="I28" s="40"/>
      <c r="J28" s="42"/>
      <c r="K28" s="17"/>
      <c r="L28" s="4"/>
    </row>
    <row r="29" spans="1:12" s="5" customFormat="1" ht="23.25" thickBot="1" x14ac:dyDescent="0.25">
      <c r="A29" s="27" t="s">
        <v>11</v>
      </c>
      <c r="B29" s="27" t="s">
        <v>87</v>
      </c>
      <c r="C29" s="39" t="s">
        <v>109</v>
      </c>
      <c r="D29" s="40" t="s">
        <v>35</v>
      </c>
      <c r="E29" s="41" t="s">
        <v>110</v>
      </c>
      <c r="F29" s="40" t="s">
        <v>111</v>
      </c>
      <c r="G29" s="40">
        <v>1</v>
      </c>
      <c r="H29" s="40" t="s">
        <v>20</v>
      </c>
      <c r="I29" s="40"/>
      <c r="J29" s="42"/>
      <c r="K29" s="17"/>
      <c r="L29" s="4"/>
    </row>
    <row r="30" spans="1:12" s="5" customFormat="1" ht="23.25" thickBot="1" x14ac:dyDescent="0.25">
      <c r="A30" s="27" t="s">
        <v>11</v>
      </c>
      <c r="B30" s="27" t="s">
        <v>87</v>
      </c>
      <c r="C30" s="39" t="s">
        <v>112</v>
      </c>
      <c r="D30" s="40" t="s">
        <v>35</v>
      </c>
      <c r="E30" s="41" t="s">
        <v>113</v>
      </c>
      <c r="F30" s="40" t="s">
        <v>114</v>
      </c>
      <c r="G30" s="40">
        <v>1</v>
      </c>
      <c r="H30" s="40" t="s">
        <v>20</v>
      </c>
      <c r="I30" s="40"/>
      <c r="J30" s="42"/>
      <c r="K30" s="17"/>
      <c r="L30" s="4"/>
    </row>
    <row r="31" spans="1:12" s="5" customFormat="1" ht="23.25" thickBot="1" x14ac:dyDescent="0.25">
      <c r="A31" s="27" t="s">
        <v>11</v>
      </c>
      <c r="B31" s="27" t="s">
        <v>87</v>
      </c>
      <c r="C31" s="39" t="s">
        <v>115</v>
      </c>
      <c r="D31" s="40" t="s">
        <v>35</v>
      </c>
      <c r="E31" s="41" t="s">
        <v>116</v>
      </c>
      <c r="F31" s="40" t="s">
        <v>117</v>
      </c>
      <c r="G31" s="40">
        <v>1</v>
      </c>
      <c r="H31" s="40" t="s">
        <v>20</v>
      </c>
      <c r="I31" s="40"/>
      <c r="J31" s="42"/>
      <c r="K31" s="17"/>
      <c r="L31" s="4"/>
    </row>
    <row r="32" spans="1:12" s="5" customFormat="1" ht="23.25" thickBot="1" x14ac:dyDescent="0.25">
      <c r="A32" s="27" t="s">
        <v>11</v>
      </c>
      <c r="B32" s="27" t="s">
        <v>87</v>
      </c>
      <c r="C32" s="39" t="s">
        <v>118</v>
      </c>
      <c r="D32" s="40" t="s">
        <v>35</v>
      </c>
      <c r="E32" s="41" t="s">
        <v>119</v>
      </c>
      <c r="F32" s="40" t="s">
        <v>120</v>
      </c>
      <c r="G32" s="40">
        <v>1</v>
      </c>
      <c r="H32" s="40" t="s">
        <v>20</v>
      </c>
      <c r="I32" s="40"/>
      <c r="J32" s="42"/>
      <c r="K32" s="17"/>
      <c r="L32" s="4"/>
    </row>
    <row r="33" spans="1:12" s="5" customFormat="1" ht="23.25" thickBot="1" x14ac:dyDescent="0.25">
      <c r="A33" s="27" t="s">
        <v>11</v>
      </c>
      <c r="B33" s="27" t="s">
        <v>87</v>
      </c>
      <c r="C33" s="39" t="s">
        <v>121</v>
      </c>
      <c r="D33" s="40" t="s">
        <v>35</v>
      </c>
      <c r="E33" s="41" t="s">
        <v>122</v>
      </c>
      <c r="F33" s="40" t="s">
        <v>123</v>
      </c>
      <c r="G33" s="40">
        <v>1</v>
      </c>
      <c r="H33" s="40" t="s">
        <v>20</v>
      </c>
      <c r="I33" s="40"/>
      <c r="J33" s="42"/>
      <c r="K33" s="17"/>
      <c r="L33" s="4"/>
    </row>
    <row r="34" spans="1:12" s="5" customFormat="1" ht="23.25" thickBot="1" x14ac:dyDescent="0.25">
      <c r="A34" s="27" t="s">
        <v>11</v>
      </c>
      <c r="B34" s="27" t="s">
        <v>87</v>
      </c>
      <c r="C34" s="39" t="s">
        <v>124</v>
      </c>
      <c r="D34" s="40" t="s">
        <v>35</v>
      </c>
      <c r="E34" s="41" t="s">
        <v>125</v>
      </c>
      <c r="F34" s="40" t="s">
        <v>126</v>
      </c>
      <c r="G34" s="40">
        <v>1</v>
      </c>
      <c r="H34" s="40" t="s">
        <v>20</v>
      </c>
      <c r="I34" s="40"/>
      <c r="J34" s="42"/>
      <c r="K34" s="17"/>
      <c r="L34" s="4"/>
    </row>
    <row r="35" spans="1:12" s="5" customFormat="1" ht="23.25" thickBot="1" x14ac:dyDescent="0.25">
      <c r="A35" s="27" t="s">
        <v>11</v>
      </c>
      <c r="B35" s="27" t="s">
        <v>87</v>
      </c>
      <c r="C35" s="39" t="s">
        <v>127</v>
      </c>
      <c r="D35" s="40" t="s">
        <v>35</v>
      </c>
      <c r="E35" s="41" t="s">
        <v>128</v>
      </c>
      <c r="F35" s="40" t="s">
        <v>129</v>
      </c>
      <c r="G35" s="40">
        <v>1</v>
      </c>
      <c r="H35" s="40" t="s">
        <v>20</v>
      </c>
      <c r="I35" s="40"/>
      <c r="J35" s="42"/>
      <c r="K35" s="17"/>
      <c r="L35" s="4"/>
    </row>
    <row r="36" spans="1:12" s="5" customFormat="1" ht="23.25" thickBot="1" x14ac:dyDescent="0.25">
      <c r="A36" s="27" t="s">
        <v>11</v>
      </c>
      <c r="B36" s="27" t="s">
        <v>87</v>
      </c>
      <c r="C36" s="39" t="s">
        <v>130</v>
      </c>
      <c r="D36" s="40" t="s">
        <v>35</v>
      </c>
      <c r="E36" s="41" t="s">
        <v>131</v>
      </c>
      <c r="F36" s="40" t="s">
        <v>132</v>
      </c>
      <c r="G36" s="40">
        <v>1</v>
      </c>
      <c r="H36" s="40" t="s">
        <v>20</v>
      </c>
      <c r="I36" s="40"/>
      <c r="J36" s="42"/>
      <c r="K36" s="17"/>
      <c r="L36" s="4"/>
    </row>
    <row r="37" spans="1:12" s="5" customFormat="1" ht="23.25" thickBot="1" x14ac:dyDescent="0.25">
      <c r="A37" s="27" t="s">
        <v>11</v>
      </c>
      <c r="B37" s="27" t="s">
        <v>87</v>
      </c>
      <c r="C37" s="39" t="s">
        <v>133</v>
      </c>
      <c r="D37" s="40" t="s">
        <v>35</v>
      </c>
      <c r="E37" s="41" t="s">
        <v>134</v>
      </c>
      <c r="F37" s="40" t="s">
        <v>135</v>
      </c>
      <c r="G37" s="40">
        <v>1</v>
      </c>
      <c r="H37" s="40" t="s">
        <v>20</v>
      </c>
      <c r="I37" s="40"/>
      <c r="J37" s="42"/>
      <c r="K37" s="17"/>
      <c r="L37" s="4"/>
    </row>
    <row r="38" spans="1:12" s="5" customFormat="1" ht="23.25" thickBot="1" x14ac:dyDescent="0.25">
      <c r="A38" s="27" t="s">
        <v>11</v>
      </c>
      <c r="B38" s="27" t="s">
        <v>87</v>
      </c>
      <c r="C38" s="39" t="s">
        <v>136</v>
      </c>
      <c r="D38" s="40" t="s">
        <v>35</v>
      </c>
      <c r="E38" s="41" t="s">
        <v>137</v>
      </c>
      <c r="F38" s="40" t="s">
        <v>138</v>
      </c>
      <c r="G38" s="40">
        <v>1</v>
      </c>
      <c r="H38" s="40" t="s">
        <v>20</v>
      </c>
      <c r="I38" s="40"/>
      <c r="J38" s="42"/>
      <c r="K38" s="17"/>
      <c r="L38" s="4"/>
    </row>
    <row r="39" spans="1:12" s="5" customFormat="1" ht="23.25" thickBot="1" x14ac:dyDescent="0.25">
      <c r="A39" s="27" t="s">
        <v>11</v>
      </c>
      <c r="B39" s="27" t="s">
        <v>87</v>
      </c>
      <c r="C39" s="39" t="s">
        <v>139</v>
      </c>
      <c r="D39" s="40" t="s">
        <v>35</v>
      </c>
      <c r="E39" s="41" t="s">
        <v>140</v>
      </c>
      <c r="F39" s="40" t="s">
        <v>141</v>
      </c>
      <c r="G39" s="40">
        <v>2</v>
      </c>
      <c r="H39" s="40" t="s">
        <v>20</v>
      </c>
      <c r="I39" s="40"/>
      <c r="J39" s="42"/>
      <c r="K39" s="17"/>
      <c r="L39" s="4"/>
    </row>
    <row r="40" spans="1:12" s="5" customFormat="1" ht="23.25" thickBot="1" x14ac:dyDescent="0.25">
      <c r="A40" s="27" t="s">
        <v>11</v>
      </c>
      <c r="B40" s="27" t="s">
        <v>87</v>
      </c>
      <c r="C40" s="39" t="s">
        <v>142</v>
      </c>
      <c r="D40" s="45" t="s">
        <v>143</v>
      </c>
      <c r="E40" s="45" t="s">
        <v>144</v>
      </c>
      <c r="F40" s="40" t="s">
        <v>145</v>
      </c>
      <c r="G40" s="40">
        <v>2</v>
      </c>
      <c r="H40" s="40" t="s">
        <v>20</v>
      </c>
      <c r="I40" s="40"/>
      <c r="J40" s="42"/>
      <c r="K40" s="17"/>
      <c r="L40" s="4"/>
    </row>
    <row r="41" spans="1:12" s="5" customFormat="1" ht="34.5" thickBot="1" x14ac:dyDescent="0.25">
      <c r="A41" s="27" t="s">
        <v>11</v>
      </c>
      <c r="B41" s="27" t="s">
        <v>146</v>
      </c>
      <c r="C41" s="46" t="s">
        <v>147</v>
      </c>
      <c r="D41" s="19"/>
      <c r="E41" s="19"/>
      <c r="F41" s="19" t="s">
        <v>148</v>
      </c>
      <c r="G41" s="19"/>
      <c r="H41" s="19"/>
      <c r="I41" s="40"/>
      <c r="J41" s="17"/>
      <c r="K41" s="17"/>
      <c r="L41" s="4"/>
    </row>
    <row r="42" spans="1:12" s="5" customFormat="1" ht="169.5" thickBot="1" x14ac:dyDescent="0.25">
      <c r="A42" s="27" t="s">
        <v>11</v>
      </c>
      <c r="B42" s="27" t="s">
        <v>146</v>
      </c>
      <c r="C42" s="47" t="s">
        <v>149</v>
      </c>
      <c r="D42" s="19" t="s">
        <v>150</v>
      </c>
      <c r="E42" s="19" t="s">
        <v>151</v>
      </c>
      <c r="F42" s="19" t="s">
        <v>148</v>
      </c>
      <c r="G42" s="19">
        <v>2</v>
      </c>
      <c r="H42" s="19" t="s">
        <v>20</v>
      </c>
      <c r="I42" s="40" t="s">
        <v>152</v>
      </c>
      <c r="J42" s="17">
        <v>6000</v>
      </c>
      <c r="K42" s="17">
        <f t="shared" ref="K42:K48" si="1">G42*J42</f>
        <v>12000</v>
      </c>
      <c r="L42" s="4"/>
    </row>
    <row r="43" spans="1:12" s="5" customFormat="1" ht="34.5" thickBot="1" x14ac:dyDescent="0.25">
      <c r="A43" s="27" t="s">
        <v>11</v>
      </c>
      <c r="B43" s="27" t="s">
        <v>146</v>
      </c>
      <c r="C43" s="13" t="s">
        <v>153</v>
      </c>
      <c r="D43" s="15" t="s">
        <v>35</v>
      </c>
      <c r="E43" s="15" t="s">
        <v>154</v>
      </c>
      <c r="F43" s="19" t="s">
        <v>155</v>
      </c>
      <c r="G43" s="19">
        <v>2</v>
      </c>
      <c r="H43" s="19" t="s">
        <v>20</v>
      </c>
      <c r="I43" s="40" t="s">
        <v>156</v>
      </c>
      <c r="J43" s="17">
        <v>10000</v>
      </c>
      <c r="K43" s="17">
        <f t="shared" si="1"/>
        <v>20000</v>
      </c>
      <c r="L43" s="4"/>
    </row>
    <row r="44" spans="1:12" s="5" customFormat="1" ht="34.5" thickBot="1" x14ac:dyDescent="0.25">
      <c r="A44" s="27" t="s">
        <v>11</v>
      </c>
      <c r="B44" s="27" t="s">
        <v>146</v>
      </c>
      <c r="C44" s="47" t="s">
        <v>157</v>
      </c>
      <c r="D44" s="19" t="s">
        <v>35</v>
      </c>
      <c r="E44" s="28" t="s">
        <v>154</v>
      </c>
      <c r="F44" s="19" t="s">
        <v>158</v>
      </c>
      <c r="G44" s="19">
        <v>2</v>
      </c>
      <c r="H44" s="19" t="s">
        <v>20</v>
      </c>
      <c r="I44" s="45" t="s">
        <v>159</v>
      </c>
      <c r="J44" s="17">
        <v>10000</v>
      </c>
      <c r="K44" s="17">
        <f t="shared" si="1"/>
        <v>20000</v>
      </c>
      <c r="L44" s="4"/>
    </row>
    <row r="45" spans="1:12" s="5" customFormat="1" ht="23.25" thickBot="1" x14ac:dyDescent="0.25">
      <c r="A45" s="27" t="s">
        <v>11</v>
      </c>
      <c r="B45" s="27" t="s">
        <v>146</v>
      </c>
      <c r="C45" s="47" t="s">
        <v>160</v>
      </c>
      <c r="D45" s="19" t="s">
        <v>161</v>
      </c>
      <c r="E45" s="28" t="s">
        <v>162</v>
      </c>
      <c r="F45" s="19" t="s">
        <v>163</v>
      </c>
      <c r="G45" s="19">
        <v>4</v>
      </c>
      <c r="H45" s="19" t="s">
        <v>20</v>
      </c>
      <c r="I45" s="45"/>
      <c r="J45" s="17">
        <v>430</v>
      </c>
      <c r="K45" s="17">
        <f t="shared" si="1"/>
        <v>1720</v>
      </c>
      <c r="L45" s="4"/>
    </row>
    <row r="46" spans="1:12" s="5" customFormat="1" ht="23.25" thickBot="1" x14ac:dyDescent="0.25">
      <c r="A46" s="27" t="s">
        <v>11</v>
      </c>
      <c r="B46" s="27" t="s">
        <v>146</v>
      </c>
      <c r="C46" s="47" t="s">
        <v>164</v>
      </c>
      <c r="D46" s="19" t="s">
        <v>35</v>
      </c>
      <c r="E46" s="28" t="s">
        <v>165</v>
      </c>
      <c r="F46" s="19" t="s">
        <v>166</v>
      </c>
      <c r="G46" s="19">
        <v>4</v>
      </c>
      <c r="H46" s="19" t="s">
        <v>20</v>
      </c>
      <c r="I46" s="45"/>
      <c r="J46" s="17">
        <v>41</v>
      </c>
      <c r="K46" s="17">
        <f t="shared" si="1"/>
        <v>164</v>
      </c>
      <c r="L46" s="4"/>
    </row>
    <row r="47" spans="1:12" s="5" customFormat="1" ht="34.5" thickBot="1" x14ac:dyDescent="0.25">
      <c r="A47" s="27" t="s">
        <v>11</v>
      </c>
      <c r="B47" s="12" t="s">
        <v>33</v>
      </c>
      <c r="C47" s="13" t="s">
        <v>167</v>
      </c>
      <c r="D47" s="15" t="s">
        <v>35</v>
      </c>
      <c r="E47" s="15" t="s">
        <v>154</v>
      </c>
      <c r="F47" s="15" t="s">
        <v>168</v>
      </c>
      <c r="G47" s="15">
        <v>10</v>
      </c>
      <c r="H47" s="15" t="s">
        <v>20</v>
      </c>
      <c r="I47" s="40" t="s">
        <v>169</v>
      </c>
      <c r="J47" s="17">
        <v>10000</v>
      </c>
      <c r="K47" s="17">
        <f t="shared" si="1"/>
        <v>100000</v>
      </c>
      <c r="L47" s="4"/>
    </row>
    <row r="48" spans="1:12" s="5" customFormat="1" ht="34.5" thickBot="1" x14ac:dyDescent="0.25">
      <c r="A48" s="27" t="s">
        <v>11</v>
      </c>
      <c r="B48" s="27" t="s">
        <v>66</v>
      </c>
      <c r="C48" s="18" t="s">
        <v>170</v>
      </c>
      <c r="D48" s="48" t="s">
        <v>35</v>
      </c>
      <c r="E48" s="48" t="s">
        <v>171</v>
      </c>
      <c r="F48" s="48" t="s">
        <v>172</v>
      </c>
      <c r="G48" s="19">
        <v>44</v>
      </c>
      <c r="H48" s="19" t="s">
        <v>20</v>
      </c>
      <c r="I48" s="40" t="s">
        <v>173</v>
      </c>
      <c r="J48" s="20">
        <v>9854</v>
      </c>
      <c r="K48" s="17">
        <f t="shared" si="1"/>
        <v>433576</v>
      </c>
      <c r="L48" s="4"/>
    </row>
    <row r="49" spans="1:12" s="5" customFormat="1" ht="23.25" thickBot="1" x14ac:dyDescent="0.25">
      <c r="A49" s="27" t="s">
        <v>11</v>
      </c>
      <c r="B49" s="27" t="s">
        <v>66</v>
      </c>
      <c r="C49" s="49" t="s">
        <v>174</v>
      </c>
      <c r="D49" s="50" t="s">
        <v>35</v>
      </c>
      <c r="E49" s="28" t="s">
        <v>175</v>
      </c>
      <c r="F49" s="48" t="s">
        <v>176</v>
      </c>
      <c r="G49" s="19">
        <v>112</v>
      </c>
      <c r="H49" s="19" t="s">
        <v>20</v>
      </c>
      <c r="I49" s="40"/>
      <c r="J49" s="20"/>
      <c r="K49" s="17"/>
      <c r="L49" s="4"/>
    </row>
    <row r="50" spans="1:12" s="5" customFormat="1" ht="23.25" thickBot="1" x14ac:dyDescent="0.25">
      <c r="A50" s="27" t="s">
        <v>11</v>
      </c>
      <c r="B50" s="27" t="s">
        <v>66</v>
      </c>
      <c r="C50" s="47" t="s">
        <v>177</v>
      </c>
      <c r="D50" s="50" t="s">
        <v>35</v>
      </c>
      <c r="E50" s="28" t="s">
        <v>178</v>
      </c>
      <c r="F50" s="48" t="s">
        <v>179</v>
      </c>
      <c r="G50" s="19">
        <v>56</v>
      </c>
      <c r="H50" s="19" t="s">
        <v>20</v>
      </c>
      <c r="I50" s="40"/>
      <c r="J50" s="20">
        <v>90</v>
      </c>
      <c r="K50" s="17">
        <f>G50*J50</f>
        <v>5040</v>
      </c>
      <c r="L50" s="4"/>
    </row>
    <row r="51" spans="1:12" s="5" customFormat="1" ht="23.25" thickBot="1" x14ac:dyDescent="0.25">
      <c r="A51" s="27" t="s">
        <v>11</v>
      </c>
      <c r="B51" s="27" t="s">
        <v>66</v>
      </c>
      <c r="C51" s="49" t="s">
        <v>180</v>
      </c>
      <c r="D51" s="50" t="s">
        <v>35</v>
      </c>
      <c r="E51" s="28" t="s">
        <v>181</v>
      </c>
      <c r="F51" s="48" t="s">
        <v>182</v>
      </c>
      <c r="G51" s="19">
        <v>56</v>
      </c>
      <c r="H51" s="19" t="s">
        <v>20</v>
      </c>
      <c r="I51" s="40"/>
      <c r="J51" s="20">
        <v>149</v>
      </c>
      <c r="K51" s="17">
        <f>G51*J51</f>
        <v>8344</v>
      </c>
      <c r="L51" s="4"/>
    </row>
    <row r="52" spans="1:12" s="5" customFormat="1" ht="23.25" thickBot="1" x14ac:dyDescent="0.25">
      <c r="A52" s="27" t="s">
        <v>11</v>
      </c>
      <c r="B52" s="27" t="s">
        <v>66</v>
      </c>
      <c r="C52" s="49" t="s">
        <v>183</v>
      </c>
      <c r="D52" s="50" t="s">
        <v>35</v>
      </c>
      <c r="E52" s="28" t="s">
        <v>184</v>
      </c>
      <c r="F52" s="48" t="s">
        <v>185</v>
      </c>
      <c r="G52" s="19">
        <v>112</v>
      </c>
      <c r="H52" s="19" t="s">
        <v>20</v>
      </c>
      <c r="I52" s="40"/>
      <c r="J52" s="20">
        <v>65</v>
      </c>
      <c r="K52" s="17">
        <f>G52*J52</f>
        <v>7280</v>
      </c>
      <c r="L52" s="4"/>
    </row>
    <row r="53" spans="1:12" s="5" customFormat="1" ht="45.75" thickBot="1" x14ac:dyDescent="0.25">
      <c r="A53" s="27" t="s">
        <v>11</v>
      </c>
      <c r="B53" s="27" t="s">
        <v>66</v>
      </c>
      <c r="C53" s="49" t="s">
        <v>186</v>
      </c>
      <c r="D53" s="50" t="s">
        <v>35</v>
      </c>
      <c r="E53" s="28" t="s">
        <v>187</v>
      </c>
      <c r="F53" s="48" t="s">
        <v>188</v>
      </c>
      <c r="G53" s="19">
        <v>44</v>
      </c>
      <c r="H53" s="19" t="s">
        <v>20</v>
      </c>
      <c r="I53" s="40"/>
      <c r="J53" s="20">
        <v>75</v>
      </c>
      <c r="K53" s="17">
        <f>G53*J53</f>
        <v>3300</v>
      </c>
      <c r="L53" s="51"/>
    </row>
    <row r="54" spans="1:12" s="4" customFormat="1" ht="45.75" thickBot="1" x14ac:dyDescent="0.3">
      <c r="A54" s="27" t="s">
        <v>11</v>
      </c>
      <c r="B54" s="27" t="s">
        <v>66</v>
      </c>
      <c r="C54" s="49" t="s">
        <v>189</v>
      </c>
      <c r="D54" s="50" t="s">
        <v>35</v>
      </c>
      <c r="E54" s="50" t="s">
        <v>171</v>
      </c>
      <c r="F54" s="50" t="s">
        <v>190</v>
      </c>
      <c r="G54" s="50">
        <v>4</v>
      </c>
      <c r="H54" s="19" t="s">
        <v>20</v>
      </c>
      <c r="I54" s="40" t="s">
        <v>191</v>
      </c>
      <c r="J54" s="20">
        <v>9854</v>
      </c>
      <c r="K54" s="17">
        <f>G54*J54</f>
        <v>39416</v>
      </c>
    </row>
    <row r="55" spans="1:12" s="5" customFormat="1" ht="34.5" thickBot="1" x14ac:dyDescent="0.25">
      <c r="A55" s="52" t="s">
        <v>11</v>
      </c>
      <c r="B55" s="52" t="s">
        <v>78</v>
      </c>
      <c r="C55" s="53" t="s">
        <v>192</v>
      </c>
      <c r="D55" s="54" t="s">
        <v>193</v>
      </c>
      <c r="E55" s="54" t="s">
        <v>193</v>
      </c>
      <c r="F55" s="54" t="s">
        <v>194</v>
      </c>
      <c r="G55" s="54">
        <v>1</v>
      </c>
      <c r="H55" s="54" t="s">
        <v>20</v>
      </c>
      <c r="I55" s="55" t="s">
        <v>195</v>
      </c>
      <c r="J55" s="56">
        <v>0</v>
      </c>
      <c r="K55" s="57">
        <v>0</v>
      </c>
      <c r="L55" s="4"/>
    </row>
    <row r="56" spans="1:12" s="5" customFormat="1" ht="45.75" thickBot="1" x14ac:dyDescent="0.25">
      <c r="A56" s="6" t="s">
        <v>11</v>
      </c>
      <c r="B56" s="6" t="s">
        <v>196</v>
      </c>
      <c r="C56" s="7" t="s">
        <v>197</v>
      </c>
      <c r="D56" s="8" t="s">
        <v>3</v>
      </c>
      <c r="E56" s="8" t="s">
        <v>4</v>
      </c>
      <c r="F56" s="9" t="s">
        <v>198</v>
      </c>
      <c r="G56" s="6" t="s">
        <v>6</v>
      </c>
      <c r="H56" s="6" t="s">
        <v>7</v>
      </c>
      <c r="I56" s="6" t="s">
        <v>199</v>
      </c>
      <c r="J56" s="10" t="s">
        <v>9</v>
      </c>
      <c r="K56" s="11" t="s">
        <v>10</v>
      </c>
      <c r="L56" s="4"/>
    </row>
    <row r="57" spans="1:12" s="5" customFormat="1" ht="23.25" thickBot="1" x14ac:dyDescent="0.25">
      <c r="A57" s="27" t="s">
        <v>11</v>
      </c>
      <c r="B57" s="27" t="s">
        <v>196</v>
      </c>
      <c r="C57" s="47" t="s">
        <v>200</v>
      </c>
      <c r="D57" s="48" t="s">
        <v>35</v>
      </c>
      <c r="E57" s="48" t="s">
        <v>201</v>
      </c>
      <c r="F57" s="19" t="s">
        <v>202</v>
      </c>
      <c r="G57" s="19">
        <v>4</v>
      </c>
      <c r="H57" s="19" t="s">
        <v>20</v>
      </c>
      <c r="I57" s="19"/>
      <c r="J57" s="20">
        <v>1012.5</v>
      </c>
      <c r="K57" s="17">
        <f>G57*J57</f>
        <v>4050</v>
      </c>
      <c r="L57" s="4"/>
    </row>
    <row r="58" spans="1:12" s="5" customFormat="1" ht="23.25" thickBot="1" x14ac:dyDescent="0.25">
      <c r="A58" s="27" t="s">
        <v>11</v>
      </c>
      <c r="B58" s="27" t="s">
        <v>196</v>
      </c>
      <c r="C58" s="47" t="s">
        <v>203</v>
      </c>
      <c r="D58" s="19" t="s">
        <v>204</v>
      </c>
      <c r="E58" s="19" t="s">
        <v>205</v>
      </c>
      <c r="F58" s="19" t="s">
        <v>206</v>
      </c>
      <c r="G58" s="19">
        <v>6</v>
      </c>
      <c r="H58" s="19" t="s">
        <v>20</v>
      </c>
      <c r="I58" s="19"/>
      <c r="J58" s="20">
        <v>125.95</v>
      </c>
      <c r="K58" s="17">
        <f>G58*J58</f>
        <v>755.7</v>
      </c>
      <c r="L58" s="4"/>
    </row>
    <row r="59" spans="1:12" s="5" customFormat="1" ht="23.25" thickBot="1" x14ac:dyDescent="0.25">
      <c r="A59" s="27" t="s">
        <v>11</v>
      </c>
      <c r="B59" s="27" t="s">
        <v>196</v>
      </c>
      <c r="C59" s="47" t="s">
        <v>207</v>
      </c>
      <c r="D59" s="48" t="s">
        <v>35</v>
      </c>
      <c r="E59" s="58" t="s">
        <v>208</v>
      </c>
      <c r="F59" s="19" t="s">
        <v>209</v>
      </c>
      <c r="G59" s="19">
        <v>20</v>
      </c>
      <c r="H59" s="19" t="s">
        <v>20</v>
      </c>
      <c r="I59" s="19"/>
      <c r="J59" s="20">
        <v>141</v>
      </c>
      <c r="K59" s="17">
        <f>G59*J59</f>
        <v>2820</v>
      </c>
      <c r="L59" s="4"/>
    </row>
    <row r="60" spans="1:12" s="5" customFormat="1" ht="12" thickBot="1" x14ac:dyDescent="0.25">
      <c r="A60" s="27" t="s">
        <v>11</v>
      </c>
      <c r="B60" s="27" t="s">
        <v>196</v>
      </c>
      <c r="C60" s="49" t="s">
        <v>210</v>
      </c>
      <c r="D60" s="50" t="s">
        <v>35</v>
      </c>
      <c r="E60" s="28" t="s">
        <v>211</v>
      </c>
      <c r="F60" s="48" t="s">
        <v>212</v>
      </c>
      <c r="G60" s="19">
        <v>20</v>
      </c>
      <c r="H60" s="19" t="s">
        <v>20</v>
      </c>
      <c r="I60" s="40"/>
      <c r="J60" s="20">
        <v>45</v>
      </c>
      <c r="K60" s="17">
        <f>G60*J60</f>
        <v>900</v>
      </c>
      <c r="L60" s="4"/>
    </row>
    <row r="61" spans="1:12" s="5" customFormat="1" ht="12" thickBot="1" x14ac:dyDescent="0.25">
      <c r="A61" s="27" t="s">
        <v>11</v>
      </c>
      <c r="B61" s="27" t="s">
        <v>196</v>
      </c>
      <c r="C61" s="49" t="s">
        <v>213</v>
      </c>
      <c r="D61" s="50" t="s">
        <v>35</v>
      </c>
      <c r="E61" s="28" t="s">
        <v>214</v>
      </c>
      <c r="F61" s="48" t="s">
        <v>215</v>
      </c>
      <c r="G61" s="19">
        <v>4</v>
      </c>
      <c r="H61" s="19" t="s">
        <v>20</v>
      </c>
      <c r="I61" s="40"/>
      <c r="J61" s="20">
        <v>207</v>
      </c>
      <c r="K61" s="17">
        <f>G61*J61</f>
        <v>828</v>
      </c>
      <c r="L61" s="4"/>
    </row>
    <row r="62" spans="1:12" s="5" customFormat="1" ht="45.75" thickBot="1" x14ac:dyDescent="0.25">
      <c r="A62" s="6" t="s">
        <v>11</v>
      </c>
      <c r="B62" s="6" t="s">
        <v>216</v>
      </c>
      <c r="C62" s="7" t="s">
        <v>217</v>
      </c>
      <c r="D62" s="8" t="s">
        <v>3</v>
      </c>
      <c r="E62" s="8" t="s">
        <v>4</v>
      </c>
      <c r="F62" s="9" t="s">
        <v>218</v>
      </c>
      <c r="G62" s="6" t="s">
        <v>6</v>
      </c>
      <c r="H62" s="6" t="s">
        <v>7</v>
      </c>
      <c r="I62" s="6" t="s">
        <v>199</v>
      </c>
      <c r="J62" s="10" t="s">
        <v>9</v>
      </c>
      <c r="K62" s="11" t="s">
        <v>10</v>
      </c>
      <c r="L62" s="4"/>
    </row>
    <row r="63" spans="1:12" s="5" customFormat="1" ht="57" thickBot="1" x14ac:dyDescent="0.25">
      <c r="A63" s="27" t="s">
        <v>11</v>
      </c>
      <c r="B63" s="27" t="s">
        <v>216</v>
      </c>
      <c r="C63" s="13" t="s">
        <v>219</v>
      </c>
      <c r="D63" s="19" t="s">
        <v>150</v>
      </c>
      <c r="E63" s="19" t="s">
        <v>220</v>
      </c>
      <c r="F63" s="19" t="s">
        <v>221</v>
      </c>
      <c r="G63" s="48">
        <v>8</v>
      </c>
      <c r="H63" s="48" t="s">
        <v>20</v>
      </c>
      <c r="I63" s="15"/>
      <c r="J63" s="20">
        <v>8600</v>
      </c>
      <c r="K63" s="17">
        <f>G63*J63</f>
        <v>68800</v>
      </c>
      <c r="L63" s="4"/>
    </row>
    <row r="64" spans="1:12" s="5" customFormat="1" ht="57" thickBot="1" x14ac:dyDescent="0.25">
      <c r="A64" s="27" t="s">
        <v>11</v>
      </c>
      <c r="B64" s="27" t="s">
        <v>216</v>
      </c>
      <c r="C64" s="13" t="s">
        <v>222</v>
      </c>
      <c r="D64" s="19" t="s">
        <v>223</v>
      </c>
      <c r="E64" s="28" t="s">
        <v>224</v>
      </c>
      <c r="F64" s="19" t="s">
        <v>225</v>
      </c>
      <c r="G64" s="48">
        <v>8</v>
      </c>
      <c r="H64" s="48" t="s">
        <v>20</v>
      </c>
      <c r="I64" s="15"/>
      <c r="J64" s="20">
        <v>2000</v>
      </c>
      <c r="K64" s="17">
        <f>G64*J64</f>
        <v>16000</v>
      </c>
      <c r="L64" s="4"/>
    </row>
    <row r="65" spans="1:12" s="5" customFormat="1" ht="23.25" thickBot="1" x14ac:dyDescent="0.25">
      <c r="A65" s="27" t="s">
        <v>11</v>
      </c>
      <c r="B65" s="27" t="s">
        <v>216</v>
      </c>
      <c r="C65" s="47" t="s">
        <v>226</v>
      </c>
      <c r="D65" s="19" t="s">
        <v>227</v>
      </c>
      <c r="E65" s="19" t="s">
        <v>228</v>
      </c>
      <c r="F65" s="19" t="s">
        <v>229</v>
      </c>
      <c r="G65" s="19">
        <v>4</v>
      </c>
      <c r="H65" s="19" t="s">
        <v>20</v>
      </c>
      <c r="I65" s="19"/>
      <c r="J65" s="20">
        <v>8471.11</v>
      </c>
      <c r="K65" s="17">
        <f>G65*J65</f>
        <v>33884.44</v>
      </c>
      <c r="L65" s="4"/>
    </row>
    <row r="66" spans="1:12" s="5" customFormat="1" ht="45.75" thickBot="1" x14ac:dyDescent="0.25">
      <c r="A66" s="27" t="s">
        <v>11</v>
      </c>
      <c r="B66" s="27" t="s">
        <v>216</v>
      </c>
      <c r="C66" s="47" t="s">
        <v>230</v>
      </c>
      <c r="D66" s="19" t="s">
        <v>231</v>
      </c>
      <c r="E66" s="28" t="s">
        <v>232</v>
      </c>
      <c r="F66" s="19" t="s">
        <v>233</v>
      </c>
      <c r="G66" s="19">
        <v>4</v>
      </c>
      <c r="H66" s="19" t="s">
        <v>20</v>
      </c>
      <c r="I66" s="19"/>
      <c r="J66" s="20">
        <v>5845</v>
      </c>
      <c r="K66" s="17">
        <f t="shared" ref="K66:K77" si="2">G66*J66</f>
        <v>23380</v>
      </c>
      <c r="L66" s="4"/>
    </row>
    <row r="67" spans="1:12" s="5" customFormat="1" ht="68.25" thickBot="1" x14ac:dyDescent="0.25">
      <c r="A67" s="27" t="s">
        <v>11</v>
      </c>
      <c r="B67" s="27" t="s">
        <v>216</v>
      </c>
      <c r="C67" s="47" t="s">
        <v>234</v>
      </c>
      <c r="D67" s="19" t="s">
        <v>227</v>
      </c>
      <c r="E67" s="28" t="s">
        <v>235</v>
      </c>
      <c r="F67" s="19" t="s">
        <v>236</v>
      </c>
      <c r="G67" s="19">
        <v>4</v>
      </c>
      <c r="H67" s="19" t="s">
        <v>20</v>
      </c>
      <c r="I67" s="19"/>
      <c r="J67" s="20">
        <v>450</v>
      </c>
      <c r="K67" s="17">
        <f t="shared" si="2"/>
        <v>1800</v>
      </c>
      <c r="L67" s="4"/>
    </row>
    <row r="68" spans="1:12" s="5" customFormat="1" ht="12" thickBot="1" x14ac:dyDescent="0.25">
      <c r="A68" s="27" t="s">
        <v>11</v>
      </c>
      <c r="B68" s="27" t="s">
        <v>216</v>
      </c>
      <c r="C68" s="47" t="s">
        <v>237</v>
      </c>
      <c r="D68" s="19" t="s">
        <v>238</v>
      </c>
      <c r="E68" s="28" t="s">
        <v>239</v>
      </c>
      <c r="F68" s="19" t="s">
        <v>240</v>
      </c>
      <c r="G68" s="19">
        <v>4</v>
      </c>
      <c r="H68" s="19" t="s">
        <v>20</v>
      </c>
      <c r="I68" s="19"/>
      <c r="J68" s="20">
        <v>266</v>
      </c>
      <c r="K68" s="17">
        <f t="shared" si="2"/>
        <v>1064</v>
      </c>
      <c r="L68" s="4"/>
    </row>
    <row r="69" spans="1:12" s="5" customFormat="1" ht="12" thickBot="1" x14ac:dyDescent="0.25">
      <c r="A69" s="27" t="s">
        <v>11</v>
      </c>
      <c r="B69" s="27" t="s">
        <v>216</v>
      </c>
      <c r="C69" s="47" t="s">
        <v>241</v>
      </c>
      <c r="D69" s="19" t="s">
        <v>238</v>
      </c>
      <c r="E69" s="28" t="s">
        <v>242</v>
      </c>
      <c r="F69" s="19" t="s">
        <v>243</v>
      </c>
      <c r="G69" s="19">
        <v>4</v>
      </c>
      <c r="H69" s="19" t="s">
        <v>20</v>
      </c>
      <c r="I69" s="19"/>
      <c r="J69" s="20">
        <v>65</v>
      </c>
      <c r="K69" s="17">
        <f t="shared" si="2"/>
        <v>260</v>
      </c>
      <c r="L69" s="4"/>
    </row>
    <row r="70" spans="1:12" s="5" customFormat="1" ht="12" thickBot="1" x14ac:dyDescent="0.25">
      <c r="A70" s="27" t="s">
        <v>11</v>
      </c>
      <c r="B70" s="27" t="s">
        <v>216</v>
      </c>
      <c r="C70" s="47" t="s">
        <v>244</v>
      </c>
      <c r="D70" s="19" t="s">
        <v>245</v>
      </c>
      <c r="E70" s="28" t="s">
        <v>246</v>
      </c>
      <c r="F70" s="19" t="s">
        <v>247</v>
      </c>
      <c r="G70" s="19">
        <v>4</v>
      </c>
      <c r="H70" s="19" t="s">
        <v>20</v>
      </c>
      <c r="I70" s="19"/>
      <c r="J70" s="20">
        <v>5.74</v>
      </c>
      <c r="K70" s="17">
        <f t="shared" si="2"/>
        <v>22.96</v>
      </c>
      <c r="L70" s="4"/>
    </row>
    <row r="71" spans="1:12" s="5" customFormat="1" ht="23.25" thickBot="1" x14ac:dyDescent="0.25">
      <c r="A71" s="27" t="s">
        <v>11</v>
      </c>
      <c r="B71" s="27" t="s">
        <v>216</v>
      </c>
      <c r="C71" s="47" t="s">
        <v>248</v>
      </c>
      <c r="D71" s="19" t="s">
        <v>238</v>
      </c>
      <c r="E71" s="28" t="s">
        <v>249</v>
      </c>
      <c r="F71" s="19" t="s">
        <v>250</v>
      </c>
      <c r="G71" s="19">
        <v>4</v>
      </c>
      <c r="H71" s="19" t="s">
        <v>20</v>
      </c>
      <c r="I71" s="19"/>
      <c r="J71" s="20">
        <v>132</v>
      </c>
      <c r="K71" s="17">
        <f t="shared" si="2"/>
        <v>528</v>
      </c>
      <c r="L71" s="4"/>
    </row>
    <row r="72" spans="1:12" s="5" customFormat="1" ht="23.25" thickBot="1" x14ac:dyDescent="0.25">
      <c r="A72" s="27" t="s">
        <v>11</v>
      </c>
      <c r="B72" s="27" t="s">
        <v>216</v>
      </c>
      <c r="C72" s="47" t="s">
        <v>251</v>
      </c>
      <c r="D72" s="19" t="s">
        <v>238</v>
      </c>
      <c r="E72" s="28" t="s">
        <v>252</v>
      </c>
      <c r="F72" s="19" t="s">
        <v>253</v>
      </c>
      <c r="G72" s="19">
        <v>4</v>
      </c>
      <c r="H72" s="19" t="s">
        <v>20</v>
      </c>
      <c r="I72" s="19"/>
      <c r="J72" s="20">
        <v>172</v>
      </c>
      <c r="K72" s="17">
        <f t="shared" si="2"/>
        <v>688</v>
      </c>
      <c r="L72" s="4"/>
    </row>
    <row r="73" spans="1:12" s="5" customFormat="1" ht="12" thickBot="1" x14ac:dyDescent="0.25">
      <c r="A73" s="27" t="s">
        <v>11</v>
      </c>
      <c r="B73" s="27" t="s">
        <v>216</v>
      </c>
      <c r="C73" s="47" t="s">
        <v>254</v>
      </c>
      <c r="D73" s="19" t="s">
        <v>255</v>
      </c>
      <c r="E73" s="59">
        <v>55040</v>
      </c>
      <c r="F73" s="19" t="s">
        <v>256</v>
      </c>
      <c r="G73" s="19">
        <v>4</v>
      </c>
      <c r="H73" s="19" t="s">
        <v>20</v>
      </c>
      <c r="I73" s="19"/>
      <c r="J73" s="20">
        <v>299.99</v>
      </c>
      <c r="K73" s="17">
        <f t="shared" si="2"/>
        <v>1199.96</v>
      </c>
      <c r="L73" s="4"/>
    </row>
    <row r="74" spans="1:12" s="5" customFormat="1" ht="12" thickBot="1" x14ac:dyDescent="0.25">
      <c r="A74" s="27" t="s">
        <v>11</v>
      </c>
      <c r="B74" s="27" t="s">
        <v>216</v>
      </c>
      <c r="C74" s="47" t="s">
        <v>257</v>
      </c>
      <c r="D74" s="19" t="s">
        <v>238</v>
      </c>
      <c r="E74" s="28" t="s">
        <v>258</v>
      </c>
      <c r="F74" s="19" t="s">
        <v>259</v>
      </c>
      <c r="G74" s="19">
        <v>4</v>
      </c>
      <c r="H74" s="19" t="s">
        <v>20</v>
      </c>
      <c r="I74" s="19"/>
      <c r="J74" s="20">
        <v>314</v>
      </c>
      <c r="K74" s="17">
        <f t="shared" si="2"/>
        <v>1256</v>
      </c>
      <c r="L74" s="4"/>
    </row>
    <row r="75" spans="1:12" s="5" customFormat="1" ht="12" thickBot="1" x14ac:dyDescent="0.25">
      <c r="A75" s="27" t="s">
        <v>11</v>
      </c>
      <c r="B75" s="27" t="s">
        <v>216</v>
      </c>
      <c r="C75" s="47" t="s">
        <v>260</v>
      </c>
      <c r="D75" s="19" t="s">
        <v>261</v>
      </c>
      <c r="E75" s="28" t="s">
        <v>262</v>
      </c>
      <c r="F75" s="19" t="s">
        <v>263</v>
      </c>
      <c r="G75" s="19">
        <v>4</v>
      </c>
      <c r="H75" s="19" t="s">
        <v>20</v>
      </c>
      <c r="I75" s="19"/>
      <c r="J75" s="20">
        <v>19.989999999999998</v>
      </c>
      <c r="K75" s="17">
        <f t="shared" si="2"/>
        <v>79.959999999999994</v>
      </c>
      <c r="L75" s="4"/>
    </row>
    <row r="76" spans="1:12" s="5" customFormat="1" ht="34.5" thickBot="1" x14ac:dyDescent="0.25">
      <c r="A76" s="27" t="s">
        <v>11</v>
      </c>
      <c r="B76" s="27" t="s">
        <v>216</v>
      </c>
      <c r="C76" s="47" t="s">
        <v>264</v>
      </c>
      <c r="D76" s="19" t="s">
        <v>265</v>
      </c>
      <c r="E76" s="28" t="s">
        <v>266</v>
      </c>
      <c r="F76" s="19" t="s">
        <v>267</v>
      </c>
      <c r="G76" s="19">
        <v>4</v>
      </c>
      <c r="H76" s="19" t="s">
        <v>20</v>
      </c>
      <c r="I76" s="19"/>
      <c r="J76" s="20">
        <v>12.99</v>
      </c>
      <c r="K76" s="17">
        <f t="shared" si="2"/>
        <v>51.96</v>
      </c>
      <c r="L76" s="4"/>
    </row>
    <row r="77" spans="1:12" s="5" customFormat="1" ht="23.25" thickBot="1" x14ac:dyDescent="0.25">
      <c r="A77" s="27" t="s">
        <v>11</v>
      </c>
      <c r="B77" s="27" t="s">
        <v>216</v>
      </c>
      <c r="C77" s="47" t="s">
        <v>268</v>
      </c>
      <c r="D77" s="19" t="s">
        <v>269</v>
      </c>
      <c r="E77" s="28" t="s">
        <v>266</v>
      </c>
      <c r="F77" s="19" t="s">
        <v>270</v>
      </c>
      <c r="G77" s="19">
        <v>4</v>
      </c>
      <c r="H77" s="19" t="s">
        <v>20</v>
      </c>
      <c r="I77" s="19"/>
      <c r="J77" s="20">
        <v>10.99</v>
      </c>
      <c r="K77" s="17">
        <f t="shared" si="2"/>
        <v>43.96</v>
      </c>
      <c r="L77" s="4"/>
    </row>
    <row r="78" spans="1:12" s="5" customFormat="1" ht="23.25" thickBot="1" x14ac:dyDescent="0.25">
      <c r="A78" s="27" t="s">
        <v>11</v>
      </c>
      <c r="B78" s="27" t="s">
        <v>216</v>
      </c>
      <c r="C78" s="47" t="s">
        <v>268</v>
      </c>
      <c r="D78" s="19" t="s">
        <v>269</v>
      </c>
      <c r="E78" s="28" t="s">
        <v>266</v>
      </c>
      <c r="F78" s="19" t="s">
        <v>270</v>
      </c>
      <c r="G78" s="19">
        <v>3</v>
      </c>
      <c r="H78" s="19" t="s">
        <v>20</v>
      </c>
      <c r="I78" s="19"/>
      <c r="J78" s="20">
        <v>10.99</v>
      </c>
      <c r="K78" s="17">
        <v>32.97</v>
      </c>
      <c r="L78" s="4"/>
    </row>
    <row r="79" spans="1:12" s="5" customFormat="1" ht="12" thickBot="1" x14ac:dyDescent="0.25">
      <c r="A79" s="27" t="s">
        <v>11</v>
      </c>
      <c r="B79" s="27" t="s">
        <v>216</v>
      </c>
      <c r="C79" s="47" t="s">
        <v>271</v>
      </c>
      <c r="D79" s="19" t="s">
        <v>272</v>
      </c>
      <c r="E79" s="28" t="s">
        <v>273</v>
      </c>
      <c r="F79" s="19" t="s">
        <v>274</v>
      </c>
      <c r="G79" s="19">
        <v>8</v>
      </c>
      <c r="H79" s="19" t="s">
        <v>20</v>
      </c>
      <c r="I79" s="19"/>
      <c r="J79" s="20">
        <v>3.65</v>
      </c>
      <c r="K79" s="17">
        <f t="shared" ref="K79:K121" si="3">G79*J79</f>
        <v>29.2</v>
      </c>
      <c r="L79" s="4"/>
    </row>
    <row r="80" spans="1:12" s="5" customFormat="1" ht="23.25" thickBot="1" x14ac:dyDescent="0.25">
      <c r="A80" s="27" t="s">
        <v>11</v>
      </c>
      <c r="B80" s="27" t="s">
        <v>216</v>
      </c>
      <c r="C80" s="47" t="s">
        <v>275</v>
      </c>
      <c r="D80" s="19" t="s">
        <v>272</v>
      </c>
      <c r="E80" s="59">
        <v>1535</v>
      </c>
      <c r="F80" s="19" t="s">
        <v>276</v>
      </c>
      <c r="G80" s="19">
        <v>4</v>
      </c>
      <c r="H80" s="19" t="s">
        <v>20</v>
      </c>
      <c r="I80" s="19"/>
      <c r="J80" s="20">
        <v>12.99</v>
      </c>
      <c r="K80" s="17">
        <f t="shared" si="3"/>
        <v>51.96</v>
      </c>
      <c r="L80" s="4"/>
    </row>
    <row r="81" spans="1:12" s="5" customFormat="1" ht="23.25" thickBot="1" x14ac:dyDescent="0.25">
      <c r="A81" s="27" t="s">
        <v>11</v>
      </c>
      <c r="B81" s="27" t="s">
        <v>216</v>
      </c>
      <c r="C81" s="47" t="s">
        <v>277</v>
      </c>
      <c r="D81" s="19" t="s">
        <v>272</v>
      </c>
      <c r="E81" s="59">
        <v>1529</v>
      </c>
      <c r="F81" s="19" t="s">
        <v>278</v>
      </c>
      <c r="G81" s="19">
        <v>4</v>
      </c>
      <c r="H81" s="19" t="s">
        <v>20</v>
      </c>
      <c r="I81" s="19"/>
      <c r="J81" s="20">
        <v>12.99</v>
      </c>
      <c r="K81" s="17">
        <f t="shared" si="3"/>
        <v>51.96</v>
      </c>
      <c r="L81" s="4"/>
    </row>
    <row r="82" spans="1:12" s="5" customFormat="1" ht="23.25" thickBot="1" x14ac:dyDescent="0.25">
      <c r="A82" s="27" t="s">
        <v>11</v>
      </c>
      <c r="B82" s="27" t="s">
        <v>216</v>
      </c>
      <c r="C82" s="47" t="s">
        <v>279</v>
      </c>
      <c r="D82" s="19" t="s">
        <v>272</v>
      </c>
      <c r="E82" s="28" t="s">
        <v>280</v>
      </c>
      <c r="F82" s="19" t="s">
        <v>281</v>
      </c>
      <c r="G82" s="19">
        <v>8</v>
      </c>
      <c r="H82" s="19" t="s">
        <v>20</v>
      </c>
      <c r="I82" s="19"/>
      <c r="J82" s="20">
        <v>13.25</v>
      </c>
      <c r="K82" s="17">
        <f t="shared" si="3"/>
        <v>106</v>
      </c>
      <c r="L82" s="4"/>
    </row>
    <row r="83" spans="1:12" s="5" customFormat="1" ht="12" thickBot="1" x14ac:dyDescent="0.25">
      <c r="A83" s="27" t="s">
        <v>11</v>
      </c>
      <c r="B83" s="27" t="s">
        <v>216</v>
      </c>
      <c r="C83" s="47" t="s">
        <v>282</v>
      </c>
      <c r="D83" s="19" t="s">
        <v>272</v>
      </c>
      <c r="E83" s="28" t="s">
        <v>283</v>
      </c>
      <c r="F83" s="19" t="s">
        <v>284</v>
      </c>
      <c r="G83" s="19">
        <v>8</v>
      </c>
      <c r="H83" s="19" t="s">
        <v>20</v>
      </c>
      <c r="I83" s="19"/>
      <c r="J83" s="20">
        <v>8.25</v>
      </c>
      <c r="K83" s="17">
        <f t="shared" si="3"/>
        <v>66</v>
      </c>
      <c r="L83" s="4"/>
    </row>
    <row r="84" spans="1:12" s="5" customFormat="1" ht="12" thickBot="1" x14ac:dyDescent="0.25">
      <c r="A84" s="27" t="s">
        <v>11</v>
      </c>
      <c r="B84" s="27" t="s">
        <v>216</v>
      </c>
      <c r="C84" s="47" t="s">
        <v>285</v>
      </c>
      <c r="D84" s="19" t="s">
        <v>272</v>
      </c>
      <c r="E84" s="28" t="s">
        <v>286</v>
      </c>
      <c r="F84" s="19" t="s">
        <v>287</v>
      </c>
      <c r="G84" s="19">
        <v>8</v>
      </c>
      <c r="H84" s="19" t="s">
        <v>20</v>
      </c>
      <c r="I84" s="19"/>
      <c r="J84" s="20">
        <v>13.25</v>
      </c>
      <c r="K84" s="17">
        <f t="shared" si="3"/>
        <v>106</v>
      </c>
      <c r="L84" s="4"/>
    </row>
    <row r="85" spans="1:12" s="5" customFormat="1" ht="23.25" thickBot="1" x14ac:dyDescent="0.25">
      <c r="A85" s="27" t="s">
        <v>11</v>
      </c>
      <c r="B85" s="27" t="s">
        <v>216</v>
      </c>
      <c r="C85" s="47" t="s">
        <v>288</v>
      </c>
      <c r="D85" s="19" t="s">
        <v>289</v>
      </c>
      <c r="E85" s="28" t="s">
        <v>290</v>
      </c>
      <c r="F85" s="19" t="s">
        <v>291</v>
      </c>
      <c r="G85" s="19">
        <v>8</v>
      </c>
      <c r="H85" s="19" t="s">
        <v>20</v>
      </c>
      <c r="I85" s="19"/>
      <c r="J85" s="20">
        <v>27.95</v>
      </c>
      <c r="K85" s="17">
        <f t="shared" si="3"/>
        <v>223.6</v>
      </c>
      <c r="L85" s="4"/>
    </row>
    <row r="86" spans="1:12" s="5" customFormat="1" ht="12" thickBot="1" x14ac:dyDescent="0.25">
      <c r="A86" s="27" t="s">
        <v>11</v>
      </c>
      <c r="B86" s="27" t="s">
        <v>216</v>
      </c>
      <c r="C86" s="47" t="s">
        <v>292</v>
      </c>
      <c r="D86" s="19" t="s">
        <v>293</v>
      </c>
      <c r="E86" s="28" t="s">
        <v>294</v>
      </c>
      <c r="F86" s="19" t="s">
        <v>295</v>
      </c>
      <c r="G86" s="19">
        <v>8</v>
      </c>
      <c r="H86" s="19" t="s">
        <v>20</v>
      </c>
      <c r="I86" s="19"/>
      <c r="J86" s="20">
        <v>19.989999999999998</v>
      </c>
      <c r="K86" s="17">
        <f t="shared" si="3"/>
        <v>159.91999999999999</v>
      </c>
      <c r="L86" s="4"/>
    </row>
    <row r="87" spans="1:12" s="5" customFormat="1" ht="12" thickBot="1" x14ac:dyDescent="0.25">
      <c r="A87" s="27" t="s">
        <v>11</v>
      </c>
      <c r="B87" s="27" t="s">
        <v>216</v>
      </c>
      <c r="C87" s="47" t="s">
        <v>296</v>
      </c>
      <c r="D87" s="19" t="s">
        <v>297</v>
      </c>
      <c r="E87" s="59">
        <v>8748</v>
      </c>
      <c r="F87" s="19" t="s">
        <v>298</v>
      </c>
      <c r="G87" s="19">
        <v>8</v>
      </c>
      <c r="H87" s="19" t="s">
        <v>20</v>
      </c>
      <c r="I87" s="19"/>
      <c r="J87" s="20">
        <v>10.95</v>
      </c>
      <c r="K87" s="17">
        <f t="shared" si="3"/>
        <v>87.6</v>
      </c>
      <c r="L87" s="4"/>
    </row>
    <row r="88" spans="1:12" s="5" customFormat="1" ht="23.25" thickBot="1" x14ac:dyDescent="0.25">
      <c r="A88" s="27" t="s">
        <v>11</v>
      </c>
      <c r="B88" s="27" t="s">
        <v>216</v>
      </c>
      <c r="C88" s="47" t="s">
        <v>299</v>
      </c>
      <c r="D88" s="19" t="s">
        <v>289</v>
      </c>
      <c r="E88" s="19" t="s">
        <v>300</v>
      </c>
      <c r="F88" s="19" t="s">
        <v>301</v>
      </c>
      <c r="G88" s="19">
        <v>4</v>
      </c>
      <c r="H88" s="19" t="s">
        <v>20</v>
      </c>
      <c r="I88" s="19"/>
      <c r="J88" s="20">
        <v>42.95</v>
      </c>
      <c r="K88" s="17">
        <f t="shared" si="3"/>
        <v>171.8</v>
      </c>
      <c r="L88" s="4"/>
    </row>
    <row r="89" spans="1:12" s="5" customFormat="1" ht="12" thickBot="1" x14ac:dyDescent="0.25">
      <c r="A89" s="27" t="s">
        <v>11</v>
      </c>
      <c r="B89" s="27" t="s">
        <v>216</v>
      </c>
      <c r="C89" s="47" t="s">
        <v>302</v>
      </c>
      <c r="D89" s="19" t="s">
        <v>303</v>
      </c>
      <c r="E89" s="28" t="s">
        <v>304</v>
      </c>
      <c r="F89" s="19" t="s">
        <v>305</v>
      </c>
      <c r="G89" s="19">
        <v>4</v>
      </c>
      <c r="H89" s="19" t="s">
        <v>20</v>
      </c>
      <c r="I89" s="19"/>
      <c r="J89" s="20">
        <v>9.9499999999999993</v>
      </c>
      <c r="K89" s="17">
        <f t="shared" si="3"/>
        <v>39.799999999999997</v>
      </c>
      <c r="L89" s="4"/>
    </row>
    <row r="90" spans="1:12" s="5" customFormat="1" ht="23.25" thickBot="1" x14ac:dyDescent="0.25">
      <c r="A90" s="27" t="s">
        <v>11</v>
      </c>
      <c r="B90" s="27" t="s">
        <v>216</v>
      </c>
      <c r="C90" s="47" t="s">
        <v>306</v>
      </c>
      <c r="D90" s="19" t="s">
        <v>238</v>
      </c>
      <c r="E90" s="28" t="s">
        <v>307</v>
      </c>
      <c r="F90" s="19" t="s">
        <v>308</v>
      </c>
      <c r="G90" s="19">
        <v>4</v>
      </c>
      <c r="H90" s="19" t="s">
        <v>20</v>
      </c>
      <c r="I90" s="19"/>
      <c r="J90" s="20">
        <v>60</v>
      </c>
      <c r="K90" s="17">
        <f t="shared" si="3"/>
        <v>240</v>
      </c>
      <c r="L90" s="4"/>
    </row>
    <row r="91" spans="1:12" s="5" customFormat="1" ht="45.75" thickBot="1" x14ac:dyDescent="0.25">
      <c r="A91" s="27" t="s">
        <v>11</v>
      </c>
      <c r="B91" s="27" t="s">
        <v>216</v>
      </c>
      <c r="C91" s="47" t="s">
        <v>309</v>
      </c>
      <c r="D91" s="19" t="s">
        <v>92</v>
      </c>
      <c r="E91" s="28" t="s">
        <v>310</v>
      </c>
      <c r="F91" s="19" t="s">
        <v>311</v>
      </c>
      <c r="G91" s="19">
        <v>4</v>
      </c>
      <c r="H91" s="19" t="s">
        <v>20</v>
      </c>
      <c r="I91" s="19"/>
      <c r="J91" s="20">
        <v>139</v>
      </c>
      <c r="K91" s="17">
        <f t="shared" si="3"/>
        <v>556</v>
      </c>
      <c r="L91" s="4"/>
    </row>
    <row r="92" spans="1:12" s="5" customFormat="1" ht="12" thickBot="1" x14ac:dyDescent="0.25">
      <c r="A92" s="27" t="s">
        <v>11</v>
      </c>
      <c r="B92" s="27" t="s">
        <v>216</v>
      </c>
      <c r="C92" s="47" t="s">
        <v>312</v>
      </c>
      <c r="D92" s="19" t="s">
        <v>238</v>
      </c>
      <c r="E92" s="28" t="s">
        <v>313</v>
      </c>
      <c r="F92" s="19" t="s">
        <v>314</v>
      </c>
      <c r="G92" s="19">
        <v>4</v>
      </c>
      <c r="H92" s="19" t="s">
        <v>20</v>
      </c>
      <c r="I92" s="19"/>
      <c r="J92" s="20">
        <v>129</v>
      </c>
      <c r="K92" s="17">
        <f t="shared" si="3"/>
        <v>516</v>
      </c>
      <c r="L92" s="4"/>
    </row>
    <row r="93" spans="1:12" s="5" customFormat="1" ht="57" thickBot="1" x14ac:dyDescent="0.25">
      <c r="A93" s="27" t="s">
        <v>11</v>
      </c>
      <c r="B93" s="27" t="s">
        <v>216</v>
      </c>
      <c r="C93" s="13" t="s">
        <v>315</v>
      </c>
      <c r="D93" s="19" t="s">
        <v>316</v>
      </c>
      <c r="E93" s="19"/>
      <c r="F93" s="19" t="s">
        <v>317</v>
      </c>
      <c r="G93" s="48">
        <v>10</v>
      </c>
      <c r="H93" s="48" t="s">
        <v>20</v>
      </c>
      <c r="I93" s="15"/>
      <c r="J93" s="20">
        <v>699.99</v>
      </c>
      <c r="K93" s="17">
        <f t="shared" si="3"/>
        <v>6999.9</v>
      </c>
      <c r="L93" s="4"/>
    </row>
    <row r="94" spans="1:12" s="5" customFormat="1" ht="45.75" thickBot="1" x14ac:dyDescent="0.25">
      <c r="A94" s="27" t="s">
        <v>11</v>
      </c>
      <c r="B94" s="27" t="s">
        <v>216</v>
      </c>
      <c r="C94" s="47" t="s">
        <v>318</v>
      </c>
      <c r="D94" s="19" t="s">
        <v>261</v>
      </c>
      <c r="E94" s="19">
        <v>983</v>
      </c>
      <c r="F94" s="19" t="s">
        <v>319</v>
      </c>
      <c r="G94" s="19">
        <v>1</v>
      </c>
      <c r="H94" s="19" t="s">
        <v>20</v>
      </c>
      <c r="I94" s="19"/>
      <c r="J94" s="20">
        <v>39.799999999999997</v>
      </c>
      <c r="K94" s="17">
        <f t="shared" si="3"/>
        <v>39.799999999999997</v>
      </c>
      <c r="L94" s="4"/>
    </row>
    <row r="95" spans="1:12" s="5" customFormat="1" ht="23.25" thickBot="1" x14ac:dyDescent="0.25">
      <c r="A95" s="27" t="s">
        <v>11</v>
      </c>
      <c r="B95" s="27" t="s">
        <v>216</v>
      </c>
      <c r="C95" s="47" t="s">
        <v>320</v>
      </c>
      <c r="D95" s="19" t="s">
        <v>316</v>
      </c>
      <c r="E95" s="19"/>
      <c r="F95" s="19" t="s">
        <v>321</v>
      </c>
      <c r="G95" s="19">
        <v>5</v>
      </c>
      <c r="H95" s="19" t="s">
        <v>20</v>
      </c>
      <c r="I95" s="19"/>
      <c r="J95" s="20">
        <v>249.99</v>
      </c>
      <c r="K95" s="17">
        <f t="shared" si="3"/>
        <v>1249.95</v>
      </c>
      <c r="L95" s="4"/>
    </row>
    <row r="96" spans="1:12" s="5" customFormat="1" ht="12" thickBot="1" x14ac:dyDescent="0.25">
      <c r="A96" s="27" t="s">
        <v>11</v>
      </c>
      <c r="B96" s="27" t="s">
        <v>216</v>
      </c>
      <c r="C96" s="13" t="s">
        <v>322</v>
      </c>
      <c r="D96" s="19" t="s">
        <v>323</v>
      </c>
      <c r="E96" s="19"/>
      <c r="F96" s="19" t="s">
        <v>324</v>
      </c>
      <c r="G96" s="19">
        <v>1</v>
      </c>
      <c r="H96" s="19" t="s">
        <v>20</v>
      </c>
      <c r="I96" s="15"/>
      <c r="J96" s="20">
        <v>299</v>
      </c>
      <c r="K96" s="17">
        <f t="shared" si="3"/>
        <v>299</v>
      </c>
      <c r="L96" s="4"/>
    </row>
    <row r="97" spans="1:12" s="5" customFormat="1" ht="12" thickBot="1" x14ac:dyDescent="0.25">
      <c r="A97" s="27" t="s">
        <v>11</v>
      </c>
      <c r="B97" s="27" t="s">
        <v>216</v>
      </c>
      <c r="C97" s="13" t="s">
        <v>322</v>
      </c>
      <c r="D97" s="19" t="s">
        <v>323</v>
      </c>
      <c r="E97" s="19"/>
      <c r="F97" s="19" t="s">
        <v>324</v>
      </c>
      <c r="G97" s="19">
        <v>1</v>
      </c>
      <c r="H97" s="19" t="s">
        <v>20</v>
      </c>
      <c r="I97" s="15"/>
      <c r="J97" s="20">
        <v>299</v>
      </c>
      <c r="K97" s="17">
        <f t="shared" si="3"/>
        <v>299</v>
      </c>
      <c r="L97" s="4"/>
    </row>
    <row r="98" spans="1:12" s="5" customFormat="1" ht="12" thickBot="1" x14ac:dyDescent="0.25">
      <c r="A98" s="27" t="s">
        <v>11</v>
      </c>
      <c r="B98" s="27" t="s">
        <v>216</v>
      </c>
      <c r="C98" s="13" t="s">
        <v>325</v>
      </c>
      <c r="D98" s="19" t="s">
        <v>326</v>
      </c>
      <c r="E98" s="28" t="s">
        <v>327</v>
      </c>
      <c r="F98" s="19" t="s">
        <v>328</v>
      </c>
      <c r="G98" s="19">
        <v>1</v>
      </c>
      <c r="H98" s="19" t="s">
        <v>20</v>
      </c>
      <c r="I98" s="15"/>
      <c r="J98" s="20">
        <v>199</v>
      </c>
      <c r="K98" s="17">
        <f t="shared" si="3"/>
        <v>199</v>
      </c>
      <c r="L98" s="4"/>
    </row>
    <row r="99" spans="1:12" s="5" customFormat="1" ht="12" thickBot="1" x14ac:dyDescent="0.25">
      <c r="A99" s="27" t="s">
        <v>11</v>
      </c>
      <c r="B99" s="27" t="s">
        <v>216</v>
      </c>
      <c r="C99" s="13" t="s">
        <v>329</v>
      </c>
      <c r="D99" s="19" t="s">
        <v>326</v>
      </c>
      <c r="E99" s="28" t="s">
        <v>330</v>
      </c>
      <c r="F99" s="19" t="s">
        <v>331</v>
      </c>
      <c r="G99" s="19">
        <v>1</v>
      </c>
      <c r="H99" s="19" t="s">
        <v>20</v>
      </c>
      <c r="I99" s="15"/>
      <c r="J99" s="20">
        <v>89</v>
      </c>
      <c r="K99" s="17">
        <f t="shared" si="3"/>
        <v>89</v>
      </c>
      <c r="L99" s="4"/>
    </row>
    <row r="100" spans="1:12" s="5" customFormat="1" ht="68.25" thickBot="1" x14ac:dyDescent="0.25">
      <c r="A100" s="27" t="s">
        <v>11</v>
      </c>
      <c r="B100" s="27" t="s">
        <v>216</v>
      </c>
      <c r="C100" s="13" t="s">
        <v>332</v>
      </c>
      <c r="D100" s="19" t="s">
        <v>333</v>
      </c>
      <c r="E100" s="19" t="s">
        <v>334</v>
      </c>
      <c r="F100" s="19" t="s">
        <v>335</v>
      </c>
      <c r="G100" s="19">
        <v>1</v>
      </c>
      <c r="H100" s="19" t="s">
        <v>20</v>
      </c>
      <c r="I100" s="15"/>
      <c r="J100" s="20">
        <v>26500</v>
      </c>
      <c r="K100" s="17">
        <f t="shared" si="3"/>
        <v>26500</v>
      </c>
      <c r="L100" s="4"/>
    </row>
    <row r="101" spans="1:12" s="5" customFormat="1" ht="23.25" thickBot="1" x14ac:dyDescent="0.25">
      <c r="A101" s="27" t="s">
        <v>11</v>
      </c>
      <c r="B101" s="27" t="s">
        <v>216</v>
      </c>
      <c r="C101" s="13" t="s">
        <v>336</v>
      </c>
      <c r="D101" s="19" t="s">
        <v>333</v>
      </c>
      <c r="E101" s="19" t="s">
        <v>333</v>
      </c>
      <c r="F101" s="19" t="s">
        <v>337</v>
      </c>
      <c r="G101" s="19">
        <v>1</v>
      </c>
      <c r="H101" s="19" t="s">
        <v>20</v>
      </c>
      <c r="I101" s="15"/>
      <c r="J101" s="20"/>
      <c r="K101" s="17">
        <f t="shared" si="3"/>
        <v>0</v>
      </c>
      <c r="L101" s="4"/>
    </row>
    <row r="102" spans="1:12" s="5" customFormat="1" ht="23.25" thickBot="1" x14ac:dyDescent="0.25">
      <c r="A102" s="27" t="s">
        <v>11</v>
      </c>
      <c r="B102" s="27" t="s">
        <v>216</v>
      </c>
      <c r="C102" s="13" t="s">
        <v>338</v>
      </c>
      <c r="D102" s="19" t="s">
        <v>333</v>
      </c>
      <c r="E102" s="19"/>
      <c r="F102" s="19" t="s">
        <v>339</v>
      </c>
      <c r="G102" s="19">
        <v>1</v>
      </c>
      <c r="H102" s="19" t="s">
        <v>20</v>
      </c>
      <c r="I102" s="15"/>
      <c r="J102" s="20"/>
      <c r="K102" s="17">
        <f t="shared" si="3"/>
        <v>0</v>
      </c>
      <c r="L102" s="4"/>
    </row>
    <row r="103" spans="1:12" s="5" customFormat="1" ht="23.25" thickBot="1" x14ac:dyDescent="0.25">
      <c r="A103" s="27" t="s">
        <v>11</v>
      </c>
      <c r="B103" s="27" t="s">
        <v>216</v>
      </c>
      <c r="C103" s="13" t="s">
        <v>340</v>
      </c>
      <c r="D103" s="19" t="s">
        <v>333</v>
      </c>
      <c r="E103" s="19"/>
      <c r="F103" s="19" t="s">
        <v>341</v>
      </c>
      <c r="G103" s="19">
        <v>1</v>
      </c>
      <c r="H103" s="19" t="s">
        <v>20</v>
      </c>
      <c r="I103" s="15"/>
      <c r="J103" s="20"/>
      <c r="K103" s="17">
        <f t="shared" si="3"/>
        <v>0</v>
      </c>
      <c r="L103" s="4"/>
    </row>
    <row r="104" spans="1:12" s="5" customFormat="1" ht="23.25" thickBot="1" x14ac:dyDescent="0.25">
      <c r="A104" s="27" t="s">
        <v>11</v>
      </c>
      <c r="B104" s="27" t="s">
        <v>216</v>
      </c>
      <c r="C104" s="13" t="s">
        <v>342</v>
      </c>
      <c r="D104" s="19" t="s">
        <v>333</v>
      </c>
      <c r="E104" s="19"/>
      <c r="F104" s="19" t="s">
        <v>343</v>
      </c>
      <c r="G104" s="19">
        <v>1</v>
      </c>
      <c r="H104" s="19" t="s">
        <v>20</v>
      </c>
      <c r="I104" s="15"/>
      <c r="J104" s="20"/>
      <c r="K104" s="17">
        <f t="shared" si="3"/>
        <v>0</v>
      </c>
      <c r="L104" s="4"/>
    </row>
    <row r="105" spans="1:12" s="5" customFormat="1" ht="34.5" thickBot="1" x14ac:dyDescent="0.25">
      <c r="A105" s="27" t="s">
        <v>11</v>
      </c>
      <c r="B105" s="27" t="s">
        <v>216</v>
      </c>
      <c r="C105" s="13" t="s">
        <v>344</v>
      </c>
      <c r="D105" s="19" t="s">
        <v>333</v>
      </c>
      <c r="E105" s="19"/>
      <c r="F105" s="19" t="s">
        <v>345</v>
      </c>
      <c r="G105" s="19">
        <v>1</v>
      </c>
      <c r="H105" s="19" t="s">
        <v>20</v>
      </c>
      <c r="I105" s="15"/>
      <c r="J105" s="20"/>
      <c r="K105" s="17">
        <f t="shared" si="3"/>
        <v>0</v>
      </c>
      <c r="L105" s="4"/>
    </row>
    <row r="106" spans="1:12" s="5" customFormat="1" ht="23.25" thickBot="1" x14ac:dyDescent="0.25">
      <c r="A106" s="27" t="s">
        <v>11</v>
      </c>
      <c r="B106" s="27" t="s">
        <v>216</v>
      </c>
      <c r="C106" s="13" t="s">
        <v>346</v>
      </c>
      <c r="D106" s="19" t="s">
        <v>333</v>
      </c>
      <c r="E106" s="19"/>
      <c r="F106" s="19" t="s">
        <v>347</v>
      </c>
      <c r="G106" s="19">
        <v>1</v>
      </c>
      <c r="H106" s="19" t="s">
        <v>20</v>
      </c>
      <c r="I106" s="15"/>
      <c r="J106" s="20"/>
      <c r="K106" s="17">
        <f t="shared" si="3"/>
        <v>0</v>
      </c>
      <c r="L106" s="4"/>
    </row>
    <row r="107" spans="1:12" s="5" customFormat="1" ht="23.25" thickBot="1" x14ac:dyDescent="0.25">
      <c r="A107" s="27" t="s">
        <v>11</v>
      </c>
      <c r="B107" s="27" t="s">
        <v>216</v>
      </c>
      <c r="C107" s="13" t="s">
        <v>348</v>
      </c>
      <c r="D107" s="19" t="s">
        <v>333</v>
      </c>
      <c r="E107" s="28"/>
      <c r="F107" s="19" t="s">
        <v>349</v>
      </c>
      <c r="G107" s="19">
        <v>1</v>
      </c>
      <c r="H107" s="19" t="s">
        <v>20</v>
      </c>
      <c r="I107" s="15"/>
      <c r="J107" s="20"/>
      <c r="K107" s="17">
        <f t="shared" si="3"/>
        <v>0</v>
      </c>
      <c r="L107" s="4"/>
    </row>
    <row r="108" spans="1:12" s="5" customFormat="1" ht="12" thickBot="1" x14ac:dyDescent="0.25">
      <c r="A108" s="27" t="s">
        <v>11</v>
      </c>
      <c r="B108" s="27" t="s">
        <v>216</v>
      </c>
      <c r="C108" s="13" t="s">
        <v>350</v>
      </c>
      <c r="D108" s="19" t="s">
        <v>351</v>
      </c>
      <c r="E108" s="28" t="s">
        <v>352</v>
      </c>
      <c r="F108" s="19" t="s">
        <v>353</v>
      </c>
      <c r="G108" s="19">
        <v>1</v>
      </c>
      <c r="H108" s="19" t="s">
        <v>20</v>
      </c>
      <c r="I108" s="15"/>
      <c r="J108" s="20"/>
      <c r="K108" s="17">
        <f t="shared" si="3"/>
        <v>0</v>
      </c>
      <c r="L108" s="4"/>
    </row>
    <row r="109" spans="1:12" s="5" customFormat="1" ht="23.25" thickBot="1" x14ac:dyDescent="0.25">
      <c r="A109" s="27" t="s">
        <v>11</v>
      </c>
      <c r="B109" s="27" t="s">
        <v>216</v>
      </c>
      <c r="C109" s="13" t="s">
        <v>354</v>
      </c>
      <c r="D109" s="19" t="s">
        <v>333</v>
      </c>
      <c r="E109" s="28"/>
      <c r="F109" s="19" t="s">
        <v>355</v>
      </c>
      <c r="G109" s="19">
        <v>1</v>
      </c>
      <c r="H109" s="19" t="s">
        <v>20</v>
      </c>
      <c r="I109" s="15"/>
      <c r="J109" s="20"/>
      <c r="K109" s="17">
        <f t="shared" si="3"/>
        <v>0</v>
      </c>
      <c r="L109" s="4"/>
    </row>
    <row r="110" spans="1:12" s="5" customFormat="1" ht="12" thickBot="1" x14ac:dyDescent="0.25">
      <c r="A110" s="27" t="s">
        <v>11</v>
      </c>
      <c r="B110" s="27" t="s">
        <v>216</v>
      </c>
      <c r="C110" s="13" t="s">
        <v>356</v>
      </c>
      <c r="D110" s="19" t="s">
        <v>357</v>
      </c>
      <c r="E110" s="28" t="s">
        <v>358</v>
      </c>
      <c r="F110" s="19" t="s">
        <v>359</v>
      </c>
      <c r="G110" s="19">
        <v>1</v>
      </c>
      <c r="H110" s="19" t="s">
        <v>20</v>
      </c>
      <c r="I110" s="15"/>
      <c r="J110" s="20"/>
      <c r="K110" s="17">
        <f t="shared" si="3"/>
        <v>0</v>
      </c>
      <c r="L110" s="4"/>
    </row>
    <row r="111" spans="1:12" s="5" customFormat="1" ht="34.5" thickBot="1" x14ac:dyDescent="0.25">
      <c r="A111" s="27" t="s">
        <v>11</v>
      </c>
      <c r="B111" s="27" t="s">
        <v>216</v>
      </c>
      <c r="C111" s="13" t="s">
        <v>360</v>
      </c>
      <c r="D111" s="19" t="s">
        <v>361</v>
      </c>
      <c r="E111" s="28" t="s">
        <v>362</v>
      </c>
      <c r="F111" s="19" t="s">
        <v>363</v>
      </c>
      <c r="G111" s="19">
        <v>1</v>
      </c>
      <c r="H111" s="19" t="s">
        <v>20</v>
      </c>
      <c r="I111" s="15"/>
      <c r="J111" s="20"/>
      <c r="K111" s="17">
        <f t="shared" si="3"/>
        <v>0</v>
      </c>
      <c r="L111" s="4"/>
    </row>
    <row r="112" spans="1:12" s="5" customFormat="1" ht="12" thickBot="1" x14ac:dyDescent="0.25">
      <c r="A112" s="27" t="s">
        <v>11</v>
      </c>
      <c r="B112" s="27" t="s">
        <v>216</v>
      </c>
      <c r="C112" s="13" t="s">
        <v>364</v>
      </c>
      <c r="D112" s="19" t="s">
        <v>365</v>
      </c>
      <c r="E112" s="28" t="s">
        <v>366</v>
      </c>
      <c r="F112" s="19" t="s">
        <v>367</v>
      </c>
      <c r="G112" s="19">
        <v>1</v>
      </c>
      <c r="H112" s="19" t="s">
        <v>20</v>
      </c>
      <c r="I112" s="15"/>
      <c r="J112" s="20"/>
      <c r="K112" s="17">
        <f t="shared" si="3"/>
        <v>0</v>
      </c>
      <c r="L112" s="4"/>
    </row>
    <row r="113" spans="1:12" s="5" customFormat="1" ht="23.25" thickBot="1" x14ac:dyDescent="0.25">
      <c r="A113" s="27" t="s">
        <v>11</v>
      </c>
      <c r="B113" s="27" t="s">
        <v>216</v>
      </c>
      <c r="C113" s="13" t="s">
        <v>368</v>
      </c>
      <c r="D113" s="19" t="s">
        <v>333</v>
      </c>
      <c r="E113" s="28" t="s">
        <v>369</v>
      </c>
      <c r="F113" s="19" t="s">
        <v>370</v>
      </c>
      <c r="G113" s="19">
        <v>1</v>
      </c>
      <c r="H113" s="19" t="s">
        <v>20</v>
      </c>
      <c r="I113" s="15"/>
      <c r="J113" s="20"/>
      <c r="K113" s="17">
        <f t="shared" si="3"/>
        <v>0</v>
      </c>
      <c r="L113" s="4"/>
    </row>
    <row r="114" spans="1:12" s="5" customFormat="1" ht="57" thickBot="1" x14ac:dyDescent="0.25">
      <c r="A114" s="27" t="s">
        <v>11</v>
      </c>
      <c r="B114" s="27" t="s">
        <v>216</v>
      </c>
      <c r="C114" s="13" t="s">
        <v>371</v>
      </c>
      <c r="D114" s="19" t="s">
        <v>372</v>
      </c>
      <c r="E114" s="19" t="s">
        <v>373</v>
      </c>
      <c r="F114" s="19" t="s">
        <v>374</v>
      </c>
      <c r="G114" s="19">
        <v>10</v>
      </c>
      <c r="H114" s="19" t="s">
        <v>20</v>
      </c>
      <c r="I114" s="15"/>
      <c r="J114" s="20">
        <v>1695</v>
      </c>
      <c r="K114" s="17">
        <f t="shared" si="3"/>
        <v>16950</v>
      </c>
      <c r="L114" s="4"/>
    </row>
    <row r="115" spans="1:12" s="5" customFormat="1" ht="45.75" thickBot="1" x14ac:dyDescent="0.25">
      <c r="A115" s="27" t="s">
        <v>11</v>
      </c>
      <c r="B115" s="27" t="s">
        <v>216</v>
      </c>
      <c r="C115" s="47" t="s">
        <v>375</v>
      </c>
      <c r="D115" s="19" t="s">
        <v>227</v>
      </c>
      <c r="E115" s="28" t="s">
        <v>376</v>
      </c>
      <c r="F115" s="19" t="s">
        <v>377</v>
      </c>
      <c r="G115" s="19">
        <v>10</v>
      </c>
      <c r="H115" s="19" t="s">
        <v>20</v>
      </c>
      <c r="I115" s="15"/>
      <c r="J115" s="20">
        <v>852.5</v>
      </c>
      <c r="K115" s="17">
        <f t="shared" si="3"/>
        <v>8525</v>
      </c>
      <c r="L115" s="4"/>
    </row>
    <row r="116" spans="1:12" s="5" customFormat="1" ht="23.25" thickBot="1" x14ac:dyDescent="0.25">
      <c r="A116" s="27" t="s">
        <v>11</v>
      </c>
      <c r="B116" s="27" t="s">
        <v>216</v>
      </c>
      <c r="C116" s="13" t="s">
        <v>378</v>
      </c>
      <c r="D116" s="19" t="s">
        <v>379</v>
      </c>
      <c r="E116" s="28" t="s">
        <v>380</v>
      </c>
      <c r="F116" s="19" t="s">
        <v>381</v>
      </c>
      <c r="G116" s="19">
        <v>10</v>
      </c>
      <c r="H116" s="19" t="s">
        <v>20</v>
      </c>
      <c r="I116" s="15"/>
      <c r="J116" s="20">
        <v>120</v>
      </c>
      <c r="K116" s="17">
        <f t="shared" si="3"/>
        <v>1200</v>
      </c>
      <c r="L116" s="4"/>
    </row>
    <row r="117" spans="1:12" s="5" customFormat="1" ht="23.25" thickBot="1" x14ac:dyDescent="0.25">
      <c r="A117" s="27" t="s">
        <v>11</v>
      </c>
      <c r="B117" s="27" t="s">
        <v>216</v>
      </c>
      <c r="C117" s="13" t="s">
        <v>382</v>
      </c>
      <c r="D117" s="19" t="s">
        <v>383</v>
      </c>
      <c r="E117" s="28" t="s">
        <v>384</v>
      </c>
      <c r="F117" s="19" t="s">
        <v>385</v>
      </c>
      <c r="G117" s="19">
        <v>10</v>
      </c>
      <c r="H117" s="19" t="s">
        <v>20</v>
      </c>
      <c r="I117" s="15"/>
      <c r="J117" s="20">
        <v>300</v>
      </c>
      <c r="K117" s="17">
        <f t="shared" si="3"/>
        <v>3000</v>
      </c>
      <c r="L117" s="4"/>
    </row>
    <row r="118" spans="1:12" s="5" customFormat="1" ht="12" thickBot="1" x14ac:dyDescent="0.25">
      <c r="A118" s="27" t="s">
        <v>11</v>
      </c>
      <c r="B118" s="27" t="s">
        <v>216</v>
      </c>
      <c r="C118" s="13" t="s">
        <v>309</v>
      </c>
      <c r="D118" s="19" t="s">
        <v>386</v>
      </c>
      <c r="E118" s="59">
        <v>2100</v>
      </c>
      <c r="F118" s="19" t="s">
        <v>387</v>
      </c>
      <c r="G118" s="19">
        <v>10</v>
      </c>
      <c r="H118" s="19" t="s">
        <v>20</v>
      </c>
      <c r="I118" s="15"/>
      <c r="J118" s="20">
        <v>84</v>
      </c>
      <c r="K118" s="17">
        <f t="shared" si="3"/>
        <v>840</v>
      </c>
      <c r="L118" s="4"/>
    </row>
    <row r="119" spans="1:12" s="5" customFormat="1" ht="21.75" customHeight="1" thickBot="1" x14ac:dyDescent="0.25">
      <c r="A119" s="27" t="s">
        <v>11</v>
      </c>
      <c r="B119" s="27" t="s">
        <v>216</v>
      </c>
      <c r="C119" s="13" t="s">
        <v>388</v>
      </c>
      <c r="D119" s="19" t="s">
        <v>150</v>
      </c>
      <c r="E119" s="28" t="s">
        <v>193</v>
      </c>
      <c r="F119" s="19" t="s">
        <v>389</v>
      </c>
      <c r="G119" s="19">
        <v>10</v>
      </c>
      <c r="H119" s="19" t="s">
        <v>20</v>
      </c>
      <c r="I119" s="15"/>
      <c r="J119" s="20">
        <v>1695</v>
      </c>
      <c r="K119" s="17">
        <f t="shared" si="3"/>
        <v>16950</v>
      </c>
      <c r="L119" s="51"/>
    </row>
    <row r="120" spans="1:12" s="5" customFormat="1" ht="23.25" thickBot="1" x14ac:dyDescent="0.25">
      <c r="A120" s="27" t="s">
        <v>11</v>
      </c>
      <c r="B120" s="27" t="s">
        <v>216</v>
      </c>
      <c r="C120" s="13" t="s">
        <v>390</v>
      </c>
      <c r="D120" s="19" t="s">
        <v>391</v>
      </c>
      <c r="E120" s="28" t="s">
        <v>392</v>
      </c>
      <c r="F120" s="19" t="s">
        <v>393</v>
      </c>
      <c r="G120" s="19">
        <v>10</v>
      </c>
      <c r="H120" s="19" t="s">
        <v>20</v>
      </c>
      <c r="I120" s="15"/>
      <c r="J120" s="20">
        <v>99</v>
      </c>
      <c r="K120" s="17">
        <f t="shared" si="3"/>
        <v>990</v>
      </c>
      <c r="L120" s="51"/>
    </row>
    <row r="121" spans="1:12" s="5" customFormat="1" ht="23.25" thickBot="1" x14ac:dyDescent="0.25">
      <c r="A121" s="27" t="s">
        <v>11</v>
      </c>
      <c r="B121" s="27" t="s">
        <v>216</v>
      </c>
      <c r="C121" s="13" t="s">
        <v>394</v>
      </c>
      <c r="D121" s="19" t="s">
        <v>395</v>
      </c>
      <c r="E121" s="28" t="s">
        <v>396</v>
      </c>
      <c r="F121" s="19" t="s">
        <v>397</v>
      </c>
      <c r="G121" s="19">
        <v>10</v>
      </c>
      <c r="H121" s="19" t="s">
        <v>20</v>
      </c>
      <c r="I121" s="15"/>
      <c r="J121" s="20">
        <v>699</v>
      </c>
      <c r="K121" s="17">
        <f t="shared" si="3"/>
        <v>6990</v>
      </c>
      <c r="L121" s="4"/>
    </row>
    <row r="122" spans="1:12" s="5" customFormat="1" ht="45.75" thickBot="1" x14ac:dyDescent="0.25">
      <c r="A122" s="6" t="s">
        <v>11</v>
      </c>
      <c r="B122" s="6" t="s">
        <v>398</v>
      </c>
      <c r="C122" s="7" t="s">
        <v>399</v>
      </c>
      <c r="D122" s="8" t="s">
        <v>3</v>
      </c>
      <c r="E122" s="8" t="s">
        <v>4</v>
      </c>
      <c r="F122" s="9" t="s">
        <v>400</v>
      </c>
      <c r="G122" s="6" t="s">
        <v>6</v>
      </c>
      <c r="H122" s="6" t="s">
        <v>7</v>
      </c>
      <c r="I122" s="6" t="s">
        <v>199</v>
      </c>
      <c r="J122" s="10" t="s">
        <v>9</v>
      </c>
      <c r="K122" s="11" t="s">
        <v>10</v>
      </c>
      <c r="L122" s="4"/>
    </row>
    <row r="123" spans="1:12" s="5" customFormat="1" ht="57" thickBot="1" x14ac:dyDescent="0.25">
      <c r="A123" s="21" t="s">
        <v>11</v>
      </c>
      <c r="B123" s="21" t="s">
        <v>398</v>
      </c>
      <c r="C123" s="60" t="s">
        <v>401</v>
      </c>
      <c r="D123" s="24" t="s">
        <v>35</v>
      </c>
      <c r="E123" s="24" t="s">
        <v>402</v>
      </c>
      <c r="F123" s="24" t="s">
        <v>403</v>
      </c>
      <c r="G123" s="24">
        <v>5</v>
      </c>
      <c r="H123" s="24" t="s">
        <v>20</v>
      </c>
      <c r="I123" s="25" t="s">
        <v>404</v>
      </c>
      <c r="J123" s="32">
        <v>28768</v>
      </c>
      <c r="K123" s="26">
        <f t="shared" ref="K123:K126" si="4">G123*J123</f>
        <v>143840</v>
      </c>
      <c r="L123" s="4"/>
    </row>
    <row r="124" spans="1:12" s="5" customFormat="1" ht="23.25" thickBot="1" x14ac:dyDescent="0.25">
      <c r="A124" s="27" t="s">
        <v>11</v>
      </c>
      <c r="B124" s="27" t="s">
        <v>398</v>
      </c>
      <c r="C124" s="47" t="s">
        <v>405</v>
      </c>
      <c r="D124" s="19" t="s">
        <v>406</v>
      </c>
      <c r="E124" s="19" t="s">
        <v>407</v>
      </c>
      <c r="F124" s="19" t="s">
        <v>408</v>
      </c>
      <c r="G124" s="19">
        <v>4</v>
      </c>
      <c r="H124" s="19" t="s">
        <v>20</v>
      </c>
      <c r="I124" s="15"/>
      <c r="J124" s="20">
        <v>222.48</v>
      </c>
      <c r="K124" s="17">
        <f t="shared" si="4"/>
        <v>889.92</v>
      </c>
      <c r="L124" s="61"/>
    </row>
    <row r="125" spans="1:12" s="5" customFormat="1" ht="34.5" thickBot="1" x14ac:dyDescent="0.25">
      <c r="A125" s="27" t="s">
        <v>11</v>
      </c>
      <c r="B125" s="27" t="s">
        <v>398</v>
      </c>
      <c r="C125" s="47" t="s">
        <v>409</v>
      </c>
      <c r="D125" s="19" t="s">
        <v>410</v>
      </c>
      <c r="E125" s="28" t="s">
        <v>411</v>
      </c>
      <c r="F125" s="19" t="s">
        <v>412</v>
      </c>
      <c r="G125" s="19">
        <v>9</v>
      </c>
      <c r="H125" s="19" t="s">
        <v>20</v>
      </c>
      <c r="I125" s="62"/>
      <c r="J125" s="20">
        <v>778.68</v>
      </c>
      <c r="K125" s="17">
        <f t="shared" si="4"/>
        <v>7008.12</v>
      </c>
      <c r="L125" s="4"/>
    </row>
    <row r="126" spans="1:12" s="5" customFormat="1" ht="68.25" thickBot="1" x14ac:dyDescent="0.25">
      <c r="A126" s="27" t="s">
        <v>11</v>
      </c>
      <c r="B126" s="27" t="s">
        <v>398</v>
      </c>
      <c r="C126" s="47" t="s">
        <v>413</v>
      </c>
      <c r="D126" s="19" t="s">
        <v>414</v>
      </c>
      <c r="E126" s="19" t="s">
        <v>415</v>
      </c>
      <c r="F126" s="19" t="s">
        <v>416</v>
      </c>
      <c r="G126" s="19">
        <v>4</v>
      </c>
      <c r="H126" s="19" t="s">
        <v>20</v>
      </c>
      <c r="I126" s="15"/>
      <c r="J126" s="20">
        <v>6000</v>
      </c>
      <c r="K126" s="17">
        <f t="shared" si="4"/>
        <v>24000</v>
      </c>
      <c r="L126" s="4"/>
    </row>
    <row r="127" spans="1:12" s="5" customFormat="1" ht="45.75" thickBot="1" x14ac:dyDescent="0.25">
      <c r="A127" s="6" t="s">
        <v>11</v>
      </c>
      <c r="B127" s="6" t="s">
        <v>417</v>
      </c>
      <c r="C127" s="7" t="s">
        <v>418</v>
      </c>
      <c r="D127" s="8" t="s">
        <v>3</v>
      </c>
      <c r="E127" s="8" t="s">
        <v>4</v>
      </c>
      <c r="F127" s="9" t="s">
        <v>419</v>
      </c>
      <c r="G127" s="6" t="s">
        <v>6</v>
      </c>
      <c r="H127" s="6" t="s">
        <v>7</v>
      </c>
      <c r="I127" s="6" t="s">
        <v>199</v>
      </c>
      <c r="J127" s="10" t="s">
        <v>9</v>
      </c>
      <c r="K127" s="11" t="s">
        <v>10</v>
      </c>
      <c r="L127" s="4"/>
    </row>
    <row r="128" spans="1:12" s="5" customFormat="1" ht="12" thickBot="1" x14ac:dyDescent="0.25">
      <c r="A128" s="27" t="s">
        <v>11</v>
      </c>
      <c r="B128" s="27" t="s">
        <v>417</v>
      </c>
      <c r="C128" s="47" t="s">
        <v>420</v>
      </c>
      <c r="D128" s="19" t="s">
        <v>35</v>
      </c>
      <c r="E128" s="45" t="s">
        <v>421</v>
      </c>
      <c r="F128" s="19" t="s">
        <v>422</v>
      </c>
      <c r="G128" s="19">
        <v>2</v>
      </c>
      <c r="H128" s="19" t="s">
        <v>20</v>
      </c>
      <c r="I128" s="19"/>
      <c r="J128" s="20">
        <v>50</v>
      </c>
      <c r="K128" s="17">
        <f t="shared" ref="K128:K137" si="5">G128*J128</f>
        <v>100</v>
      </c>
      <c r="L128" s="4"/>
    </row>
    <row r="129" spans="1:12" s="5" customFormat="1" ht="34.5" thickBot="1" x14ac:dyDescent="0.25">
      <c r="A129" s="12" t="s">
        <v>11</v>
      </c>
      <c r="B129" s="12" t="s">
        <v>417</v>
      </c>
      <c r="C129" s="13" t="s">
        <v>423</v>
      </c>
      <c r="D129" s="15" t="s">
        <v>35</v>
      </c>
      <c r="E129" s="15" t="s">
        <v>424</v>
      </c>
      <c r="F129" s="15" t="s">
        <v>425</v>
      </c>
      <c r="G129" s="15">
        <v>24</v>
      </c>
      <c r="H129" s="15" t="s">
        <v>20</v>
      </c>
      <c r="I129" s="15"/>
      <c r="J129" s="16">
        <v>21.5</v>
      </c>
      <c r="K129" s="17">
        <f t="shared" si="5"/>
        <v>516</v>
      </c>
      <c r="L129" s="4"/>
    </row>
    <row r="130" spans="1:12" s="5" customFormat="1" ht="34.5" thickBot="1" x14ac:dyDescent="0.25">
      <c r="A130" s="27" t="s">
        <v>11</v>
      </c>
      <c r="B130" s="27" t="s">
        <v>417</v>
      </c>
      <c r="C130" s="63" t="s">
        <v>426</v>
      </c>
      <c r="D130" s="62" t="s">
        <v>427</v>
      </c>
      <c r="E130" s="64" t="s">
        <v>428</v>
      </c>
      <c r="F130" s="19" t="s">
        <v>429</v>
      </c>
      <c r="G130" s="19">
        <v>10</v>
      </c>
      <c r="H130" s="19" t="s">
        <v>20</v>
      </c>
      <c r="I130" s="62"/>
      <c r="J130" s="20">
        <v>166.86</v>
      </c>
      <c r="K130" s="17">
        <f t="shared" si="5"/>
        <v>1668.6000000000001</v>
      </c>
      <c r="L130" s="4"/>
    </row>
    <row r="131" spans="1:12" s="5" customFormat="1" ht="23.25" thickBot="1" x14ac:dyDescent="0.25">
      <c r="A131" s="27" t="s">
        <v>11</v>
      </c>
      <c r="B131" s="27" t="s">
        <v>417</v>
      </c>
      <c r="C131" s="47" t="s">
        <v>430</v>
      </c>
      <c r="D131" s="19" t="s">
        <v>35</v>
      </c>
      <c r="E131" s="19" t="s">
        <v>431</v>
      </c>
      <c r="F131" s="19" t="s">
        <v>432</v>
      </c>
      <c r="G131" s="19">
        <v>4</v>
      </c>
      <c r="H131" s="19" t="s">
        <v>20</v>
      </c>
      <c r="I131" s="19"/>
      <c r="J131" s="20">
        <v>439</v>
      </c>
      <c r="K131" s="17">
        <f t="shared" si="5"/>
        <v>1756</v>
      </c>
      <c r="L131" s="4"/>
    </row>
    <row r="132" spans="1:12" s="5" customFormat="1" ht="12" thickBot="1" x14ac:dyDescent="0.25">
      <c r="A132" s="27" t="s">
        <v>11</v>
      </c>
      <c r="B132" s="27" t="s">
        <v>417</v>
      </c>
      <c r="C132" s="47" t="s">
        <v>433</v>
      </c>
      <c r="D132" s="19" t="s">
        <v>35</v>
      </c>
      <c r="E132" s="19" t="s">
        <v>434</v>
      </c>
      <c r="F132" s="19" t="s">
        <v>435</v>
      </c>
      <c r="G132" s="19">
        <v>46</v>
      </c>
      <c r="H132" s="19" t="s">
        <v>20</v>
      </c>
      <c r="I132" s="19"/>
      <c r="J132" s="16">
        <v>99</v>
      </c>
      <c r="K132" s="17">
        <f t="shared" si="5"/>
        <v>4554</v>
      </c>
      <c r="L132" s="4"/>
    </row>
    <row r="133" spans="1:12" s="5" customFormat="1" ht="34.5" thickBot="1" x14ac:dyDescent="0.25">
      <c r="A133" s="27" t="s">
        <v>11</v>
      </c>
      <c r="B133" s="27" t="s">
        <v>417</v>
      </c>
      <c r="C133" s="13" t="s">
        <v>436</v>
      </c>
      <c r="D133" s="19" t="s">
        <v>437</v>
      </c>
      <c r="E133" s="19"/>
      <c r="F133" s="19" t="s">
        <v>438</v>
      </c>
      <c r="G133" s="19">
        <v>1</v>
      </c>
      <c r="H133" s="19" t="s">
        <v>20</v>
      </c>
      <c r="I133" s="15"/>
      <c r="J133" s="16">
        <v>499</v>
      </c>
      <c r="K133" s="17">
        <f t="shared" si="5"/>
        <v>499</v>
      </c>
      <c r="L133" s="4"/>
    </row>
    <row r="134" spans="1:12" s="5" customFormat="1" ht="12" thickBot="1" x14ac:dyDescent="0.25">
      <c r="A134" s="27" t="s">
        <v>11</v>
      </c>
      <c r="B134" s="27" t="s">
        <v>417</v>
      </c>
      <c r="C134" s="13" t="s">
        <v>439</v>
      </c>
      <c r="D134" s="19" t="s">
        <v>326</v>
      </c>
      <c r="E134" s="28" t="s">
        <v>440</v>
      </c>
      <c r="F134" s="19" t="s">
        <v>441</v>
      </c>
      <c r="G134" s="19">
        <v>1</v>
      </c>
      <c r="H134" s="19" t="s">
        <v>20</v>
      </c>
      <c r="I134" s="15"/>
      <c r="J134" s="16">
        <v>79.989999999999995</v>
      </c>
      <c r="K134" s="17">
        <f t="shared" si="5"/>
        <v>79.989999999999995</v>
      </c>
      <c r="L134" s="4"/>
    </row>
    <row r="135" spans="1:12" s="5" customFormat="1" ht="12" thickBot="1" x14ac:dyDescent="0.25">
      <c r="A135" s="27" t="s">
        <v>11</v>
      </c>
      <c r="B135" s="27" t="s">
        <v>417</v>
      </c>
      <c r="C135" s="47" t="s">
        <v>442</v>
      </c>
      <c r="D135" s="19" t="s">
        <v>443</v>
      </c>
      <c r="E135" s="19" t="s">
        <v>444</v>
      </c>
      <c r="F135" s="19" t="s">
        <v>445</v>
      </c>
      <c r="G135" s="19">
        <v>86</v>
      </c>
      <c r="H135" s="19" t="s">
        <v>20</v>
      </c>
      <c r="I135" s="19"/>
      <c r="J135" s="20">
        <v>36</v>
      </c>
      <c r="K135" s="17">
        <f t="shared" si="5"/>
        <v>3096</v>
      </c>
      <c r="L135" s="4"/>
    </row>
    <row r="136" spans="1:12" s="5" customFormat="1" ht="12" thickBot="1" x14ac:dyDescent="0.25">
      <c r="A136" s="27" t="s">
        <v>11</v>
      </c>
      <c r="B136" s="27" t="s">
        <v>417</v>
      </c>
      <c r="C136" s="47" t="s">
        <v>446</v>
      </c>
      <c r="D136" s="19" t="s">
        <v>35</v>
      </c>
      <c r="E136" s="28" t="s">
        <v>447</v>
      </c>
      <c r="F136" s="19" t="s">
        <v>448</v>
      </c>
      <c r="G136" s="19">
        <v>1</v>
      </c>
      <c r="H136" s="19" t="s">
        <v>20</v>
      </c>
      <c r="I136" s="19"/>
      <c r="J136" s="20">
        <v>59.06</v>
      </c>
      <c r="K136" s="17">
        <f t="shared" si="5"/>
        <v>59.06</v>
      </c>
      <c r="L136" s="51"/>
    </row>
    <row r="137" spans="1:12" s="5" customFormat="1" ht="19.5" customHeight="1" thickBot="1" x14ac:dyDescent="0.25">
      <c r="A137" s="27" t="s">
        <v>11</v>
      </c>
      <c r="B137" s="27" t="s">
        <v>417</v>
      </c>
      <c r="C137" s="47" t="s">
        <v>449</v>
      </c>
      <c r="D137" s="19" t="s">
        <v>35</v>
      </c>
      <c r="E137" s="28" t="s">
        <v>450</v>
      </c>
      <c r="F137" s="19" t="s">
        <v>451</v>
      </c>
      <c r="G137" s="19">
        <v>2</v>
      </c>
      <c r="H137" s="19" t="s">
        <v>20</v>
      </c>
      <c r="I137" s="19"/>
      <c r="J137" s="20">
        <v>56.25</v>
      </c>
      <c r="K137" s="17">
        <f t="shared" si="5"/>
        <v>112.5</v>
      </c>
      <c r="L137" s="4"/>
    </row>
    <row r="138" spans="1:12" s="5" customFormat="1" ht="45.75" thickBot="1" x14ac:dyDescent="0.25">
      <c r="A138" s="6" t="s">
        <v>11</v>
      </c>
      <c r="B138" s="6" t="s">
        <v>452</v>
      </c>
      <c r="C138" s="7" t="s">
        <v>453</v>
      </c>
      <c r="D138" s="8" t="s">
        <v>3</v>
      </c>
      <c r="E138" s="8" t="s">
        <v>4</v>
      </c>
      <c r="F138" s="9" t="s">
        <v>454</v>
      </c>
      <c r="G138" s="6" t="s">
        <v>6</v>
      </c>
      <c r="H138" s="6" t="s">
        <v>7</v>
      </c>
      <c r="I138" s="6" t="s">
        <v>199</v>
      </c>
      <c r="J138" s="10" t="s">
        <v>9</v>
      </c>
      <c r="K138" s="11" t="s">
        <v>10</v>
      </c>
      <c r="L138" s="4"/>
    </row>
    <row r="139" spans="1:12" s="5" customFormat="1" ht="23.25" thickBot="1" x14ac:dyDescent="0.25">
      <c r="A139" s="27" t="s">
        <v>11</v>
      </c>
      <c r="B139" s="27" t="s">
        <v>455</v>
      </c>
      <c r="C139" s="47" t="s">
        <v>456</v>
      </c>
      <c r="D139" s="19" t="s">
        <v>457</v>
      </c>
      <c r="E139" s="19" t="s">
        <v>458</v>
      </c>
      <c r="F139" s="19" t="s">
        <v>459</v>
      </c>
      <c r="G139" s="19">
        <v>2</v>
      </c>
      <c r="H139" s="19" t="s">
        <v>20</v>
      </c>
      <c r="I139" s="19"/>
      <c r="J139" s="20">
        <v>269.99</v>
      </c>
      <c r="K139" s="17">
        <f t="shared" ref="K139:K145" si="6">G139*J139</f>
        <v>539.98</v>
      </c>
      <c r="L139" s="4"/>
    </row>
    <row r="140" spans="1:12" s="5" customFormat="1" ht="12" thickBot="1" x14ac:dyDescent="0.25">
      <c r="A140" s="27" t="s">
        <v>11</v>
      </c>
      <c r="B140" s="27" t="s">
        <v>455</v>
      </c>
      <c r="C140" s="63" t="s">
        <v>460</v>
      </c>
      <c r="D140" s="62" t="s">
        <v>461</v>
      </c>
      <c r="E140" s="64" t="s">
        <v>462</v>
      </c>
      <c r="F140" s="19" t="s">
        <v>463</v>
      </c>
      <c r="G140" s="19">
        <v>2</v>
      </c>
      <c r="H140" s="19" t="s">
        <v>20</v>
      </c>
      <c r="I140" s="19"/>
      <c r="J140" s="20">
        <v>77.989999999999995</v>
      </c>
      <c r="K140" s="17">
        <f t="shared" si="6"/>
        <v>155.97999999999999</v>
      </c>
      <c r="L140" s="4"/>
    </row>
    <row r="141" spans="1:12" s="5" customFormat="1" ht="12" thickBot="1" x14ac:dyDescent="0.25">
      <c r="A141" s="27" t="s">
        <v>11</v>
      </c>
      <c r="B141" s="27" t="s">
        <v>455</v>
      </c>
      <c r="C141" s="63" t="s">
        <v>464</v>
      </c>
      <c r="D141" s="62" t="s">
        <v>465</v>
      </c>
      <c r="E141" s="64" t="s">
        <v>466</v>
      </c>
      <c r="F141" s="19" t="s">
        <v>467</v>
      </c>
      <c r="G141" s="19">
        <v>2</v>
      </c>
      <c r="H141" s="19" t="s">
        <v>20</v>
      </c>
      <c r="I141" s="19"/>
      <c r="J141" s="20">
        <v>12.49</v>
      </c>
      <c r="K141" s="17">
        <f t="shared" si="6"/>
        <v>24.98</v>
      </c>
      <c r="L141" s="4"/>
    </row>
    <row r="142" spans="1:12" s="5" customFormat="1" ht="12" thickBot="1" x14ac:dyDescent="0.25">
      <c r="A142" s="27" t="s">
        <v>11</v>
      </c>
      <c r="B142" s="27" t="s">
        <v>455</v>
      </c>
      <c r="C142" s="63" t="s">
        <v>468</v>
      </c>
      <c r="D142" s="62" t="s">
        <v>465</v>
      </c>
      <c r="E142" s="64" t="s">
        <v>469</v>
      </c>
      <c r="F142" s="19" t="s">
        <v>470</v>
      </c>
      <c r="G142" s="19">
        <v>2</v>
      </c>
      <c r="H142" s="19" t="s">
        <v>20</v>
      </c>
      <c r="I142" s="19"/>
      <c r="J142" s="20">
        <v>12.49</v>
      </c>
      <c r="K142" s="17">
        <f t="shared" si="6"/>
        <v>24.98</v>
      </c>
      <c r="L142" s="4"/>
    </row>
    <row r="143" spans="1:12" s="5" customFormat="1" ht="12" thickBot="1" x14ac:dyDescent="0.25">
      <c r="A143" s="27" t="s">
        <v>11</v>
      </c>
      <c r="B143" s="27" t="s">
        <v>455</v>
      </c>
      <c r="C143" s="63" t="s">
        <v>471</v>
      </c>
      <c r="D143" s="62" t="s">
        <v>472</v>
      </c>
      <c r="E143" s="64"/>
      <c r="F143" s="19" t="s">
        <v>473</v>
      </c>
      <c r="G143" s="19">
        <v>4</v>
      </c>
      <c r="H143" s="19" t="s">
        <v>20</v>
      </c>
      <c r="I143" s="19"/>
      <c r="J143" s="20">
        <v>0.3</v>
      </c>
      <c r="K143" s="17">
        <f t="shared" si="6"/>
        <v>1.2</v>
      </c>
      <c r="L143" s="4"/>
    </row>
    <row r="144" spans="1:12" s="5" customFormat="1" ht="34.5" thickBot="1" x14ac:dyDescent="0.25">
      <c r="A144" s="27" t="s">
        <v>11</v>
      </c>
      <c r="B144" s="27" t="s">
        <v>455</v>
      </c>
      <c r="C144" s="47" t="s">
        <v>474</v>
      </c>
      <c r="D144" s="19" t="s">
        <v>475</v>
      </c>
      <c r="E144" s="19" t="s">
        <v>476</v>
      </c>
      <c r="F144" s="19" t="s">
        <v>477</v>
      </c>
      <c r="G144" s="19">
        <v>2</v>
      </c>
      <c r="H144" s="19" t="s">
        <v>20</v>
      </c>
      <c r="I144" s="19"/>
      <c r="J144" s="20">
        <v>4320</v>
      </c>
      <c r="K144" s="17">
        <f t="shared" si="6"/>
        <v>8640</v>
      </c>
      <c r="L144" s="4"/>
    </row>
    <row r="145" spans="1:12" s="5" customFormat="1" ht="12" thickBot="1" x14ac:dyDescent="0.25">
      <c r="A145" s="27" t="s">
        <v>11</v>
      </c>
      <c r="B145" s="27" t="s">
        <v>455</v>
      </c>
      <c r="C145" s="47" t="s">
        <v>478</v>
      </c>
      <c r="D145" s="19" t="s">
        <v>35</v>
      </c>
      <c r="E145" s="28" t="s">
        <v>479</v>
      </c>
      <c r="F145" s="19" t="s">
        <v>480</v>
      </c>
      <c r="G145" s="19">
        <v>2</v>
      </c>
      <c r="H145" s="19" t="s">
        <v>20</v>
      </c>
      <c r="I145" s="19"/>
      <c r="J145" s="20">
        <v>187.5</v>
      </c>
      <c r="K145" s="17">
        <f t="shared" si="6"/>
        <v>375</v>
      </c>
      <c r="L145" s="4"/>
    </row>
    <row r="146" spans="1:12" s="5" customFormat="1" ht="45.75" thickBot="1" x14ac:dyDescent="0.25">
      <c r="A146" s="6" t="s">
        <v>11</v>
      </c>
      <c r="B146" s="6" t="s">
        <v>481</v>
      </c>
      <c r="C146" s="7" t="s">
        <v>482</v>
      </c>
      <c r="D146" s="8" t="s">
        <v>3</v>
      </c>
      <c r="E146" s="8" t="s">
        <v>4</v>
      </c>
      <c r="F146" s="9" t="s">
        <v>483</v>
      </c>
      <c r="G146" s="6" t="s">
        <v>6</v>
      </c>
      <c r="H146" s="6" t="s">
        <v>7</v>
      </c>
      <c r="I146" s="6" t="s">
        <v>199</v>
      </c>
      <c r="J146" s="10" t="s">
        <v>9</v>
      </c>
      <c r="K146" s="11" t="s">
        <v>10</v>
      </c>
      <c r="L146" s="4"/>
    </row>
    <row r="147" spans="1:12" s="5" customFormat="1" ht="45.75" thickBot="1" x14ac:dyDescent="0.25">
      <c r="A147" s="12" t="s">
        <v>11</v>
      </c>
      <c r="B147" s="12" t="s">
        <v>481</v>
      </c>
      <c r="C147" s="13" t="s">
        <v>484</v>
      </c>
      <c r="D147" s="15" t="s">
        <v>485</v>
      </c>
      <c r="E147" s="15" t="s">
        <v>486</v>
      </c>
      <c r="F147" s="15" t="s">
        <v>487</v>
      </c>
      <c r="G147" s="15">
        <v>2</v>
      </c>
      <c r="H147" s="15" t="s">
        <v>20</v>
      </c>
      <c r="I147" s="19"/>
      <c r="J147" s="16">
        <v>1149.95</v>
      </c>
      <c r="K147" s="17">
        <f t="shared" ref="K147:K153" si="7">G147*J147</f>
        <v>2299.9</v>
      </c>
      <c r="L147" s="4"/>
    </row>
    <row r="148" spans="1:12" s="5" customFormat="1" ht="12" thickBot="1" x14ac:dyDescent="0.25">
      <c r="A148" s="12" t="s">
        <v>11</v>
      </c>
      <c r="B148" s="12" t="s">
        <v>481</v>
      </c>
      <c r="C148" s="13" t="s">
        <v>488</v>
      </c>
      <c r="D148" s="15" t="s">
        <v>489</v>
      </c>
      <c r="E148" s="65" t="s">
        <v>490</v>
      </c>
      <c r="F148" s="15" t="s">
        <v>491</v>
      </c>
      <c r="G148" s="15">
        <v>2</v>
      </c>
      <c r="H148" s="15" t="s">
        <v>20</v>
      </c>
      <c r="I148" s="15"/>
      <c r="J148" s="16">
        <v>119.99</v>
      </c>
      <c r="K148" s="17">
        <f t="shared" si="7"/>
        <v>239.98</v>
      </c>
      <c r="L148" s="4"/>
    </row>
    <row r="149" spans="1:12" s="5" customFormat="1" ht="12" thickBot="1" x14ac:dyDescent="0.25">
      <c r="A149" s="12" t="s">
        <v>11</v>
      </c>
      <c r="B149" s="12" t="s">
        <v>481</v>
      </c>
      <c r="C149" s="13" t="s">
        <v>492</v>
      </c>
      <c r="D149" s="15" t="s">
        <v>485</v>
      </c>
      <c r="E149" s="65" t="s">
        <v>493</v>
      </c>
      <c r="F149" s="15" t="s">
        <v>494</v>
      </c>
      <c r="G149" s="15">
        <v>1</v>
      </c>
      <c r="H149" s="15" t="s">
        <v>20</v>
      </c>
      <c r="I149" s="15"/>
      <c r="J149" s="16">
        <v>49.99</v>
      </c>
      <c r="K149" s="17">
        <f t="shared" si="7"/>
        <v>49.99</v>
      </c>
      <c r="L149" s="4"/>
    </row>
    <row r="150" spans="1:12" s="5" customFormat="1" ht="23.25" thickBot="1" x14ac:dyDescent="0.25">
      <c r="A150" s="12" t="s">
        <v>11</v>
      </c>
      <c r="B150" s="12" t="s">
        <v>481</v>
      </c>
      <c r="C150" s="13" t="s">
        <v>495</v>
      </c>
      <c r="D150" s="15" t="s">
        <v>485</v>
      </c>
      <c r="E150" s="65" t="s">
        <v>496</v>
      </c>
      <c r="F150" s="15" t="s">
        <v>497</v>
      </c>
      <c r="G150" s="15">
        <v>2</v>
      </c>
      <c r="H150" s="15" t="s">
        <v>20</v>
      </c>
      <c r="I150" s="15"/>
      <c r="J150" s="16">
        <v>49.99</v>
      </c>
      <c r="K150" s="17">
        <f t="shared" si="7"/>
        <v>99.98</v>
      </c>
      <c r="L150" s="4"/>
    </row>
    <row r="151" spans="1:12" s="5" customFormat="1" ht="12" thickBot="1" x14ac:dyDescent="0.25">
      <c r="A151" s="27" t="s">
        <v>11</v>
      </c>
      <c r="B151" s="27" t="s">
        <v>481</v>
      </c>
      <c r="C151" s="47" t="s">
        <v>498</v>
      </c>
      <c r="D151" s="19" t="s">
        <v>499</v>
      </c>
      <c r="E151" s="19" t="s">
        <v>500</v>
      </c>
      <c r="F151" s="19" t="s">
        <v>501</v>
      </c>
      <c r="G151" s="19">
        <v>16</v>
      </c>
      <c r="H151" s="19" t="s">
        <v>20</v>
      </c>
      <c r="I151" s="15"/>
      <c r="J151" s="20">
        <v>127.1</v>
      </c>
      <c r="K151" s="17">
        <f t="shared" si="7"/>
        <v>2033.6</v>
      </c>
      <c r="L151" s="4"/>
    </row>
    <row r="152" spans="1:12" s="5" customFormat="1" ht="12" thickBot="1" x14ac:dyDescent="0.25">
      <c r="A152" s="27" t="s">
        <v>11</v>
      </c>
      <c r="B152" s="27" t="s">
        <v>481</v>
      </c>
      <c r="C152" s="47" t="s">
        <v>502</v>
      </c>
      <c r="D152" s="19" t="s">
        <v>503</v>
      </c>
      <c r="E152" s="19" t="s">
        <v>504</v>
      </c>
      <c r="F152" s="19" t="s">
        <v>505</v>
      </c>
      <c r="G152" s="19">
        <v>16</v>
      </c>
      <c r="H152" s="19" t="s">
        <v>20</v>
      </c>
      <c r="I152" s="19"/>
      <c r="J152" s="20">
        <v>21.64</v>
      </c>
      <c r="K152" s="17">
        <f t="shared" si="7"/>
        <v>346.24</v>
      </c>
      <c r="L152" s="4"/>
    </row>
    <row r="153" spans="1:12" s="5" customFormat="1" ht="12" thickBot="1" x14ac:dyDescent="0.25">
      <c r="A153" s="27" t="s">
        <v>11</v>
      </c>
      <c r="B153" s="27" t="s">
        <v>481</v>
      </c>
      <c r="C153" s="47" t="s">
        <v>506</v>
      </c>
      <c r="D153" s="19" t="s">
        <v>507</v>
      </c>
      <c r="E153" s="19">
        <v>1688</v>
      </c>
      <c r="F153" s="19" t="s">
        <v>508</v>
      </c>
      <c r="G153" s="19">
        <v>17</v>
      </c>
      <c r="H153" s="19" t="s">
        <v>20</v>
      </c>
      <c r="I153" s="19"/>
      <c r="J153" s="20">
        <v>52.4</v>
      </c>
      <c r="K153" s="17">
        <f t="shared" si="7"/>
        <v>890.8</v>
      </c>
      <c r="L153" s="4"/>
    </row>
    <row r="154" spans="1:12" s="5" customFormat="1" ht="45.75" thickBot="1" x14ac:dyDescent="0.25">
      <c r="A154" s="6" t="s">
        <v>11</v>
      </c>
      <c r="B154" s="6" t="s">
        <v>509</v>
      </c>
      <c r="C154" s="7" t="s">
        <v>510</v>
      </c>
      <c r="D154" s="8" t="s">
        <v>3</v>
      </c>
      <c r="E154" s="8" t="s">
        <v>4</v>
      </c>
      <c r="F154" s="9" t="s">
        <v>511</v>
      </c>
      <c r="G154" s="6" t="s">
        <v>6</v>
      </c>
      <c r="H154" s="6" t="s">
        <v>7</v>
      </c>
      <c r="I154" s="6" t="s">
        <v>199</v>
      </c>
      <c r="J154" s="10" t="s">
        <v>9</v>
      </c>
      <c r="K154" s="11" t="s">
        <v>10</v>
      </c>
      <c r="L154" s="4"/>
    </row>
    <row r="155" spans="1:12" s="5" customFormat="1" ht="12" thickBot="1" x14ac:dyDescent="0.25">
      <c r="A155" s="27" t="s">
        <v>11</v>
      </c>
      <c r="B155" s="27" t="s">
        <v>509</v>
      </c>
      <c r="C155" s="47" t="s">
        <v>512</v>
      </c>
      <c r="D155" s="19" t="s">
        <v>513</v>
      </c>
      <c r="E155" s="19" t="s">
        <v>514</v>
      </c>
      <c r="F155" s="19" t="s">
        <v>515</v>
      </c>
      <c r="G155" s="19">
        <v>1</v>
      </c>
      <c r="H155" s="19" t="s">
        <v>20</v>
      </c>
      <c r="I155" s="19"/>
      <c r="J155" s="20">
        <v>15.77</v>
      </c>
      <c r="K155" s="17">
        <f t="shared" ref="K155:K174" si="8">G155*J155</f>
        <v>15.77</v>
      </c>
      <c r="L155" s="4"/>
    </row>
    <row r="156" spans="1:12" s="5" customFormat="1" ht="12" thickBot="1" x14ac:dyDescent="0.25">
      <c r="A156" s="27" t="s">
        <v>11</v>
      </c>
      <c r="B156" s="27" t="s">
        <v>509</v>
      </c>
      <c r="C156" s="47" t="s">
        <v>516</v>
      </c>
      <c r="D156" s="19" t="s">
        <v>517</v>
      </c>
      <c r="E156" s="19" t="s">
        <v>518</v>
      </c>
      <c r="F156" s="19" t="s">
        <v>519</v>
      </c>
      <c r="G156" s="19">
        <v>1</v>
      </c>
      <c r="H156" s="19" t="s">
        <v>20</v>
      </c>
      <c r="I156" s="19"/>
      <c r="J156" s="20">
        <v>23.5</v>
      </c>
      <c r="K156" s="17">
        <f t="shared" si="8"/>
        <v>23.5</v>
      </c>
      <c r="L156" s="4"/>
    </row>
    <row r="157" spans="1:12" s="5" customFormat="1" ht="12" thickBot="1" x14ac:dyDescent="0.25">
      <c r="A157" s="27" t="s">
        <v>11</v>
      </c>
      <c r="B157" s="27" t="s">
        <v>509</v>
      </c>
      <c r="C157" s="47" t="s">
        <v>520</v>
      </c>
      <c r="D157" s="19" t="s">
        <v>521</v>
      </c>
      <c r="E157" s="19">
        <v>440</v>
      </c>
      <c r="F157" s="19" t="s">
        <v>522</v>
      </c>
      <c r="G157" s="19">
        <v>2</v>
      </c>
      <c r="H157" s="19" t="s">
        <v>20</v>
      </c>
      <c r="I157" s="19"/>
      <c r="J157" s="20">
        <v>19.21</v>
      </c>
      <c r="K157" s="17">
        <f t="shared" si="8"/>
        <v>38.42</v>
      </c>
      <c r="L157" s="4"/>
    </row>
    <row r="158" spans="1:12" s="5" customFormat="1" ht="12" thickBot="1" x14ac:dyDescent="0.25">
      <c r="A158" s="27" t="s">
        <v>11</v>
      </c>
      <c r="B158" s="27" t="s">
        <v>509</v>
      </c>
      <c r="C158" s="47" t="s">
        <v>523</v>
      </c>
      <c r="D158" s="19" t="s">
        <v>524</v>
      </c>
      <c r="E158" s="19">
        <v>59073</v>
      </c>
      <c r="F158" s="19" t="s">
        <v>525</v>
      </c>
      <c r="G158" s="19">
        <v>12</v>
      </c>
      <c r="H158" s="19" t="s">
        <v>20</v>
      </c>
      <c r="I158" s="19"/>
      <c r="J158" s="20">
        <v>7.09</v>
      </c>
      <c r="K158" s="17">
        <f t="shared" si="8"/>
        <v>85.08</v>
      </c>
      <c r="L158" s="4"/>
    </row>
    <row r="159" spans="1:12" s="5" customFormat="1" ht="12" thickBot="1" x14ac:dyDescent="0.25">
      <c r="A159" s="27" t="s">
        <v>11</v>
      </c>
      <c r="B159" s="27" t="s">
        <v>509</v>
      </c>
      <c r="C159" s="47" t="s">
        <v>526</v>
      </c>
      <c r="D159" s="19" t="s">
        <v>527</v>
      </c>
      <c r="E159" s="19" t="s">
        <v>528</v>
      </c>
      <c r="F159" s="19" t="s">
        <v>529</v>
      </c>
      <c r="G159" s="19">
        <v>25</v>
      </c>
      <c r="H159" s="19" t="s">
        <v>20</v>
      </c>
      <c r="I159" s="19"/>
      <c r="J159" s="20">
        <v>21.43</v>
      </c>
      <c r="K159" s="17">
        <f t="shared" si="8"/>
        <v>535.75</v>
      </c>
      <c r="L159" s="4"/>
    </row>
    <row r="160" spans="1:12" s="5" customFormat="1" ht="12" thickBot="1" x14ac:dyDescent="0.25">
      <c r="A160" s="27" t="s">
        <v>11</v>
      </c>
      <c r="B160" s="27" t="s">
        <v>509</v>
      </c>
      <c r="C160" s="47" t="s">
        <v>530</v>
      </c>
      <c r="D160" s="19" t="s">
        <v>499</v>
      </c>
      <c r="E160" s="19" t="s">
        <v>531</v>
      </c>
      <c r="F160" s="19" t="s">
        <v>532</v>
      </c>
      <c r="G160" s="19">
        <v>1</v>
      </c>
      <c r="H160" s="19" t="s">
        <v>20</v>
      </c>
      <c r="I160" s="19"/>
      <c r="J160" s="20">
        <v>22.15</v>
      </c>
      <c r="K160" s="17">
        <f t="shared" si="8"/>
        <v>22.15</v>
      </c>
      <c r="L160" s="4"/>
    </row>
    <row r="161" spans="1:12" s="5" customFormat="1" ht="12" thickBot="1" x14ac:dyDescent="0.25">
      <c r="A161" s="27" t="s">
        <v>11</v>
      </c>
      <c r="B161" s="27" t="s">
        <v>509</v>
      </c>
      <c r="C161" s="47" t="s">
        <v>533</v>
      </c>
      <c r="D161" s="19" t="s">
        <v>534</v>
      </c>
      <c r="E161" s="19">
        <v>44480</v>
      </c>
      <c r="F161" s="19" t="s">
        <v>535</v>
      </c>
      <c r="G161" s="19">
        <v>1</v>
      </c>
      <c r="H161" s="19" t="s">
        <v>20</v>
      </c>
      <c r="I161" s="19"/>
      <c r="J161" s="20">
        <v>59.99</v>
      </c>
      <c r="K161" s="17">
        <f t="shared" si="8"/>
        <v>59.99</v>
      </c>
      <c r="L161" s="4"/>
    </row>
    <row r="162" spans="1:12" s="5" customFormat="1" ht="12" thickBot="1" x14ac:dyDescent="0.25">
      <c r="A162" s="27" t="s">
        <v>11</v>
      </c>
      <c r="B162" s="27" t="s">
        <v>509</v>
      </c>
      <c r="C162" s="47" t="s">
        <v>536</v>
      </c>
      <c r="D162" s="19" t="s">
        <v>517</v>
      </c>
      <c r="E162" s="19">
        <v>68005</v>
      </c>
      <c r="F162" s="19" t="s">
        <v>537</v>
      </c>
      <c r="G162" s="19">
        <v>1</v>
      </c>
      <c r="H162" s="19" t="s">
        <v>20</v>
      </c>
      <c r="I162" s="19"/>
      <c r="J162" s="20">
        <v>26.82</v>
      </c>
      <c r="K162" s="17">
        <f t="shared" si="8"/>
        <v>26.82</v>
      </c>
      <c r="L162" s="4"/>
    </row>
    <row r="163" spans="1:12" s="5" customFormat="1" ht="12" thickBot="1" x14ac:dyDescent="0.25">
      <c r="A163" s="27" t="s">
        <v>11</v>
      </c>
      <c r="B163" s="27" t="s">
        <v>509</v>
      </c>
      <c r="C163" s="47" t="s">
        <v>538</v>
      </c>
      <c r="D163" s="19" t="s">
        <v>539</v>
      </c>
      <c r="E163" s="19" t="s">
        <v>540</v>
      </c>
      <c r="F163" s="19" t="s">
        <v>541</v>
      </c>
      <c r="G163" s="19">
        <v>1</v>
      </c>
      <c r="H163" s="19" t="s">
        <v>20</v>
      </c>
      <c r="I163" s="19"/>
      <c r="J163" s="20">
        <v>450</v>
      </c>
      <c r="K163" s="17">
        <f t="shared" si="8"/>
        <v>450</v>
      </c>
      <c r="L163" s="4"/>
    </row>
    <row r="164" spans="1:12" s="5" customFormat="1" ht="23.25" thickBot="1" x14ac:dyDescent="0.25">
      <c r="A164" s="27" t="s">
        <v>11</v>
      </c>
      <c r="B164" s="27" t="s">
        <v>509</v>
      </c>
      <c r="C164" s="47" t="s">
        <v>542</v>
      </c>
      <c r="D164" s="19" t="s">
        <v>539</v>
      </c>
      <c r="E164" s="19" t="s">
        <v>543</v>
      </c>
      <c r="F164" s="19" t="s">
        <v>544</v>
      </c>
      <c r="G164" s="19">
        <v>1</v>
      </c>
      <c r="H164" s="19" t="s">
        <v>20</v>
      </c>
      <c r="I164" s="19"/>
      <c r="J164" s="20">
        <v>49</v>
      </c>
      <c r="K164" s="17">
        <f t="shared" si="8"/>
        <v>49</v>
      </c>
      <c r="L164" s="4"/>
    </row>
    <row r="165" spans="1:12" s="5" customFormat="1" ht="12" thickBot="1" x14ac:dyDescent="0.25">
      <c r="A165" s="27" t="s">
        <v>11</v>
      </c>
      <c r="B165" s="27" t="s">
        <v>509</v>
      </c>
      <c r="C165" s="47" t="s">
        <v>545</v>
      </c>
      <c r="D165" s="19" t="s">
        <v>546</v>
      </c>
      <c r="E165" s="19">
        <v>43</v>
      </c>
      <c r="F165" s="19" t="s">
        <v>547</v>
      </c>
      <c r="G165" s="19">
        <v>2</v>
      </c>
      <c r="H165" s="19" t="s">
        <v>20</v>
      </c>
      <c r="I165" s="19"/>
      <c r="J165" s="20">
        <v>348</v>
      </c>
      <c r="K165" s="17">
        <f t="shared" si="8"/>
        <v>696</v>
      </c>
      <c r="L165" s="4"/>
    </row>
    <row r="166" spans="1:12" s="5" customFormat="1" ht="12" thickBot="1" x14ac:dyDescent="0.25">
      <c r="A166" s="27" t="s">
        <v>11</v>
      </c>
      <c r="B166" s="27" t="s">
        <v>509</v>
      </c>
      <c r="C166" s="47" t="s">
        <v>548</v>
      </c>
      <c r="D166" s="19" t="s">
        <v>549</v>
      </c>
      <c r="E166" s="19">
        <v>90292</v>
      </c>
      <c r="F166" s="19" t="s">
        <v>550</v>
      </c>
      <c r="G166" s="19">
        <v>2</v>
      </c>
      <c r="H166" s="19" t="s">
        <v>20</v>
      </c>
      <c r="I166" s="19"/>
      <c r="J166" s="20">
        <v>40.67</v>
      </c>
      <c r="K166" s="17">
        <f t="shared" si="8"/>
        <v>81.34</v>
      </c>
      <c r="L166" s="4"/>
    </row>
    <row r="167" spans="1:12" s="5" customFormat="1" ht="12" thickBot="1" x14ac:dyDescent="0.25">
      <c r="A167" s="27" t="s">
        <v>11</v>
      </c>
      <c r="B167" s="27" t="s">
        <v>509</v>
      </c>
      <c r="C167" s="47" t="s">
        <v>551</v>
      </c>
      <c r="D167" s="19" t="s">
        <v>552</v>
      </c>
      <c r="E167" s="19" t="s">
        <v>553</v>
      </c>
      <c r="F167" s="19" t="s">
        <v>554</v>
      </c>
      <c r="G167" s="19">
        <v>1</v>
      </c>
      <c r="H167" s="19" t="s">
        <v>20</v>
      </c>
      <c r="I167" s="15"/>
      <c r="J167" s="20">
        <v>385.2</v>
      </c>
      <c r="K167" s="17">
        <f t="shared" si="8"/>
        <v>385.2</v>
      </c>
      <c r="L167" s="4"/>
    </row>
    <row r="168" spans="1:12" s="5" customFormat="1" ht="23.25" thickBot="1" x14ac:dyDescent="0.25">
      <c r="A168" s="27" t="s">
        <v>11</v>
      </c>
      <c r="B168" s="27" t="s">
        <v>509</v>
      </c>
      <c r="C168" s="47" t="s">
        <v>555</v>
      </c>
      <c r="D168" s="19" t="s">
        <v>556</v>
      </c>
      <c r="E168" s="19"/>
      <c r="F168" s="19" t="s">
        <v>557</v>
      </c>
      <c r="G168" s="19">
        <v>20</v>
      </c>
      <c r="H168" s="19" t="s">
        <v>20</v>
      </c>
      <c r="I168" s="19"/>
      <c r="J168" s="20">
        <v>9.99</v>
      </c>
      <c r="K168" s="17">
        <f t="shared" si="8"/>
        <v>199.8</v>
      </c>
      <c r="L168" s="4"/>
    </row>
    <row r="169" spans="1:12" s="5" customFormat="1" ht="23.25" thickBot="1" x14ac:dyDescent="0.25">
      <c r="A169" s="27" t="s">
        <v>11</v>
      </c>
      <c r="B169" s="27" t="s">
        <v>509</v>
      </c>
      <c r="C169" s="47" t="s">
        <v>558</v>
      </c>
      <c r="D169" s="19" t="s">
        <v>556</v>
      </c>
      <c r="E169" s="19"/>
      <c r="F169" s="19" t="s">
        <v>559</v>
      </c>
      <c r="G169" s="19">
        <v>20</v>
      </c>
      <c r="H169" s="19" t="s">
        <v>20</v>
      </c>
      <c r="I169" s="19"/>
      <c r="J169" s="20">
        <v>9.99</v>
      </c>
      <c r="K169" s="17">
        <f t="shared" si="8"/>
        <v>199.8</v>
      </c>
      <c r="L169" s="4"/>
    </row>
    <row r="170" spans="1:12" s="5" customFormat="1" ht="23.25" thickBot="1" x14ac:dyDescent="0.25">
      <c r="A170" s="27" t="s">
        <v>11</v>
      </c>
      <c r="B170" s="27" t="s">
        <v>509</v>
      </c>
      <c r="C170" s="47" t="s">
        <v>560</v>
      </c>
      <c r="D170" s="19" t="s">
        <v>556</v>
      </c>
      <c r="E170" s="19"/>
      <c r="F170" s="19" t="s">
        <v>561</v>
      </c>
      <c r="G170" s="19">
        <v>20</v>
      </c>
      <c r="H170" s="19" t="s">
        <v>20</v>
      </c>
      <c r="I170" s="19"/>
      <c r="J170" s="20">
        <v>9.99</v>
      </c>
      <c r="K170" s="17">
        <f t="shared" si="8"/>
        <v>199.8</v>
      </c>
      <c r="L170" s="4"/>
    </row>
    <row r="171" spans="1:12" s="5" customFormat="1" ht="23.25" thickBot="1" x14ac:dyDescent="0.25">
      <c r="A171" s="27" t="s">
        <v>11</v>
      </c>
      <c r="B171" s="27" t="s">
        <v>509</v>
      </c>
      <c r="C171" s="47" t="s">
        <v>562</v>
      </c>
      <c r="D171" s="19" t="s">
        <v>556</v>
      </c>
      <c r="E171" s="19"/>
      <c r="F171" s="19" t="s">
        <v>563</v>
      </c>
      <c r="G171" s="19">
        <v>20</v>
      </c>
      <c r="H171" s="19" t="s">
        <v>20</v>
      </c>
      <c r="I171" s="19"/>
      <c r="J171" s="20">
        <v>9.99</v>
      </c>
      <c r="K171" s="17">
        <f t="shared" si="8"/>
        <v>199.8</v>
      </c>
      <c r="L171" s="4"/>
    </row>
    <row r="172" spans="1:12" s="5" customFormat="1" ht="23.25" thickBot="1" x14ac:dyDescent="0.25">
      <c r="A172" s="27" t="s">
        <v>11</v>
      </c>
      <c r="B172" s="27" t="s">
        <v>509</v>
      </c>
      <c r="C172" s="47" t="s">
        <v>564</v>
      </c>
      <c r="D172" s="19" t="s">
        <v>556</v>
      </c>
      <c r="E172" s="19"/>
      <c r="F172" s="19" t="s">
        <v>565</v>
      </c>
      <c r="G172" s="19">
        <v>20</v>
      </c>
      <c r="H172" s="19" t="s">
        <v>20</v>
      </c>
      <c r="I172" s="19"/>
      <c r="J172" s="20">
        <v>9.99</v>
      </c>
      <c r="K172" s="17">
        <f t="shared" si="8"/>
        <v>199.8</v>
      </c>
      <c r="L172" s="4"/>
    </row>
    <row r="173" spans="1:12" s="4" customFormat="1" ht="12" thickBot="1" x14ac:dyDescent="0.3">
      <c r="A173" s="27" t="s">
        <v>11</v>
      </c>
      <c r="B173" s="27" t="s">
        <v>509</v>
      </c>
      <c r="C173" s="47" t="s">
        <v>566</v>
      </c>
      <c r="D173" s="19" t="s">
        <v>567</v>
      </c>
      <c r="E173" s="19">
        <v>3700</v>
      </c>
      <c r="F173" s="19" t="s">
        <v>568</v>
      </c>
      <c r="G173" s="19">
        <v>3</v>
      </c>
      <c r="H173" s="19" t="s">
        <v>20</v>
      </c>
      <c r="I173" s="19"/>
      <c r="J173" s="20">
        <v>13.99</v>
      </c>
      <c r="K173" s="17">
        <f t="shared" si="8"/>
        <v>41.97</v>
      </c>
    </row>
    <row r="174" spans="1:12" s="4" customFormat="1" ht="12" thickBot="1" x14ac:dyDescent="0.3">
      <c r="A174" s="27" t="s">
        <v>11</v>
      </c>
      <c r="B174" s="27" t="s">
        <v>509</v>
      </c>
      <c r="C174" s="47" t="s">
        <v>569</v>
      </c>
      <c r="D174" s="19" t="s">
        <v>507</v>
      </c>
      <c r="E174" s="19">
        <v>96263</v>
      </c>
      <c r="F174" s="19" t="s">
        <v>570</v>
      </c>
      <c r="G174" s="19">
        <v>4</v>
      </c>
      <c r="H174" s="19" t="s">
        <v>20</v>
      </c>
      <c r="I174" s="19"/>
      <c r="J174" s="20">
        <v>203.7</v>
      </c>
      <c r="K174" s="17">
        <f t="shared" si="8"/>
        <v>814.8</v>
      </c>
    </row>
    <row r="175" spans="1:12" s="5" customFormat="1" ht="45.75" thickBot="1" x14ac:dyDescent="0.25">
      <c r="A175" s="6" t="s">
        <v>11</v>
      </c>
      <c r="B175" s="6" t="s">
        <v>571</v>
      </c>
      <c r="C175" s="7" t="s">
        <v>572</v>
      </c>
      <c r="D175" s="8" t="s">
        <v>3</v>
      </c>
      <c r="E175" s="8" t="s">
        <v>4</v>
      </c>
      <c r="F175" s="9" t="s">
        <v>573</v>
      </c>
      <c r="G175" s="6" t="s">
        <v>6</v>
      </c>
      <c r="H175" s="6" t="s">
        <v>7</v>
      </c>
      <c r="I175" s="6" t="s">
        <v>199</v>
      </c>
      <c r="J175" s="10" t="s">
        <v>9</v>
      </c>
      <c r="K175" s="11" t="s">
        <v>10</v>
      </c>
      <c r="L175" s="4"/>
    </row>
    <row r="176" spans="1:12" s="5" customFormat="1" ht="34.5" thickBot="1" x14ac:dyDescent="0.25">
      <c r="A176" s="27" t="s">
        <v>11</v>
      </c>
      <c r="B176" s="27" t="s">
        <v>571</v>
      </c>
      <c r="C176" s="18" t="s">
        <v>574</v>
      </c>
      <c r="D176" s="19" t="s">
        <v>150</v>
      </c>
      <c r="E176" s="15" t="s">
        <v>193</v>
      </c>
      <c r="F176" s="15" t="s">
        <v>575</v>
      </c>
      <c r="G176" s="15">
        <v>2</v>
      </c>
      <c r="H176" s="19" t="s">
        <v>20</v>
      </c>
      <c r="I176" s="15"/>
      <c r="J176" s="20">
        <v>4900</v>
      </c>
      <c r="K176" s="17">
        <f t="shared" ref="K176:K184" si="9">G176*J176</f>
        <v>9800</v>
      </c>
      <c r="L176" s="4"/>
    </row>
    <row r="177" spans="1:12" s="5" customFormat="1" ht="23.25" thickBot="1" x14ac:dyDescent="0.25">
      <c r="A177" s="27" t="s">
        <v>11</v>
      </c>
      <c r="B177" s="27" t="s">
        <v>571</v>
      </c>
      <c r="C177" s="18" t="s">
        <v>576</v>
      </c>
      <c r="D177" s="19" t="s">
        <v>577</v>
      </c>
      <c r="E177" s="58" t="s">
        <v>578</v>
      </c>
      <c r="F177" s="48" t="s">
        <v>579</v>
      </c>
      <c r="G177" s="48">
        <v>4</v>
      </c>
      <c r="H177" s="48" t="s">
        <v>20</v>
      </c>
      <c r="I177" s="19"/>
      <c r="J177" s="66">
        <v>599.99</v>
      </c>
      <c r="K177" s="17">
        <f t="shared" si="9"/>
        <v>2399.96</v>
      </c>
      <c r="L177" s="4"/>
    </row>
    <row r="178" spans="1:12" s="5" customFormat="1" ht="23.25" thickBot="1" x14ac:dyDescent="0.25">
      <c r="A178" s="27" t="s">
        <v>11</v>
      </c>
      <c r="B178" s="27" t="s">
        <v>571</v>
      </c>
      <c r="C178" s="13" t="s">
        <v>580</v>
      </c>
      <c r="D178" s="28" t="s">
        <v>581</v>
      </c>
      <c r="E178" s="19" t="s">
        <v>582</v>
      </c>
      <c r="F178" s="19" t="s">
        <v>583</v>
      </c>
      <c r="G178" s="19">
        <v>4</v>
      </c>
      <c r="H178" s="19" t="s">
        <v>20</v>
      </c>
      <c r="I178" s="62"/>
      <c r="J178" s="20">
        <v>300</v>
      </c>
      <c r="K178" s="17">
        <f t="shared" si="9"/>
        <v>1200</v>
      </c>
      <c r="L178" s="4"/>
    </row>
    <row r="179" spans="1:12" s="5" customFormat="1" ht="34.5" thickBot="1" x14ac:dyDescent="0.25">
      <c r="A179" s="27" t="s">
        <v>11</v>
      </c>
      <c r="B179" s="27" t="s">
        <v>571</v>
      </c>
      <c r="C179" s="13" t="s">
        <v>584</v>
      </c>
      <c r="D179" s="19" t="s">
        <v>585</v>
      </c>
      <c r="E179" s="19"/>
      <c r="F179" s="19" t="s">
        <v>586</v>
      </c>
      <c r="G179" s="19">
        <v>2</v>
      </c>
      <c r="H179" s="19" t="s">
        <v>20</v>
      </c>
      <c r="I179" s="15"/>
      <c r="J179" s="20">
        <v>333.72</v>
      </c>
      <c r="K179" s="17">
        <f t="shared" si="9"/>
        <v>667.44</v>
      </c>
      <c r="L179" s="4"/>
    </row>
    <row r="180" spans="1:12" s="5" customFormat="1" ht="34.5" thickBot="1" x14ac:dyDescent="0.25">
      <c r="A180" s="27" t="s">
        <v>11</v>
      </c>
      <c r="B180" s="27" t="s">
        <v>571</v>
      </c>
      <c r="C180" s="13" t="s">
        <v>587</v>
      </c>
      <c r="D180" s="19" t="s">
        <v>585</v>
      </c>
      <c r="E180" s="19"/>
      <c r="F180" s="19" t="s">
        <v>588</v>
      </c>
      <c r="G180" s="19">
        <v>2</v>
      </c>
      <c r="H180" s="19" t="s">
        <v>20</v>
      </c>
      <c r="I180" s="15"/>
      <c r="J180" s="20">
        <v>333.72</v>
      </c>
      <c r="K180" s="17">
        <f t="shared" si="9"/>
        <v>667.44</v>
      </c>
      <c r="L180" s="4"/>
    </row>
    <row r="181" spans="1:12" s="5" customFormat="1" ht="23.25" thickBot="1" x14ac:dyDescent="0.25">
      <c r="A181" s="27" t="s">
        <v>11</v>
      </c>
      <c r="B181" s="27" t="s">
        <v>571</v>
      </c>
      <c r="C181" s="18" t="s">
        <v>589</v>
      </c>
      <c r="D181" s="19" t="s">
        <v>590</v>
      </c>
      <c r="E181" s="58" t="s">
        <v>193</v>
      </c>
      <c r="F181" s="19" t="s">
        <v>591</v>
      </c>
      <c r="G181" s="19">
        <v>4</v>
      </c>
      <c r="H181" s="19" t="s">
        <v>20</v>
      </c>
      <c r="I181" s="15"/>
      <c r="J181" s="20">
        <v>85</v>
      </c>
      <c r="K181" s="17">
        <f t="shared" si="9"/>
        <v>340</v>
      </c>
      <c r="L181" s="4"/>
    </row>
    <row r="182" spans="1:12" s="5" customFormat="1" ht="23.25" thickBot="1" x14ac:dyDescent="0.25">
      <c r="A182" s="27" t="s">
        <v>11</v>
      </c>
      <c r="B182" s="27" t="s">
        <v>571</v>
      </c>
      <c r="C182" s="13" t="s">
        <v>592</v>
      </c>
      <c r="D182" s="19" t="s">
        <v>193</v>
      </c>
      <c r="E182" s="19"/>
      <c r="F182" s="19" t="s">
        <v>593</v>
      </c>
      <c r="G182" s="19">
        <v>4</v>
      </c>
      <c r="H182" s="19" t="s">
        <v>20</v>
      </c>
      <c r="I182" s="15"/>
      <c r="J182" s="20">
        <v>350</v>
      </c>
      <c r="K182" s="17">
        <f t="shared" si="9"/>
        <v>1400</v>
      </c>
      <c r="L182" s="4"/>
    </row>
    <row r="183" spans="1:12" s="5" customFormat="1" ht="34.5" thickBot="1" x14ac:dyDescent="0.25">
      <c r="A183" s="27" t="s">
        <v>11</v>
      </c>
      <c r="B183" s="27" t="s">
        <v>571</v>
      </c>
      <c r="C183" s="47" t="s">
        <v>594</v>
      </c>
      <c r="D183" s="19" t="s">
        <v>585</v>
      </c>
      <c r="E183" s="19"/>
      <c r="F183" s="19" t="s">
        <v>595</v>
      </c>
      <c r="G183" s="19">
        <v>7</v>
      </c>
      <c r="H183" s="19" t="s">
        <v>20</v>
      </c>
      <c r="I183" s="19"/>
      <c r="J183" s="20">
        <v>389.34</v>
      </c>
      <c r="K183" s="17">
        <f t="shared" si="9"/>
        <v>2725.3799999999997</v>
      </c>
      <c r="L183" s="4"/>
    </row>
    <row r="184" spans="1:12" s="5" customFormat="1" ht="45.75" thickBot="1" x14ac:dyDescent="0.25">
      <c r="A184" s="27" t="s">
        <v>11</v>
      </c>
      <c r="B184" s="27" t="s">
        <v>571</v>
      </c>
      <c r="C184" s="13" t="s">
        <v>596</v>
      </c>
      <c r="D184" s="19" t="s">
        <v>585</v>
      </c>
      <c r="E184" s="19"/>
      <c r="F184" s="19" t="s">
        <v>597</v>
      </c>
      <c r="G184" s="19">
        <v>2</v>
      </c>
      <c r="H184" s="19" t="s">
        <v>20</v>
      </c>
      <c r="I184" s="15"/>
      <c r="J184" s="20">
        <v>6118.2</v>
      </c>
      <c r="K184" s="17">
        <f t="shared" si="9"/>
        <v>12236.4</v>
      </c>
      <c r="L184" s="4"/>
    </row>
    <row r="185" spans="1:12" s="5" customFormat="1" ht="23.25" thickBot="1" x14ac:dyDescent="0.25">
      <c r="A185" s="27" t="s">
        <v>11</v>
      </c>
      <c r="B185" s="27" t="s">
        <v>571</v>
      </c>
      <c r="C185" s="13" t="s">
        <v>598</v>
      </c>
      <c r="D185" s="19" t="s">
        <v>599</v>
      </c>
      <c r="E185" s="65" t="s">
        <v>600</v>
      </c>
      <c r="F185" s="19" t="s">
        <v>601</v>
      </c>
      <c r="G185" s="19">
        <v>1</v>
      </c>
      <c r="H185" s="19" t="s">
        <v>20</v>
      </c>
      <c r="I185" s="15"/>
      <c r="J185" s="20">
        <v>199.95</v>
      </c>
      <c r="K185" s="17">
        <f t="shared" ref="K185:K210" si="10">G185*J185</f>
        <v>199.95</v>
      </c>
      <c r="L185" s="51"/>
    </row>
    <row r="186" spans="1:12" s="5" customFormat="1" ht="45.75" thickBot="1" x14ac:dyDescent="0.25">
      <c r="A186" s="470" t="s">
        <v>11</v>
      </c>
      <c r="B186" s="471" t="s">
        <v>1998</v>
      </c>
      <c r="C186" s="472" t="s">
        <v>2025</v>
      </c>
      <c r="D186" s="472" t="s">
        <v>3</v>
      </c>
      <c r="E186" s="473" t="s">
        <v>4</v>
      </c>
      <c r="F186" s="471" t="s">
        <v>2014</v>
      </c>
      <c r="G186" s="474" t="s">
        <v>6</v>
      </c>
      <c r="H186" s="474" t="s">
        <v>7</v>
      </c>
      <c r="I186" s="474" t="s">
        <v>199</v>
      </c>
      <c r="J186" s="475" t="s">
        <v>9</v>
      </c>
      <c r="K186" s="476" t="s">
        <v>10</v>
      </c>
      <c r="L186" s="4"/>
    </row>
    <row r="187" spans="1:12" s="5" customFormat="1" ht="12" thickBot="1" x14ac:dyDescent="0.25">
      <c r="A187" s="312" t="s">
        <v>11</v>
      </c>
      <c r="B187" s="312" t="s">
        <v>417</v>
      </c>
      <c r="C187" s="313" t="s">
        <v>1553</v>
      </c>
      <c r="D187" s="314"/>
      <c r="E187" s="314"/>
      <c r="F187" s="312" t="s">
        <v>1554</v>
      </c>
      <c r="G187" s="315">
        <v>1</v>
      </c>
      <c r="H187" s="316" t="s">
        <v>20</v>
      </c>
      <c r="I187" s="317"/>
      <c r="J187" s="318">
        <v>399</v>
      </c>
      <c r="K187" s="319">
        <f t="shared" si="10"/>
        <v>399</v>
      </c>
      <c r="L187" s="4"/>
    </row>
    <row r="188" spans="1:12" s="5" customFormat="1" ht="12" thickBot="1" x14ac:dyDescent="0.25">
      <c r="A188" s="312" t="s">
        <v>11</v>
      </c>
      <c r="B188" s="312" t="s">
        <v>417</v>
      </c>
      <c r="C188" s="313" t="s">
        <v>1555</v>
      </c>
      <c r="D188" s="314"/>
      <c r="E188" s="314"/>
      <c r="F188" s="312" t="s">
        <v>1556</v>
      </c>
      <c r="G188" s="315">
        <v>2</v>
      </c>
      <c r="H188" s="316" t="s">
        <v>20</v>
      </c>
      <c r="I188" s="317"/>
      <c r="J188" s="318">
        <v>1600</v>
      </c>
      <c r="K188" s="319">
        <f t="shared" si="10"/>
        <v>3200</v>
      </c>
      <c r="L188" s="4"/>
    </row>
    <row r="189" spans="1:12" s="5" customFormat="1" ht="12" thickBot="1" x14ac:dyDescent="0.25">
      <c r="A189" s="312" t="s">
        <v>11</v>
      </c>
      <c r="B189" s="312" t="s">
        <v>417</v>
      </c>
      <c r="C189" s="313" t="s">
        <v>1557</v>
      </c>
      <c r="D189" s="314"/>
      <c r="E189" s="314"/>
      <c r="F189" s="312" t="s">
        <v>1558</v>
      </c>
      <c r="G189" s="315">
        <v>2</v>
      </c>
      <c r="H189" s="316" t="s">
        <v>20</v>
      </c>
      <c r="I189" s="317"/>
      <c r="J189" s="318">
        <v>499</v>
      </c>
      <c r="K189" s="319">
        <f t="shared" si="10"/>
        <v>998</v>
      </c>
      <c r="L189" s="4"/>
    </row>
    <row r="190" spans="1:12" s="5" customFormat="1" ht="12" thickBot="1" x14ac:dyDescent="0.25">
      <c r="A190" s="312" t="s">
        <v>11</v>
      </c>
      <c r="B190" s="312" t="s">
        <v>417</v>
      </c>
      <c r="C190" s="313" t="s">
        <v>1559</v>
      </c>
      <c r="D190" s="314"/>
      <c r="E190" s="314"/>
      <c r="F190" s="312" t="s">
        <v>1560</v>
      </c>
      <c r="G190" s="315">
        <v>2</v>
      </c>
      <c r="H190" s="316" t="s">
        <v>20</v>
      </c>
      <c r="I190" s="317"/>
      <c r="J190" s="318">
        <v>399</v>
      </c>
      <c r="K190" s="319">
        <f t="shared" si="10"/>
        <v>798</v>
      </c>
      <c r="L190" s="4"/>
    </row>
    <row r="191" spans="1:12" s="5" customFormat="1" ht="12" thickBot="1" x14ac:dyDescent="0.25">
      <c r="A191" s="312" t="s">
        <v>11</v>
      </c>
      <c r="B191" s="312" t="s">
        <v>417</v>
      </c>
      <c r="C191" s="313" t="s">
        <v>1561</v>
      </c>
      <c r="D191" s="315" t="s">
        <v>1493</v>
      </c>
      <c r="E191" s="314"/>
      <c r="F191" s="312" t="s">
        <v>1562</v>
      </c>
      <c r="G191" s="315">
        <v>11</v>
      </c>
      <c r="H191" s="316" t="s">
        <v>20</v>
      </c>
      <c r="I191" s="317"/>
      <c r="J191" s="318">
        <v>399</v>
      </c>
      <c r="K191" s="319">
        <f t="shared" si="10"/>
        <v>4389</v>
      </c>
      <c r="L191" s="4"/>
    </row>
    <row r="192" spans="1:12" s="5" customFormat="1" ht="12" thickBot="1" x14ac:dyDescent="0.25">
      <c r="A192" s="312" t="s">
        <v>11</v>
      </c>
      <c r="B192" s="312" t="s">
        <v>417</v>
      </c>
      <c r="C192" s="313" t="s">
        <v>1563</v>
      </c>
      <c r="D192" s="315" t="s">
        <v>1564</v>
      </c>
      <c r="E192" s="314"/>
      <c r="F192" s="312" t="s">
        <v>1565</v>
      </c>
      <c r="G192" s="315">
        <v>2</v>
      </c>
      <c r="H192" s="316" t="s">
        <v>20</v>
      </c>
      <c r="I192" s="317"/>
      <c r="J192" s="318">
        <v>49</v>
      </c>
      <c r="K192" s="319">
        <f t="shared" si="10"/>
        <v>98</v>
      </c>
      <c r="L192" s="4"/>
    </row>
    <row r="193" spans="1:12" s="5" customFormat="1" ht="12" thickBot="1" x14ac:dyDescent="0.25">
      <c r="A193" s="312" t="s">
        <v>11</v>
      </c>
      <c r="B193" s="312" t="s">
        <v>417</v>
      </c>
      <c r="C193" s="313" t="s">
        <v>1566</v>
      </c>
      <c r="D193" s="315" t="s">
        <v>1567</v>
      </c>
      <c r="E193" s="314"/>
      <c r="F193" s="312" t="s">
        <v>1568</v>
      </c>
      <c r="G193" s="315">
        <v>4</v>
      </c>
      <c r="H193" s="316" t="s">
        <v>20</v>
      </c>
      <c r="I193" s="317"/>
      <c r="J193" s="318">
        <v>110</v>
      </c>
      <c r="K193" s="319">
        <f t="shared" si="10"/>
        <v>440</v>
      </c>
      <c r="L193" s="4"/>
    </row>
    <row r="194" spans="1:12" s="5" customFormat="1" ht="12" thickBot="1" x14ac:dyDescent="0.25">
      <c r="A194" s="312" t="s">
        <v>11</v>
      </c>
      <c r="B194" s="312" t="s">
        <v>417</v>
      </c>
      <c r="C194" s="313" t="s">
        <v>1569</v>
      </c>
      <c r="D194" s="315" t="s">
        <v>1567</v>
      </c>
      <c r="E194" s="314"/>
      <c r="F194" s="312" t="s">
        <v>1570</v>
      </c>
      <c r="G194" s="315">
        <v>1</v>
      </c>
      <c r="H194" s="316" t="s">
        <v>20</v>
      </c>
      <c r="I194" s="317"/>
      <c r="J194" s="318">
        <v>139</v>
      </c>
      <c r="K194" s="319">
        <f t="shared" si="10"/>
        <v>139</v>
      </c>
      <c r="L194" s="4"/>
    </row>
    <row r="195" spans="1:12" s="5" customFormat="1" ht="12" thickBot="1" x14ac:dyDescent="0.25">
      <c r="A195" s="312" t="s">
        <v>11</v>
      </c>
      <c r="B195" s="312" t="s">
        <v>417</v>
      </c>
      <c r="C195" s="313" t="s">
        <v>1571</v>
      </c>
      <c r="D195" s="314"/>
      <c r="E195" s="314"/>
      <c r="F195" s="312" t="s">
        <v>1572</v>
      </c>
      <c r="G195" s="315">
        <v>1</v>
      </c>
      <c r="H195" s="316" t="s">
        <v>20</v>
      </c>
      <c r="I195" s="317"/>
      <c r="J195" s="318"/>
      <c r="K195" s="319">
        <f t="shared" si="10"/>
        <v>0</v>
      </c>
      <c r="L195" s="4"/>
    </row>
    <row r="196" spans="1:12" s="5" customFormat="1" ht="12" thickBot="1" x14ac:dyDescent="0.25">
      <c r="A196" s="312" t="s">
        <v>11</v>
      </c>
      <c r="B196" s="312" t="s">
        <v>417</v>
      </c>
      <c r="C196" s="313" t="s">
        <v>1573</v>
      </c>
      <c r="D196" s="314"/>
      <c r="E196" s="314"/>
      <c r="F196" s="312" t="s">
        <v>1574</v>
      </c>
      <c r="G196" s="315">
        <v>2</v>
      </c>
      <c r="H196" s="316" t="s">
        <v>20</v>
      </c>
      <c r="I196" s="317"/>
      <c r="J196" s="318"/>
      <c r="K196" s="319">
        <f t="shared" si="10"/>
        <v>0</v>
      </c>
      <c r="L196" s="4"/>
    </row>
    <row r="197" spans="1:12" s="5" customFormat="1" ht="12" thickBot="1" x14ac:dyDescent="0.25">
      <c r="A197" s="312" t="s">
        <v>11</v>
      </c>
      <c r="B197" s="312" t="s">
        <v>417</v>
      </c>
      <c r="C197" s="313" t="s">
        <v>1575</v>
      </c>
      <c r="D197" s="314"/>
      <c r="E197" s="314"/>
      <c r="F197" s="312" t="s">
        <v>1576</v>
      </c>
      <c r="G197" s="315">
        <v>3</v>
      </c>
      <c r="H197" s="314"/>
      <c r="I197" s="317"/>
      <c r="J197" s="318">
        <v>399</v>
      </c>
      <c r="K197" s="319">
        <f t="shared" si="10"/>
        <v>1197</v>
      </c>
      <c r="L197" s="4"/>
    </row>
    <row r="198" spans="1:12" s="5" customFormat="1" ht="12" thickBot="1" x14ac:dyDescent="0.25">
      <c r="A198" s="312" t="s">
        <v>11</v>
      </c>
      <c r="B198" s="312" t="s">
        <v>417</v>
      </c>
      <c r="C198" s="313" t="s">
        <v>1577</v>
      </c>
      <c r="D198" s="315" t="s">
        <v>1578</v>
      </c>
      <c r="E198" s="314"/>
      <c r="F198" s="312" t="s">
        <v>1579</v>
      </c>
      <c r="G198" s="315">
        <v>15</v>
      </c>
      <c r="H198" s="316" t="s">
        <v>20</v>
      </c>
      <c r="I198" s="317"/>
      <c r="J198" s="318">
        <v>9</v>
      </c>
      <c r="K198" s="319">
        <f t="shared" si="10"/>
        <v>135</v>
      </c>
      <c r="L198" s="4"/>
    </row>
    <row r="199" spans="1:12" s="5" customFormat="1" ht="12" thickBot="1" x14ac:dyDescent="0.25">
      <c r="A199" s="312" t="s">
        <v>11</v>
      </c>
      <c r="B199" s="312" t="s">
        <v>417</v>
      </c>
      <c r="C199" s="313" t="s">
        <v>1580</v>
      </c>
      <c r="D199" s="314"/>
      <c r="E199" s="314"/>
      <c r="F199" s="312" t="s">
        <v>1581</v>
      </c>
      <c r="G199" s="315">
        <v>10</v>
      </c>
      <c r="H199" s="316" t="s">
        <v>20</v>
      </c>
      <c r="I199" s="317"/>
      <c r="J199" s="318">
        <v>9</v>
      </c>
      <c r="K199" s="319">
        <f t="shared" si="10"/>
        <v>90</v>
      </c>
      <c r="L199" s="4"/>
    </row>
    <row r="200" spans="1:12" s="5" customFormat="1" ht="12" thickBot="1" x14ac:dyDescent="0.25">
      <c r="A200" s="312" t="s">
        <v>11</v>
      </c>
      <c r="B200" s="312" t="s">
        <v>417</v>
      </c>
      <c r="C200" s="313" t="s">
        <v>1582</v>
      </c>
      <c r="D200" s="314"/>
      <c r="E200" s="314"/>
      <c r="F200" s="312" t="s">
        <v>1583</v>
      </c>
      <c r="G200" s="315">
        <v>1</v>
      </c>
      <c r="H200" s="316" t="s">
        <v>20</v>
      </c>
      <c r="I200" s="317"/>
      <c r="J200" s="318"/>
      <c r="K200" s="319">
        <f t="shared" si="10"/>
        <v>0</v>
      </c>
      <c r="L200" s="4"/>
    </row>
    <row r="201" spans="1:12" s="5" customFormat="1" ht="12" thickBot="1" x14ac:dyDescent="0.25">
      <c r="A201" s="312" t="s">
        <v>11</v>
      </c>
      <c r="B201" s="312" t="s">
        <v>417</v>
      </c>
      <c r="C201" s="313" t="s">
        <v>1584</v>
      </c>
      <c r="D201" s="314"/>
      <c r="E201" s="314"/>
      <c r="F201" s="312" t="s">
        <v>1583</v>
      </c>
      <c r="G201" s="315">
        <v>10</v>
      </c>
      <c r="H201" s="316" t="s">
        <v>20</v>
      </c>
      <c r="I201" s="317"/>
      <c r="J201" s="318">
        <v>13.3</v>
      </c>
      <c r="K201" s="319">
        <f t="shared" si="10"/>
        <v>133</v>
      </c>
      <c r="L201" s="4"/>
    </row>
    <row r="202" spans="1:12" s="5" customFormat="1" ht="12" thickBot="1" x14ac:dyDescent="0.25">
      <c r="A202" s="320" t="s">
        <v>11</v>
      </c>
      <c r="B202" s="312" t="s">
        <v>417</v>
      </c>
      <c r="C202" s="321" t="s">
        <v>1585</v>
      </c>
      <c r="D202" s="322"/>
      <c r="E202" s="322"/>
      <c r="F202" s="320" t="s">
        <v>1586</v>
      </c>
      <c r="G202" s="323">
        <v>1</v>
      </c>
      <c r="H202" s="316" t="s">
        <v>20</v>
      </c>
      <c r="I202" s="324"/>
      <c r="J202" s="325">
        <v>39</v>
      </c>
      <c r="K202" s="326">
        <f t="shared" si="10"/>
        <v>39</v>
      </c>
      <c r="L202" s="4"/>
    </row>
    <row r="203" spans="1:12" s="5" customFormat="1" ht="12" thickBot="1" x14ac:dyDescent="0.25">
      <c r="A203" s="320" t="s">
        <v>11</v>
      </c>
      <c r="B203" s="312" t="s">
        <v>417</v>
      </c>
      <c r="C203" s="321" t="s">
        <v>1587</v>
      </c>
      <c r="D203" s="322"/>
      <c r="E203" s="322"/>
      <c r="F203" s="320" t="s">
        <v>1588</v>
      </c>
      <c r="G203" s="323">
        <v>1</v>
      </c>
      <c r="H203" s="316" t="s">
        <v>20</v>
      </c>
      <c r="I203" s="324"/>
      <c r="J203" s="325">
        <v>49</v>
      </c>
      <c r="K203" s="326">
        <f t="shared" si="10"/>
        <v>49</v>
      </c>
      <c r="L203" s="4"/>
    </row>
    <row r="204" spans="1:12" s="5" customFormat="1" ht="12" thickBot="1" x14ac:dyDescent="0.25">
      <c r="A204" s="312" t="s">
        <v>11</v>
      </c>
      <c r="B204" s="312" t="s">
        <v>417</v>
      </c>
      <c r="C204" s="313" t="s">
        <v>1589</v>
      </c>
      <c r="D204" s="314"/>
      <c r="E204" s="314"/>
      <c r="F204" s="312" t="s">
        <v>1590</v>
      </c>
      <c r="G204" s="315">
        <v>1</v>
      </c>
      <c r="H204" s="316" t="s">
        <v>20</v>
      </c>
      <c r="I204" s="317"/>
      <c r="J204" s="318"/>
      <c r="K204" s="319">
        <f t="shared" si="10"/>
        <v>0</v>
      </c>
      <c r="L204" s="4"/>
    </row>
    <row r="205" spans="1:12" s="5" customFormat="1" ht="12" thickBot="1" x14ac:dyDescent="0.25">
      <c r="A205" s="312" t="s">
        <v>11</v>
      </c>
      <c r="B205" s="312" t="s">
        <v>417</v>
      </c>
      <c r="C205" s="313" t="s">
        <v>1591</v>
      </c>
      <c r="D205" s="314"/>
      <c r="E205" s="314"/>
      <c r="F205" s="312" t="s">
        <v>1590</v>
      </c>
      <c r="G205" s="315">
        <v>2</v>
      </c>
      <c r="H205" s="316" t="s">
        <v>20</v>
      </c>
      <c r="I205" s="317"/>
      <c r="J205" s="318">
        <v>29</v>
      </c>
      <c r="K205" s="319">
        <f t="shared" si="10"/>
        <v>58</v>
      </c>
      <c r="L205" s="4"/>
    </row>
    <row r="206" spans="1:12" s="5" customFormat="1" ht="12" thickBot="1" x14ac:dyDescent="0.25">
      <c r="A206" s="312" t="s">
        <v>11</v>
      </c>
      <c r="B206" s="312" t="s">
        <v>417</v>
      </c>
      <c r="C206" s="313" t="s">
        <v>1592</v>
      </c>
      <c r="D206" s="314"/>
      <c r="E206" s="314"/>
      <c r="F206" s="312" t="s">
        <v>1593</v>
      </c>
      <c r="G206" s="315">
        <v>4</v>
      </c>
      <c r="H206" s="316" t="s">
        <v>20</v>
      </c>
      <c r="I206" s="317"/>
      <c r="J206" s="318">
        <v>29</v>
      </c>
      <c r="K206" s="319">
        <f t="shared" si="10"/>
        <v>116</v>
      </c>
      <c r="L206" s="4"/>
    </row>
    <row r="207" spans="1:12" s="5" customFormat="1" ht="12" thickBot="1" x14ac:dyDescent="0.25">
      <c r="A207" s="312" t="s">
        <v>1594</v>
      </c>
      <c r="B207" s="312" t="s">
        <v>417</v>
      </c>
      <c r="C207" s="313" t="s">
        <v>1595</v>
      </c>
      <c r="D207" s="315" t="s">
        <v>1493</v>
      </c>
      <c r="E207" s="314"/>
      <c r="F207" s="312" t="s">
        <v>1596</v>
      </c>
      <c r="G207" s="315">
        <v>1</v>
      </c>
      <c r="H207" s="316" t="s">
        <v>20</v>
      </c>
      <c r="I207" s="317"/>
      <c r="J207" s="318">
        <v>49</v>
      </c>
      <c r="K207" s="319">
        <f t="shared" si="10"/>
        <v>49</v>
      </c>
      <c r="L207" s="4"/>
    </row>
    <row r="208" spans="1:12" s="5" customFormat="1" ht="12" thickBot="1" x14ac:dyDescent="0.25">
      <c r="A208" s="312" t="s">
        <v>11</v>
      </c>
      <c r="B208" s="312" t="s">
        <v>417</v>
      </c>
      <c r="C208" s="313" t="s">
        <v>1597</v>
      </c>
      <c r="D208" s="315" t="s">
        <v>1598</v>
      </c>
      <c r="E208" s="314"/>
      <c r="F208" s="312" t="s">
        <v>1599</v>
      </c>
      <c r="G208" s="315">
        <v>1</v>
      </c>
      <c r="H208" s="316" t="s">
        <v>20</v>
      </c>
      <c r="I208" s="317" t="s">
        <v>1600</v>
      </c>
      <c r="J208" s="318">
        <v>499</v>
      </c>
      <c r="K208" s="319">
        <f t="shared" si="10"/>
        <v>499</v>
      </c>
      <c r="L208" s="4"/>
    </row>
    <row r="209" spans="1:12" s="5" customFormat="1" ht="12" thickBot="1" x14ac:dyDescent="0.25">
      <c r="A209" s="312" t="s">
        <v>11</v>
      </c>
      <c r="B209" s="312" t="s">
        <v>417</v>
      </c>
      <c r="C209" s="313" t="s">
        <v>1601</v>
      </c>
      <c r="D209" s="314"/>
      <c r="E209" s="314"/>
      <c r="F209" s="312" t="s">
        <v>1602</v>
      </c>
      <c r="G209" s="315">
        <v>2</v>
      </c>
      <c r="H209" s="316" t="s">
        <v>20</v>
      </c>
      <c r="I209" s="317" t="s">
        <v>1600</v>
      </c>
      <c r="J209" s="318"/>
      <c r="K209" s="319">
        <f t="shared" si="10"/>
        <v>0</v>
      </c>
      <c r="L209" s="4"/>
    </row>
    <row r="210" spans="1:12" s="5" customFormat="1" ht="12" thickBot="1" x14ac:dyDescent="0.25">
      <c r="A210" s="327" t="s">
        <v>11</v>
      </c>
      <c r="B210" s="327" t="s">
        <v>417</v>
      </c>
      <c r="C210" s="328" t="s">
        <v>1603</v>
      </c>
      <c r="D210" s="329"/>
      <c r="E210" s="330"/>
      <c r="F210" s="331" t="s">
        <v>1604</v>
      </c>
      <c r="G210" s="329">
        <v>1</v>
      </c>
      <c r="H210" s="316" t="s">
        <v>20</v>
      </c>
      <c r="I210" s="332" t="s">
        <v>1600</v>
      </c>
      <c r="J210" s="333">
        <v>56</v>
      </c>
      <c r="K210" s="334">
        <f t="shared" si="10"/>
        <v>56</v>
      </c>
      <c r="L210" s="4"/>
    </row>
    <row r="211" spans="1:12" ht="15.75" thickBot="1" x14ac:dyDescent="0.3">
      <c r="A211" s="27"/>
      <c r="B211" s="27"/>
      <c r="C211" s="13"/>
      <c r="D211" s="19"/>
      <c r="E211" s="19"/>
      <c r="F211" s="19"/>
      <c r="G211" s="19"/>
      <c r="H211" s="19"/>
      <c r="I211" s="15"/>
      <c r="J211" s="20"/>
      <c r="K211" s="17"/>
    </row>
  </sheetData>
  <pageMargins left="0.7" right="0.7" top="0.75" bottom="0.75" header="0.3" footer="0.3"/>
  <pageSetup scale="5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29"/>
  <sheetViews>
    <sheetView zoomScaleNormal="100" workbookViewId="0">
      <pane ySplit="1" topLeftCell="A5" activePane="bottomLeft" state="frozen"/>
      <selection pane="bottomLeft" sqref="A1:K1"/>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s="5" customFormat="1" ht="45.75" thickBot="1" x14ac:dyDescent="0.25">
      <c r="A1" s="1" t="s">
        <v>0</v>
      </c>
      <c r="B1" s="1" t="s">
        <v>1</v>
      </c>
      <c r="C1" s="2" t="s">
        <v>2</v>
      </c>
      <c r="D1" s="1" t="s">
        <v>3</v>
      </c>
      <c r="E1" s="1" t="s">
        <v>4</v>
      </c>
      <c r="F1" s="1" t="s">
        <v>5</v>
      </c>
      <c r="G1" s="1" t="s">
        <v>6</v>
      </c>
      <c r="H1" s="1" t="s">
        <v>7</v>
      </c>
      <c r="I1" s="1" t="s">
        <v>8</v>
      </c>
      <c r="J1" s="3" t="s">
        <v>9</v>
      </c>
      <c r="K1" s="3" t="s">
        <v>10</v>
      </c>
      <c r="L1" s="4"/>
    </row>
    <row r="2" spans="1:12" s="5" customFormat="1" ht="45.75" thickBot="1" x14ac:dyDescent="0.25">
      <c r="A2" s="67" t="s">
        <v>602</v>
      </c>
      <c r="B2" s="67" t="s">
        <v>603</v>
      </c>
      <c r="C2" s="68" t="s">
        <v>604</v>
      </c>
      <c r="D2" s="69" t="s">
        <v>3</v>
      </c>
      <c r="E2" s="69" t="s">
        <v>4</v>
      </c>
      <c r="F2" s="69" t="s">
        <v>605</v>
      </c>
      <c r="G2" s="70" t="s">
        <v>6</v>
      </c>
      <c r="H2" s="70" t="s">
        <v>7</v>
      </c>
      <c r="I2" s="70" t="s">
        <v>199</v>
      </c>
      <c r="J2" s="71" t="s">
        <v>9</v>
      </c>
      <c r="K2" s="72" t="s">
        <v>10</v>
      </c>
      <c r="L2" s="4"/>
    </row>
    <row r="3" spans="1:12" s="5" customFormat="1" ht="45.75" thickBot="1" x14ac:dyDescent="0.25">
      <c r="A3" s="73" t="s">
        <v>602</v>
      </c>
      <c r="B3" s="15" t="s">
        <v>606</v>
      </c>
      <c r="C3" s="13" t="s">
        <v>607</v>
      </c>
      <c r="D3" s="40" t="s">
        <v>608</v>
      </c>
      <c r="E3" s="40" t="s">
        <v>609</v>
      </c>
      <c r="F3" s="40" t="s">
        <v>610</v>
      </c>
      <c r="G3" s="40">
        <v>2</v>
      </c>
      <c r="H3" s="40" t="s">
        <v>20</v>
      </c>
      <c r="I3" s="74"/>
      <c r="J3" s="42">
        <v>8700</v>
      </c>
      <c r="K3" s="17">
        <f t="shared" ref="K3:K7" si="0">G3*J3</f>
        <v>17400</v>
      </c>
      <c r="L3" s="4"/>
    </row>
    <row r="4" spans="1:12" s="5" customFormat="1" ht="45.75" thickBot="1" x14ac:dyDescent="0.25">
      <c r="A4" s="75" t="s">
        <v>602</v>
      </c>
      <c r="B4" s="23" t="s">
        <v>606</v>
      </c>
      <c r="C4" s="76" t="s">
        <v>611</v>
      </c>
      <c r="D4" s="31" t="s">
        <v>608</v>
      </c>
      <c r="E4" s="31" t="s">
        <v>612</v>
      </c>
      <c r="F4" s="31" t="s">
        <v>613</v>
      </c>
      <c r="G4" s="31">
        <v>1</v>
      </c>
      <c r="H4" s="31" t="s">
        <v>20</v>
      </c>
      <c r="I4" s="77" t="s">
        <v>614</v>
      </c>
      <c r="J4" s="78">
        <v>5780</v>
      </c>
      <c r="K4" s="26">
        <f t="shared" si="0"/>
        <v>5780</v>
      </c>
      <c r="L4" s="4"/>
    </row>
    <row r="5" spans="1:12" s="5" customFormat="1" ht="45.75" thickBot="1" x14ac:dyDescent="0.25">
      <c r="A5" s="73" t="s">
        <v>602</v>
      </c>
      <c r="B5" s="15" t="s">
        <v>606</v>
      </c>
      <c r="C5" s="39" t="s">
        <v>615</v>
      </c>
      <c r="D5" s="40" t="s">
        <v>608</v>
      </c>
      <c r="E5" s="40" t="s">
        <v>616</v>
      </c>
      <c r="F5" s="40" t="s">
        <v>617</v>
      </c>
      <c r="G5" s="40">
        <v>1</v>
      </c>
      <c r="H5" s="40" t="s">
        <v>20</v>
      </c>
      <c r="I5" s="74"/>
      <c r="J5" s="42">
        <v>9299</v>
      </c>
      <c r="K5" s="17">
        <f t="shared" si="0"/>
        <v>9299</v>
      </c>
      <c r="L5" s="4"/>
    </row>
    <row r="6" spans="1:12" s="5" customFormat="1" ht="34.5" thickBot="1" x14ac:dyDescent="0.25">
      <c r="A6" s="79" t="s">
        <v>602</v>
      </c>
      <c r="B6" s="80" t="s">
        <v>606</v>
      </c>
      <c r="C6" s="81" t="s">
        <v>618</v>
      </c>
      <c r="D6" s="82" t="s">
        <v>608</v>
      </c>
      <c r="E6" s="82" t="s">
        <v>619</v>
      </c>
      <c r="F6" s="82" t="s">
        <v>620</v>
      </c>
      <c r="G6" s="82">
        <v>4</v>
      </c>
      <c r="H6" s="80" t="s">
        <v>20</v>
      </c>
      <c r="I6" s="83"/>
      <c r="J6" s="84">
        <v>5299</v>
      </c>
      <c r="K6" s="85">
        <f t="shared" si="0"/>
        <v>21196</v>
      </c>
      <c r="L6" s="4"/>
    </row>
    <row r="7" spans="1:12" s="5" customFormat="1" ht="34.5" thickBot="1" x14ac:dyDescent="0.25">
      <c r="A7" s="79" t="s">
        <v>602</v>
      </c>
      <c r="B7" s="80" t="s">
        <v>606</v>
      </c>
      <c r="C7" s="86" t="s">
        <v>621</v>
      </c>
      <c r="D7" s="87" t="s">
        <v>608</v>
      </c>
      <c r="E7" s="87" t="s">
        <v>622</v>
      </c>
      <c r="F7" s="87" t="s">
        <v>623</v>
      </c>
      <c r="G7" s="87">
        <v>1</v>
      </c>
      <c r="H7" s="80" t="s">
        <v>20</v>
      </c>
      <c r="I7" s="87"/>
      <c r="J7" s="84">
        <v>949</v>
      </c>
      <c r="K7" s="85">
        <f t="shared" si="0"/>
        <v>949</v>
      </c>
      <c r="L7" s="4"/>
    </row>
    <row r="8" spans="1:12" s="5" customFormat="1" ht="45.75" thickBot="1" x14ac:dyDescent="0.25">
      <c r="A8" s="69" t="s">
        <v>602</v>
      </c>
      <c r="B8" s="69" t="s">
        <v>624</v>
      </c>
      <c r="C8" s="88" t="s">
        <v>625</v>
      </c>
      <c r="D8" s="69" t="s">
        <v>3</v>
      </c>
      <c r="E8" s="69" t="s">
        <v>4</v>
      </c>
      <c r="F8" s="69" t="s">
        <v>626</v>
      </c>
      <c r="G8" s="70" t="s">
        <v>6</v>
      </c>
      <c r="H8" s="70" t="s">
        <v>7</v>
      </c>
      <c r="I8" s="70" t="s">
        <v>199</v>
      </c>
      <c r="J8" s="71" t="s">
        <v>627</v>
      </c>
      <c r="K8" s="72" t="s">
        <v>10</v>
      </c>
      <c r="L8" s="4"/>
    </row>
    <row r="9" spans="1:12" s="5" customFormat="1" ht="23.25" thickBot="1" x14ac:dyDescent="0.25">
      <c r="A9" s="79" t="s">
        <v>602</v>
      </c>
      <c r="B9" s="87" t="s">
        <v>624</v>
      </c>
      <c r="C9" s="86" t="s">
        <v>628</v>
      </c>
      <c r="D9" s="87" t="s">
        <v>629</v>
      </c>
      <c r="E9" s="87" t="s">
        <v>630</v>
      </c>
      <c r="F9" s="87" t="s">
        <v>631</v>
      </c>
      <c r="G9" s="87">
        <v>12</v>
      </c>
      <c r="H9" s="87" t="s">
        <v>20</v>
      </c>
      <c r="I9" s="83"/>
      <c r="J9" s="84">
        <v>800</v>
      </c>
      <c r="K9" s="85">
        <f t="shared" ref="K9" si="1">G9*J9</f>
        <v>9600</v>
      </c>
      <c r="L9" s="4"/>
    </row>
    <row r="10" spans="1:12" s="5" customFormat="1" ht="45.75" thickBot="1" x14ac:dyDescent="0.25">
      <c r="A10" s="67" t="s">
        <v>602</v>
      </c>
      <c r="B10" s="67" t="s">
        <v>632</v>
      </c>
      <c r="C10" s="68" t="s">
        <v>633</v>
      </c>
      <c r="D10" s="69" t="s">
        <v>3</v>
      </c>
      <c r="E10" s="69" t="s">
        <v>4</v>
      </c>
      <c r="F10" s="89" t="s">
        <v>634</v>
      </c>
      <c r="G10" s="70" t="s">
        <v>6</v>
      </c>
      <c r="H10" s="70" t="s">
        <v>7</v>
      </c>
      <c r="I10" s="70" t="s">
        <v>199</v>
      </c>
      <c r="J10" s="71" t="s">
        <v>9</v>
      </c>
      <c r="K10" s="72" t="s">
        <v>10</v>
      </c>
      <c r="L10" s="4"/>
    </row>
    <row r="11" spans="1:12" s="5" customFormat="1" ht="12" thickBot="1" x14ac:dyDescent="0.25">
      <c r="A11" s="73" t="s">
        <v>602</v>
      </c>
      <c r="B11" s="40" t="s">
        <v>632</v>
      </c>
      <c r="C11" s="39" t="s">
        <v>635</v>
      </c>
      <c r="D11" s="40" t="s">
        <v>636</v>
      </c>
      <c r="E11" s="40" t="s">
        <v>637</v>
      </c>
      <c r="F11" s="40" t="s">
        <v>638</v>
      </c>
      <c r="G11" s="40">
        <v>1</v>
      </c>
      <c r="H11" s="40" t="s">
        <v>20</v>
      </c>
      <c r="I11" s="40"/>
      <c r="J11" s="42">
        <v>432</v>
      </c>
      <c r="K11" s="17">
        <f t="shared" ref="K11:K25" si="2">G11*J11</f>
        <v>432</v>
      </c>
      <c r="L11" s="4"/>
    </row>
    <row r="12" spans="1:12" s="5" customFormat="1" ht="23.25" thickBot="1" x14ac:dyDescent="0.25">
      <c r="A12" s="73" t="s">
        <v>602</v>
      </c>
      <c r="B12" s="40" t="s">
        <v>632</v>
      </c>
      <c r="C12" s="39" t="s">
        <v>639</v>
      </c>
      <c r="D12" s="40"/>
      <c r="E12" s="40"/>
      <c r="F12" s="40" t="s">
        <v>640</v>
      </c>
      <c r="G12" s="40">
        <v>4</v>
      </c>
      <c r="H12" s="40" t="s">
        <v>641</v>
      </c>
      <c r="I12" s="40"/>
      <c r="J12" s="42">
        <v>1312.92</v>
      </c>
      <c r="K12" s="17">
        <f t="shared" si="2"/>
        <v>5251.68</v>
      </c>
      <c r="L12" s="4"/>
    </row>
    <row r="13" spans="1:12" s="5" customFormat="1" ht="57" thickBot="1" x14ac:dyDescent="0.25">
      <c r="A13" s="73" t="s">
        <v>602</v>
      </c>
      <c r="B13" s="40" t="s">
        <v>632</v>
      </c>
      <c r="C13" s="39" t="s">
        <v>642</v>
      </c>
      <c r="D13" s="40" t="s">
        <v>643</v>
      </c>
      <c r="E13" s="40" t="s">
        <v>644</v>
      </c>
      <c r="F13" s="40" t="s">
        <v>645</v>
      </c>
      <c r="G13" s="40">
        <v>1</v>
      </c>
      <c r="H13" s="40" t="s">
        <v>646</v>
      </c>
      <c r="I13" s="40"/>
      <c r="J13" s="42">
        <v>510</v>
      </c>
      <c r="K13" s="17">
        <f t="shared" si="2"/>
        <v>510</v>
      </c>
      <c r="L13" s="4"/>
    </row>
    <row r="14" spans="1:12" s="5" customFormat="1" ht="23.25" thickBot="1" x14ac:dyDescent="0.25">
      <c r="A14" s="73" t="s">
        <v>602</v>
      </c>
      <c r="B14" s="40" t="s">
        <v>632</v>
      </c>
      <c r="C14" s="39" t="s">
        <v>647</v>
      </c>
      <c r="D14" s="40" t="s">
        <v>648</v>
      </c>
      <c r="E14" s="40" t="s">
        <v>649</v>
      </c>
      <c r="F14" s="40" t="s">
        <v>650</v>
      </c>
      <c r="G14" s="40">
        <v>1</v>
      </c>
      <c r="H14" s="40" t="s">
        <v>646</v>
      </c>
      <c r="I14" s="40"/>
      <c r="J14" s="42">
        <v>205</v>
      </c>
      <c r="K14" s="17">
        <f t="shared" si="2"/>
        <v>205</v>
      </c>
      <c r="L14" s="4"/>
    </row>
    <row r="15" spans="1:12" s="5" customFormat="1" ht="12" thickBot="1" x14ac:dyDescent="0.25">
      <c r="A15" s="73" t="s">
        <v>602</v>
      </c>
      <c r="B15" s="40" t="s">
        <v>632</v>
      </c>
      <c r="C15" s="39" t="s">
        <v>651</v>
      </c>
      <c r="D15" s="40" t="s">
        <v>652</v>
      </c>
      <c r="E15" s="40" t="s">
        <v>653</v>
      </c>
      <c r="F15" s="40" t="s">
        <v>654</v>
      </c>
      <c r="G15" s="40">
        <v>1</v>
      </c>
      <c r="H15" s="40" t="s">
        <v>646</v>
      </c>
      <c r="I15" s="40"/>
      <c r="J15" s="42">
        <v>164.95</v>
      </c>
      <c r="K15" s="17">
        <f t="shared" si="2"/>
        <v>164.95</v>
      </c>
      <c r="L15" s="4"/>
    </row>
    <row r="16" spans="1:12" s="5" customFormat="1" ht="12" thickBot="1" x14ac:dyDescent="0.25">
      <c r="A16" s="73" t="s">
        <v>602</v>
      </c>
      <c r="B16" s="40" t="s">
        <v>632</v>
      </c>
      <c r="C16" s="39" t="s">
        <v>655</v>
      </c>
      <c r="D16" s="40" t="s">
        <v>656</v>
      </c>
      <c r="E16" s="40">
        <v>90162</v>
      </c>
      <c r="F16" s="40" t="s">
        <v>657</v>
      </c>
      <c r="G16" s="40">
        <v>1</v>
      </c>
      <c r="H16" s="40" t="s">
        <v>646</v>
      </c>
      <c r="I16" s="40"/>
      <c r="J16" s="42">
        <v>52.99</v>
      </c>
      <c r="K16" s="17">
        <f t="shared" si="2"/>
        <v>52.99</v>
      </c>
      <c r="L16" s="4"/>
    </row>
    <row r="17" spans="1:12" s="5" customFormat="1" ht="34.5" thickBot="1" x14ac:dyDescent="0.25">
      <c r="A17" s="73" t="s">
        <v>602</v>
      </c>
      <c r="B17" s="40" t="s">
        <v>632</v>
      </c>
      <c r="C17" s="39" t="s">
        <v>658</v>
      </c>
      <c r="D17" s="40" t="s">
        <v>659</v>
      </c>
      <c r="E17" s="40" t="s">
        <v>660</v>
      </c>
      <c r="F17" s="40" t="s">
        <v>661</v>
      </c>
      <c r="G17" s="40">
        <v>1</v>
      </c>
      <c r="H17" s="40" t="s">
        <v>646</v>
      </c>
      <c r="I17" s="40"/>
      <c r="J17" s="42">
        <v>83.86</v>
      </c>
      <c r="K17" s="17">
        <f t="shared" si="2"/>
        <v>83.86</v>
      </c>
      <c r="L17" s="4"/>
    </row>
    <row r="18" spans="1:12" s="5" customFormat="1" ht="12" thickBot="1" x14ac:dyDescent="0.25">
      <c r="A18" s="73" t="s">
        <v>602</v>
      </c>
      <c r="B18" s="40" t="s">
        <v>632</v>
      </c>
      <c r="C18" s="39" t="s">
        <v>662</v>
      </c>
      <c r="D18" s="40" t="s">
        <v>663</v>
      </c>
      <c r="E18" s="40">
        <v>91155</v>
      </c>
      <c r="F18" s="40" t="s">
        <v>664</v>
      </c>
      <c r="G18" s="40">
        <v>1</v>
      </c>
      <c r="H18" s="40" t="s">
        <v>646</v>
      </c>
      <c r="I18" s="40"/>
      <c r="J18" s="42">
        <v>9.99</v>
      </c>
      <c r="K18" s="17">
        <f t="shared" si="2"/>
        <v>9.99</v>
      </c>
      <c r="L18" s="4"/>
    </row>
    <row r="19" spans="1:12" s="5" customFormat="1" ht="12" thickBot="1" x14ac:dyDescent="0.25">
      <c r="A19" s="73" t="s">
        <v>602</v>
      </c>
      <c r="B19" s="40" t="s">
        <v>632</v>
      </c>
      <c r="C19" s="39" t="s">
        <v>665</v>
      </c>
      <c r="D19" s="40" t="s">
        <v>666</v>
      </c>
      <c r="E19" s="40">
        <v>503310</v>
      </c>
      <c r="F19" s="40" t="s">
        <v>667</v>
      </c>
      <c r="G19" s="40">
        <v>1</v>
      </c>
      <c r="H19" s="40" t="s">
        <v>646</v>
      </c>
      <c r="I19" s="40"/>
      <c r="J19" s="42">
        <v>9.99</v>
      </c>
      <c r="K19" s="17">
        <f t="shared" si="2"/>
        <v>9.99</v>
      </c>
      <c r="L19" s="4"/>
    </row>
    <row r="20" spans="1:12" s="5" customFormat="1" ht="12" thickBot="1" x14ac:dyDescent="0.25">
      <c r="A20" s="73" t="s">
        <v>602</v>
      </c>
      <c r="B20" s="40" t="s">
        <v>632</v>
      </c>
      <c r="C20" s="39" t="s">
        <v>668</v>
      </c>
      <c r="D20" s="40" t="s">
        <v>669</v>
      </c>
      <c r="E20" s="40" t="s">
        <v>670</v>
      </c>
      <c r="F20" s="40" t="s">
        <v>671</v>
      </c>
      <c r="G20" s="40">
        <v>3</v>
      </c>
      <c r="H20" s="40" t="s">
        <v>646</v>
      </c>
      <c r="I20" s="40"/>
      <c r="J20" s="42">
        <v>27.99</v>
      </c>
      <c r="K20" s="17">
        <f t="shared" si="2"/>
        <v>83.97</v>
      </c>
      <c r="L20" s="4"/>
    </row>
    <row r="21" spans="1:12" s="5" customFormat="1" ht="12" thickBot="1" x14ac:dyDescent="0.25">
      <c r="A21" s="73" t="s">
        <v>602</v>
      </c>
      <c r="B21" s="40" t="s">
        <v>632</v>
      </c>
      <c r="C21" s="39" t="s">
        <v>672</v>
      </c>
      <c r="D21" s="40" t="s">
        <v>673</v>
      </c>
      <c r="E21" s="40">
        <v>44418</v>
      </c>
      <c r="F21" s="40" t="s">
        <v>674</v>
      </c>
      <c r="G21" s="40">
        <v>2</v>
      </c>
      <c r="H21" s="40" t="s">
        <v>646</v>
      </c>
      <c r="I21" s="40"/>
      <c r="J21" s="42">
        <v>8.19</v>
      </c>
      <c r="K21" s="17">
        <f t="shared" si="2"/>
        <v>16.38</v>
      </c>
      <c r="L21" s="4"/>
    </row>
    <row r="22" spans="1:12" s="5" customFormat="1" ht="12" thickBot="1" x14ac:dyDescent="0.25">
      <c r="A22" s="73" t="s">
        <v>602</v>
      </c>
      <c r="B22" s="40" t="s">
        <v>632</v>
      </c>
      <c r="C22" s="39" t="s">
        <v>675</v>
      </c>
      <c r="D22" s="40" t="s">
        <v>676</v>
      </c>
      <c r="E22" s="40">
        <v>13005</v>
      </c>
      <c r="F22" s="40" t="s">
        <v>677</v>
      </c>
      <c r="G22" s="40">
        <v>1</v>
      </c>
      <c r="H22" s="40" t="s">
        <v>646</v>
      </c>
      <c r="I22" s="40"/>
      <c r="J22" s="42">
        <v>22.13</v>
      </c>
      <c r="K22" s="17">
        <f t="shared" si="2"/>
        <v>22.13</v>
      </c>
      <c r="L22" s="4"/>
    </row>
    <row r="23" spans="1:12" s="5" customFormat="1" ht="12" thickBot="1" x14ac:dyDescent="0.25">
      <c r="A23" s="73" t="s">
        <v>602</v>
      </c>
      <c r="B23" s="40" t="s">
        <v>632</v>
      </c>
      <c r="C23" s="39" t="s">
        <v>678</v>
      </c>
      <c r="D23" s="40" t="s">
        <v>679</v>
      </c>
      <c r="E23" s="40">
        <v>2286</v>
      </c>
      <c r="F23" s="40" t="s">
        <v>680</v>
      </c>
      <c r="G23" s="40">
        <v>2</v>
      </c>
      <c r="H23" s="40" t="s">
        <v>646</v>
      </c>
      <c r="I23" s="40"/>
      <c r="J23" s="42">
        <v>7.05</v>
      </c>
      <c r="K23" s="17">
        <f t="shared" si="2"/>
        <v>14.1</v>
      </c>
      <c r="L23" s="4"/>
    </row>
    <row r="24" spans="1:12" s="5" customFormat="1" ht="12" thickBot="1" x14ac:dyDescent="0.25">
      <c r="A24" s="73" t="s">
        <v>602</v>
      </c>
      <c r="B24" s="40" t="s">
        <v>632</v>
      </c>
      <c r="C24" s="39" t="s">
        <v>681</v>
      </c>
      <c r="D24" s="40" t="s">
        <v>682</v>
      </c>
      <c r="E24" s="40" t="s">
        <v>683</v>
      </c>
      <c r="F24" s="40" t="s">
        <v>684</v>
      </c>
      <c r="G24" s="40">
        <v>1</v>
      </c>
      <c r="H24" s="40" t="s">
        <v>646</v>
      </c>
      <c r="I24" s="40"/>
      <c r="J24" s="42">
        <v>14.98</v>
      </c>
      <c r="K24" s="17">
        <f t="shared" si="2"/>
        <v>14.98</v>
      </c>
      <c r="L24" s="4"/>
    </row>
    <row r="25" spans="1:12" s="5" customFormat="1" ht="23.25" thickBot="1" x14ac:dyDescent="0.25">
      <c r="A25" s="73" t="s">
        <v>602</v>
      </c>
      <c r="B25" s="40" t="s">
        <v>632</v>
      </c>
      <c r="C25" s="39" t="s">
        <v>685</v>
      </c>
      <c r="D25" s="40" t="s">
        <v>659</v>
      </c>
      <c r="E25" s="40" t="s">
        <v>686</v>
      </c>
      <c r="F25" s="40" t="s">
        <v>687</v>
      </c>
      <c r="G25" s="40">
        <v>1</v>
      </c>
      <c r="H25" s="40" t="s">
        <v>646</v>
      </c>
      <c r="I25" s="40"/>
      <c r="J25" s="42">
        <v>225.8</v>
      </c>
      <c r="K25" s="17">
        <f t="shared" si="2"/>
        <v>225.8</v>
      </c>
      <c r="L25" s="4"/>
    </row>
    <row r="26" spans="1:12" s="5" customFormat="1" ht="45.75" thickBot="1" x14ac:dyDescent="0.25">
      <c r="A26" s="67" t="s">
        <v>602</v>
      </c>
      <c r="B26" s="67" t="s">
        <v>2012</v>
      </c>
      <c r="C26" s="68" t="s">
        <v>2020</v>
      </c>
      <c r="D26" s="69" t="s">
        <v>3</v>
      </c>
      <c r="E26" s="69" t="s">
        <v>4</v>
      </c>
      <c r="F26" s="89" t="s">
        <v>2013</v>
      </c>
      <c r="G26" s="70" t="s">
        <v>6</v>
      </c>
      <c r="H26" s="70" t="s">
        <v>7</v>
      </c>
      <c r="I26" s="70" t="s">
        <v>199</v>
      </c>
      <c r="J26" s="71" t="s">
        <v>9</v>
      </c>
      <c r="K26" s="72" t="s">
        <v>10</v>
      </c>
      <c r="L26" s="4"/>
    </row>
    <row r="27" spans="1:12" s="5" customFormat="1" ht="12" thickBot="1" x14ac:dyDescent="0.25">
      <c r="A27" s="335" t="s">
        <v>602</v>
      </c>
      <c r="B27" s="335" t="s">
        <v>417</v>
      </c>
      <c r="C27" s="336" t="s">
        <v>1605</v>
      </c>
      <c r="D27" s="337" t="s">
        <v>1606</v>
      </c>
      <c r="E27" s="337">
        <v>27989</v>
      </c>
      <c r="F27" s="335" t="s">
        <v>1607</v>
      </c>
      <c r="G27" s="338">
        <v>1</v>
      </c>
      <c r="H27" s="339" t="s">
        <v>20</v>
      </c>
      <c r="I27" s="340" t="s">
        <v>1600</v>
      </c>
      <c r="J27" s="341">
        <v>3.47</v>
      </c>
      <c r="K27" s="342">
        <f>G27*J27</f>
        <v>3.47</v>
      </c>
      <c r="L27" s="4"/>
    </row>
    <row r="28" spans="1:12" ht="15.75" thickBot="1" x14ac:dyDescent="0.3">
      <c r="A28" s="335" t="s">
        <v>602</v>
      </c>
      <c r="B28" s="335" t="s">
        <v>417</v>
      </c>
      <c r="C28" s="336" t="s">
        <v>1608</v>
      </c>
      <c r="D28" s="337" t="s">
        <v>1606</v>
      </c>
      <c r="E28" s="337">
        <v>27980</v>
      </c>
      <c r="F28" s="335" t="s">
        <v>1609</v>
      </c>
      <c r="G28" s="338">
        <v>1</v>
      </c>
      <c r="H28" s="339" t="s">
        <v>20</v>
      </c>
      <c r="I28" s="340" t="s">
        <v>1600</v>
      </c>
      <c r="J28" s="341">
        <v>3.47</v>
      </c>
      <c r="K28" s="342">
        <f>G28*J28</f>
        <v>3.47</v>
      </c>
    </row>
    <row r="29" spans="1:12" ht="15.75" thickBot="1" x14ac:dyDescent="0.3">
      <c r="A29" s="73"/>
      <c r="B29" s="40"/>
      <c r="C29" s="39"/>
      <c r="D29" s="40"/>
      <c r="E29" s="40"/>
      <c r="F29" s="40"/>
      <c r="G29" s="40"/>
      <c r="H29" s="40"/>
      <c r="I29" s="40"/>
      <c r="J29" s="42"/>
      <c r="K29" s="17"/>
    </row>
  </sheetData>
  <pageMargins left="0.7" right="0.7" top="0.75" bottom="0.75" header="0.3" footer="0.3"/>
  <pageSetup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84"/>
  <sheetViews>
    <sheetView zoomScaleNormal="100" workbookViewId="0">
      <pane ySplit="1" topLeftCell="A143" activePane="bottomLeft" state="frozen"/>
      <selection pane="bottomLeft" sqref="A1:K1"/>
    </sheetView>
  </sheetViews>
  <sheetFormatPr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ht="45.75" thickBot="1" x14ac:dyDescent="0.3">
      <c r="A1" s="1" t="s">
        <v>0</v>
      </c>
      <c r="B1" s="1" t="s">
        <v>1</v>
      </c>
      <c r="C1" s="2" t="s">
        <v>2</v>
      </c>
      <c r="D1" s="1" t="s">
        <v>3</v>
      </c>
      <c r="E1" s="1" t="s">
        <v>4</v>
      </c>
      <c r="F1" s="1" t="s">
        <v>5</v>
      </c>
      <c r="G1" s="1" t="s">
        <v>6</v>
      </c>
      <c r="H1" s="1" t="s">
        <v>7</v>
      </c>
      <c r="I1" s="1" t="s">
        <v>8</v>
      </c>
      <c r="J1" s="3" t="s">
        <v>9</v>
      </c>
      <c r="K1" s="3" t="s">
        <v>10</v>
      </c>
    </row>
    <row r="2" spans="1:12" s="5" customFormat="1" ht="45.75" thickBot="1" x14ac:dyDescent="0.25">
      <c r="A2" s="90" t="s">
        <v>688</v>
      </c>
      <c r="B2" s="90" t="s">
        <v>689</v>
      </c>
      <c r="C2" s="91" t="s">
        <v>690</v>
      </c>
      <c r="D2" s="92" t="s">
        <v>3</v>
      </c>
      <c r="E2" s="92" t="s">
        <v>4</v>
      </c>
      <c r="F2" s="93" t="s">
        <v>691</v>
      </c>
      <c r="G2" s="94" t="s">
        <v>692</v>
      </c>
      <c r="H2" s="94" t="s">
        <v>7</v>
      </c>
      <c r="I2" s="90" t="s">
        <v>199</v>
      </c>
      <c r="J2" s="95" t="s">
        <v>9</v>
      </c>
      <c r="K2" s="96" t="s">
        <v>10</v>
      </c>
      <c r="L2" s="4"/>
    </row>
    <row r="3" spans="1:12" s="5" customFormat="1" ht="12" thickBot="1" x14ac:dyDescent="0.25">
      <c r="A3" s="97" t="s">
        <v>688</v>
      </c>
      <c r="B3" s="97" t="s">
        <v>689</v>
      </c>
      <c r="C3" s="98" t="s">
        <v>693</v>
      </c>
      <c r="D3" s="99"/>
      <c r="E3" s="99"/>
      <c r="F3" s="99" t="s">
        <v>694</v>
      </c>
      <c r="G3" s="99">
        <v>1320</v>
      </c>
      <c r="H3" s="99" t="s">
        <v>695</v>
      </c>
      <c r="I3" s="99"/>
      <c r="J3" s="100">
        <v>1.5</v>
      </c>
      <c r="K3" s="101">
        <f>G3*J3</f>
        <v>1980</v>
      </c>
      <c r="L3" s="4"/>
    </row>
    <row r="4" spans="1:12" s="5" customFormat="1" ht="45.75" thickBot="1" x14ac:dyDescent="0.25">
      <c r="A4" s="90" t="s">
        <v>688</v>
      </c>
      <c r="B4" s="90" t="s">
        <v>696</v>
      </c>
      <c r="C4" s="91" t="s">
        <v>697</v>
      </c>
      <c r="D4" s="92" t="s">
        <v>3</v>
      </c>
      <c r="E4" s="92" t="s">
        <v>4</v>
      </c>
      <c r="F4" s="102" t="s">
        <v>698</v>
      </c>
      <c r="G4" s="90" t="s">
        <v>692</v>
      </c>
      <c r="H4" s="90" t="s">
        <v>7</v>
      </c>
      <c r="I4" s="90" t="s">
        <v>199</v>
      </c>
      <c r="J4" s="103" t="s">
        <v>9</v>
      </c>
      <c r="K4" s="96" t="s">
        <v>10</v>
      </c>
      <c r="L4" s="4"/>
    </row>
    <row r="5" spans="1:12" s="5" customFormat="1" ht="12" thickBot="1" x14ac:dyDescent="0.25">
      <c r="A5" s="27" t="s">
        <v>688</v>
      </c>
      <c r="B5" s="27" t="s">
        <v>696</v>
      </c>
      <c r="C5" s="47" t="s">
        <v>699</v>
      </c>
      <c r="D5" s="19" t="s">
        <v>700</v>
      </c>
      <c r="E5" s="28" t="s">
        <v>701</v>
      </c>
      <c r="F5" s="19" t="s">
        <v>702</v>
      </c>
      <c r="G5" s="19">
        <v>40</v>
      </c>
      <c r="H5" s="19" t="s">
        <v>20</v>
      </c>
      <c r="I5" s="19"/>
      <c r="J5" s="20">
        <v>0.55000000000000004</v>
      </c>
      <c r="K5" s="17">
        <f t="shared" ref="K5:K7" si="0">G5*J5</f>
        <v>22</v>
      </c>
      <c r="L5" s="4"/>
    </row>
    <row r="6" spans="1:12" s="5" customFormat="1" ht="34.5" thickBot="1" x14ac:dyDescent="0.25">
      <c r="A6" s="27" t="s">
        <v>688</v>
      </c>
      <c r="B6" s="27" t="s">
        <v>696</v>
      </c>
      <c r="C6" s="47" t="s">
        <v>703</v>
      </c>
      <c r="D6" s="19" t="s">
        <v>704</v>
      </c>
      <c r="E6" s="28"/>
      <c r="F6" s="19" t="s">
        <v>705</v>
      </c>
      <c r="G6" s="19">
        <v>30</v>
      </c>
      <c r="H6" s="19" t="s">
        <v>706</v>
      </c>
      <c r="I6" s="19"/>
      <c r="J6" s="20">
        <v>120</v>
      </c>
      <c r="K6" s="17">
        <f t="shared" si="0"/>
        <v>3600</v>
      </c>
      <c r="L6" s="4"/>
    </row>
    <row r="7" spans="1:12" s="5" customFormat="1" ht="12" thickBot="1" x14ac:dyDescent="0.25">
      <c r="A7" s="27" t="s">
        <v>688</v>
      </c>
      <c r="B7" s="27" t="s">
        <v>696</v>
      </c>
      <c r="C7" s="47" t="s">
        <v>707</v>
      </c>
      <c r="D7" s="19" t="s">
        <v>708</v>
      </c>
      <c r="E7" s="19">
        <v>33600</v>
      </c>
      <c r="F7" s="19" t="s">
        <v>709</v>
      </c>
      <c r="G7" s="19">
        <v>1</v>
      </c>
      <c r="H7" s="19" t="s">
        <v>20</v>
      </c>
      <c r="I7" s="19"/>
      <c r="J7" s="20">
        <v>169.99</v>
      </c>
      <c r="K7" s="17">
        <f t="shared" si="0"/>
        <v>169.99</v>
      </c>
      <c r="L7" s="4"/>
    </row>
    <row r="8" spans="1:12" s="5" customFormat="1" ht="45.75" thickBot="1" x14ac:dyDescent="0.25">
      <c r="A8" s="90" t="s">
        <v>688</v>
      </c>
      <c r="B8" s="90" t="s">
        <v>710</v>
      </c>
      <c r="C8" s="91" t="s">
        <v>711</v>
      </c>
      <c r="D8" s="92" t="s">
        <v>3</v>
      </c>
      <c r="E8" s="92" t="s">
        <v>4</v>
      </c>
      <c r="F8" s="102" t="s">
        <v>712</v>
      </c>
      <c r="G8" s="90" t="s">
        <v>692</v>
      </c>
      <c r="H8" s="90" t="s">
        <v>7</v>
      </c>
      <c r="I8" s="90" t="s">
        <v>199</v>
      </c>
      <c r="J8" s="103" t="s">
        <v>9</v>
      </c>
      <c r="K8" s="96" t="s">
        <v>10</v>
      </c>
      <c r="L8" s="4"/>
    </row>
    <row r="9" spans="1:12" s="5" customFormat="1" ht="12" thickBot="1" x14ac:dyDescent="0.25">
      <c r="A9" s="27" t="s">
        <v>688</v>
      </c>
      <c r="B9" s="27" t="s">
        <v>710</v>
      </c>
      <c r="C9" s="39" t="s">
        <v>713</v>
      </c>
      <c r="D9" s="40" t="s">
        <v>714</v>
      </c>
      <c r="E9" s="40" t="s">
        <v>715</v>
      </c>
      <c r="F9" s="19" t="s">
        <v>716</v>
      </c>
      <c r="G9" s="19">
        <v>1</v>
      </c>
      <c r="H9" s="19" t="s">
        <v>717</v>
      </c>
      <c r="I9" s="19"/>
      <c r="J9" s="20">
        <v>121</v>
      </c>
      <c r="K9" s="17">
        <f t="shared" ref="K9:K13" si="1">G9*J9</f>
        <v>121</v>
      </c>
      <c r="L9" s="4"/>
    </row>
    <row r="10" spans="1:12" s="5" customFormat="1" ht="34.5" thickBot="1" x14ac:dyDescent="0.25">
      <c r="A10" s="104" t="s">
        <v>688</v>
      </c>
      <c r="B10" s="104" t="s">
        <v>710</v>
      </c>
      <c r="C10" s="105" t="s">
        <v>718</v>
      </c>
      <c r="D10" s="106" t="s">
        <v>636</v>
      </c>
      <c r="E10" s="107" t="s">
        <v>719</v>
      </c>
      <c r="F10" s="106" t="s">
        <v>720</v>
      </c>
      <c r="G10" s="106">
        <v>2</v>
      </c>
      <c r="H10" s="106" t="s">
        <v>20</v>
      </c>
      <c r="I10" s="106"/>
      <c r="J10" s="108">
        <v>20651.12</v>
      </c>
      <c r="K10" s="85">
        <f t="shared" si="1"/>
        <v>41302.239999999998</v>
      </c>
      <c r="L10" s="4"/>
    </row>
    <row r="11" spans="1:12" s="5" customFormat="1" ht="12" thickBot="1" x14ac:dyDescent="0.25">
      <c r="A11" s="109" t="s">
        <v>688</v>
      </c>
      <c r="B11" s="109" t="s">
        <v>710</v>
      </c>
      <c r="C11" s="110" t="s">
        <v>721</v>
      </c>
      <c r="D11" s="111" t="s">
        <v>636</v>
      </c>
      <c r="E11" s="112" t="s">
        <v>722</v>
      </c>
      <c r="F11" s="111" t="s">
        <v>723</v>
      </c>
      <c r="G11" s="111">
        <v>4</v>
      </c>
      <c r="H11" s="111" t="s">
        <v>20</v>
      </c>
      <c r="I11" s="45"/>
      <c r="J11" s="113">
        <v>4135.3999999999996</v>
      </c>
      <c r="K11" s="17">
        <f t="shared" si="1"/>
        <v>16541.599999999999</v>
      </c>
      <c r="L11" s="4"/>
    </row>
    <row r="12" spans="1:12" s="5" customFormat="1" ht="23.25" thickBot="1" x14ac:dyDescent="0.25">
      <c r="A12" s="27" t="s">
        <v>688</v>
      </c>
      <c r="B12" s="27" t="s">
        <v>710</v>
      </c>
      <c r="C12" s="47" t="s">
        <v>724</v>
      </c>
      <c r="D12" s="19" t="s">
        <v>725</v>
      </c>
      <c r="E12" s="28" t="s">
        <v>726</v>
      </c>
      <c r="F12" s="19" t="s">
        <v>727</v>
      </c>
      <c r="G12" s="19">
        <v>8</v>
      </c>
      <c r="H12" s="19" t="s">
        <v>20</v>
      </c>
      <c r="I12" s="19"/>
      <c r="J12" s="20">
        <v>109.99</v>
      </c>
      <c r="K12" s="17">
        <f t="shared" si="1"/>
        <v>879.92</v>
      </c>
      <c r="L12" s="4"/>
    </row>
    <row r="13" spans="1:12" s="5" customFormat="1" ht="34.5" thickBot="1" x14ac:dyDescent="0.25">
      <c r="A13" s="104" t="s">
        <v>688</v>
      </c>
      <c r="B13" s="104" t="s">
        <v>710</v>
      </c>
      <c r="C13" s="105" t="s">
        <v>728</v>
      </c>
      <c r="D13" s="106" t="s">
        <v>636</v>
      </c>
      <c r="E13" s="107" t="s">
        <v>729</v>
      </c>
      <c r="F13" s="106" t="s">
        <v>730</v>
      </c>
      <c r="G13" s="106">
        <v>3</v>
      </c>
      <c r="H13" s="106" t="s">
        <v>20</v>
      </c>
      <c r="I13" s="106"/>
      <c r="J13" s="108">
        <v>30439.49</v>
      </c>
      <c r="K13" s="85">
        <f t="shared" si="1"/>
        <v>91318.47</v>
      </c>
      <c r="L13" s="4"/>
    </row>
    <row r="14" spans="1:12" s="5" customFormat="1" ht="12" thickBot="1" x14ac:dyDescent="0.25">
      <c r="A14" s="27" t="s">
        <v>688</v>
      </c>
      <c r="B14" s="27" t="s">
        <v>710</v>
      </c>
      <c r="C14" s="47" t="s">
        <v>731</v>
      </c>
      <c r="D14" s="19" t="s">
        <v>725</v>
      </c>
      <c r="E14" s="28" t="s">
        <v>732</v>
      </c>
      <c r="F14" s="19" t="s">
        <v>733</v>
      </c>
      <c r="G14" s="19">
        <v>40</v>
      </c>
      <c r="H14" s="19" t="s">
        <v>20</v>
      </c>
      <c r="I14" s="19"/>
      <c r="J14" s="20">
        <v>105</v>
      </c>
      <c r="K14" s="17">
        <f>G14*J14</f>
        <v>4200</v>
      </c>
      <c r="L14" s="4"/>
    </row>
    <row r="15" spans="1:12" s="5" customFormat="1" ht="45.75" thickBot="1" x14ac:dyDescent="0.25">
      <c r="A15" s="90" t="s">
        <v>688</v>
      </c>
      <c r="B15" s="102" t="s">
        <v>734</v>
      </c>
      <c r="C15" s="114" t="s">
        <v>735</v>
      </c>
      <c r="D15" s="92" t="s">
        <v>3</v>
      </c>
      <c r="E15" s="92" t="s">
        <v>4</v>
      </c>
      <c r="F15" s="102" t="s">
        <v>736</v>
      </c>
      <c r="G15" s="90" t="s">
        <v>692</v>
      </c>
      <c r="H15" s="90" t="s">
        <v>7</v>
      </c>
      <c r="I15" s="90" t="s">
        <v>199</v>
      </c>
      <c r="J15" s="103" t="s">
        <v>9</v>
      </c>
      <c r="K15" s="96" t="s">
        <v>10</v>
      </c>
      <c r="L15" s="4"/>
    </row>
    <row r="16" spans="1:12" s="5" customFormat="1" ht="12" thickBot="1" x14ac:dyDescent="0.25">
      <c r="A16" s="27" t="s">
        <v>688</v>
      </c>
      <c r="B16" s="19" t="s">
        <v>734</v>
      </c>
      <c r="C16" s="47" t="s">
        <v>737</v>
      </c>
      <c r="D16" s="19" t="s">
        <v>738</v>
      </c>
      <c r="E16" s="28" t="s">
        <v>739</v>
      </c>
      <c r="F16" s="19" t="s">
        <v>740</v>
      </c>
      <c r="G16" s="19">
        <v>100</v>
      </c>
      <c r="H16" s="19" t="s">
        <v>20</v>
      </c>
      <c r="I16" s="19"/>
      <c r="J16" s="20">
        <v>0.06</v>
      </c>
      <c r="K16" s="17">
        <f t="shared" ref="K16" si="2">G16*J16</f>
        <v>6</v>
      </c>
      <c r="L16" s="4"/>
    </row>
    <row r="17" spans="1:12" s="5" customFormat="1" ht="45.75" thickBot="1" x14ac:dyDescent="0.25">
      <c r="A17" s="90" t="s">
        <v>688</v>
      </c>
      <c r="B17" s="102" t="s">
        <v>741</v>
      </c>
      <c r="C17" s="114" t="s">
        <v>742</v>
      </c>
      <c r="D17" s="92" t="s">
        <v>3</v>
      </c>
      <c r="E17" s="92" t="s">
        <v>4</v>
      </c>
      <c r="F17" s="102" t="s">
        <v>743</v>
      </c>
      <c r="G17" s="90" t="s">
        <v>692</v>
      </c>
      <c r="H17" s="90" t="s">
        <v>7</v>
      </c>
      <c r="I17" s="90" t="s">
        <v>199</v>
      </c>
      <c r="J17" s="103" t="s">
        <v>9</v>
      </c>
      <c r="K17" s="96" t="s">
        <v>10</v>
      </c>
      <c r="L17" s="4"/>
    </row>
    <row r="18" spans="1:12" s="5" customFormat="1" ht="12" thickBot="1" x14ac:dyDescent="0.25">
      <c r="A18" s="27" t="s">
        <v>688</v>
      </c>
      <c r="B18" s="19" t="s">
        <v>741</v>
      </c>
      <c r="C18" s="47" t="s">
        <v>744</v>
      </c>
      <c r="D18" s="19" t="s">
        <v>745</v>
      </c>
      <c r="E18" s="28" t="s">
        <v>746</v>
      </c>
      <c r="F18" s="48" t="s">
        <v>747</v>
      </c>
      <c r="G18" s="48">
        <v>1</v>
      </c>
      <c r="H18" s="48" t="s">
        <v>20</v>
      </c>
      <c r="I18" s="48"/>
      <c r="J18" s="66">
        <v>349</v>
      </c>
      <c r="K18" s="17">
        <f t="shared" ref="K18:K23" si="3">G18*J18</f>
        <v>349</v>
      </c>
      <c r="L18" s="4"/>
    </row>
    <row r="19" spans="1:12" s="5" customFormat="1" ht="12" thickBot="1" x14ac:dyDescent="0.25">
      <c r="A19" s="27" t="s">
        <v>688</v>
      </c>
      <c r="B19" s="19" t="s">
        <v>741</v>
      </c>
      <c r="C19" s="47" t="s">
        <v>748</v>
      </c>
      <c r="D19" s="19" t="s">
        <v>749</v>
      </c>
      <c r="E19" s="28" t="s">
        <v>750</v>
      </c>
      <c r="F19" s="48" t="s">
        <v>751</v>
      </c>
      <c r="G19" s="48">
        <v>1</v>
      </c>
      <c r="H19" s="48" t="s">
        <v>20</v>
      </c>
      <c r="I19" s="48"/>
      <c r="J19" s="66">
        <v>34.25</v>
      </c>
      <c r="K19" s="17">
        <f t="shared" si="3"/>
        <v>34.25</v>
      </c>
      <c r="L19" s="4"/>
    </row>
    <row r="20" spans="1:12" s="5" customFormat="1" ht="12" thickBot="1" x14ac:dyDescent="0.25">
      <c r="A20" s="27" t="s">
        <v>688</v>
      </c>
      <c r="B20" s="19" t="s">
        <v>741</v>
      </c>
      <c r="C20" s="47" t="s">
        <v>752</v>
      </c>
      <c r="D20" s="19" t="s">
        <v>753</v>
      </c>
      <c r="E20" s="50">
        <v>436500</v>
      </c>
      <c r="F20" s="48" t="s">
        <v>754</v>
      </c>
      <c r="G20" s="48">
        <v>2</v>
      </c>
      <c r="H20" s="48" t="s">
        <v>20</v>
      </c>
      <c r="I20" s="48"/>
      <c r="J20" s="66">
        <v>85.11</v>
      </c>
      <c r="K20" s="17">
        <f t="shared" si="3"/>
        <v>170.22</v>
      </c>
      <c r="L20" s="4"/>
    </row>
    <row r="21" spans="1:12" s="5" customFormat="1" ht="12" thickBot="1" x14ac:dyDescent="0.25">
      <c r="A21" s="27" t="s">
        <v>688</v>
      </c>
      <c r="B21" s="19" t="s">
        <v>741</v>
      </c>
      <c r="C21" s="115" t="s">
        <v>755</v>
      </c>
      <c r="D21" s="15" t="s">
        <v>756</v>
      </c>
      <c r="E21" s="15">
        <v>4500</v>
      </c>
      <c r="F21" s="45" t="s">
        <v>757</v>
      </c>
      <c r="G21" s="45">
        <v>1</v>
      </c>
      <c r="H21" s="45" t="s">
        <v>20</v>
      </c>
      <c r="I21" s="45"/>
      <c r="J21" s="17">
        <v>409</v>
      </c>
      <c r="K21" s="17">
        <f t="shared" si="3"/>
        <v>409</v>
      </c>
      <c r="L21" s="4"/>
    </row>
    <row r="22" spans="1:12" s="5" customFormat="1" ht="12" thickBot="1" x14ac:dyDescent="0.25">
      <c r="A22" s="27" t="s">
        <v>688</v>
      </c>
      <c r="B22" s="19" t="s">
        <v>741</v>
      </c>
      <c r="C22" s="47" t="s">
        <v>758</v>
      </c>
      <c r="D22" s="19" t="s">
        <v>759</v>
      </c>
      <c r="E22" s="28" t="s">
        <v>760</v>
      </c>
      <c r="F22" s="48" t="s">
        <v>761</v>
      </c>
      <c r="G22" s="48">
        <v>1</v>
      </c>
      <c r="H22" s="48" t="s">
        <v>706</v>
      </c>
      <c r="I22" s="48"/>
      <c r="J22" s="66">
        <v>1660</v>
      </c>
      <c r="K22" s="17">
        <f t="shared" si="3"/>
        <v>1660</v>
      </c>
      <c r="L22" s="4"/>
    </row>
    <row r="23" spans="1:12" s="5" customFormat="1" ht="12" thickBot="1" x14ac:dyDescent="0.25">
      <c r="A23" s="27" t="s">
        <v>688</v>
      </c>
      <c r="B23" s="19" t="s">
        <v>741</v>
      </c>
      <c r="C23" s="47" t="s">
        <v>762</v>
      </c>
      <c r="D23" s="19" t="s">
        <v>763</v>
      </c>
      <c r="E23" s="19">
        <v>16034</v>
      </c>
      <c r="F23" s="48" t="s">
        <v>764</v>
      </c>
      <c r="G23" s="48">
        <v>9</v>
      </c>
      <c r="H23" s="48" t="s">
        <v>717</v>
      </c>
      <c r="I23" s="48"/>
      <c r="J23" s="66">
        <v>12.99</v>
      </c>
      <c r="K23" s="17">
        <f t="shared" si="3"/>
        <v>116.91</v>
      </c>
      <c r="L23" s="4"/>
    </row>
    <row r="24" spans="1:12" s="5" customFormat="1" ht="45.75" thickBot="1" x14ac:dyDescent="0.25">
      <c r="A24" s="90" t="s">
        <v>688</v>
      </c>
      <c r="B24" s="90" t="s">
        <v>765</v>
      </c>
      <c r="C24" s="91" t="s">
        <v>766</v>
      </c>
      <c r="D24" s="92" t="s">
        <v>3</v>
      </c>
      <c r="E24" s="92" t="s">
        <v>4</v>
      </c>
      <c r="F24" s="102" t="s">
        <v>767</v>
      </c>
      <c r="G24" s="90" t="s">
        <v>692</v>
      </c>
      <c r="H24" s="90" t="s">
        <v>7</v>
      </c>
      <c r="I24" s="90" t="s">
        <v>199</v>
      </c>
      <c r="J24" s="103" t="s">
        <v>9</v>
      </c>
      <c r="K24" s="96" t="s">
        <v>10</v>
      </c>
      <c r="L24" s="4"/>
    </row>
    <row r="25" spans="1:12" s="5" customFormat="1" ht="23.25" thickBot="1" x14ac:dyDescent="0.25">
      <c r="A25" s="27" t="s">
        <v>688</v>
      </c>
      <c r="B25" s="27" t="s">
        <v>765</v>
      </c>
      <c r="C25" s="47" t="s">
        <v>768</v>
      </c>
      <c r="D25" s="19" t="s">
        <v>769</v>
      </c>
      <c r="E25" s="19" t="s">
        <v>770</v>
      </c>
      <c r="F25" s="19" t="s">
        <v>771</v>
      </c>
      <c r="G25" s="19">
        <v>4</v>
      </c>
      <c r="H25" s="19" t="s">
        <v>20</v>
      </c>
      <c r="I25" s="19"/>
      <c r="J25" s="20">
        <v>5.99</v>
      </c>
      <c r="K25" s="17">
        <f t="shared" ref="K25:K27" si="4">G25*J25</f>
        <v>23.96</v>
      </c>
      <c r="L25" s="4"/>
    </row>
    <row r="26" spans="1:12" s="5" customFormat="1" ht="23.25" thickBot="1" x14ac:dyDescent="0.25">
      <c r="A26" s="27" t="s">
        <v>688</v>
      </c>
      <c r="B26" s="27" t="s">
        <v>765</v>
      </c>
      <c r="C26" s="47" t="s">
        <v>772</v>
      </c>
      <c r="D26" s="19" t="s">
        <v>773</v>
      </c>
      <c r="E26" s="19">
        <v>729882</v>
      </c>
      <c r="F26" s="19" t="s">
        <v>774</v>
      </c>
      <c r="G26" s="19">
        <v>2</v>
      </c>
      <c r="H26" s="19" t="s">
        <v>20</v>
      </c>
      <c r="I26" s="19"/>
      <c r="J26" s="20">
        <v>35.99</v>
      </c>
      <c r="K26" s="17">
        <f t="shared" si="4"/>
        <v>71.98</v>
      </c>
      <c r="L26" s="4"/>
    </row>
    <row r="27" spans="1:12" s="5" customFormat="1" ht="23.25" thickBot="1" x14ac:dyDescent="0.25">
      <c r="A27" s="116" t="s">
        <v>688</v>
      </c>
      <c r="B27" s="116" t="s">
        <v>765</v>
      </c>
      <c r="C27" s="63" t="s">
        <v>775</v>
      </c>
      <c r="D27" s="62" t="s">
        <v>776</v>
      </c>
      <c r="E27" s="62"/>
      <c r="F27" s="62" t="s">
        <v>777</v>
      </c>
      <c r="G27" s="62">
        <v>2</v>
      </c>
      <c r="H27" s="62" t="s">
        <v>20</v>
      </c>
      <c r="I27" s="19"/>
      <c r="J27" s="113">
        <v>299</v>
      </c>
      <c r="K27" s="117">
        <f t="shared" si="4"/>
        <v>598</v>
      </c>
      <c r="L27" s="4"/>
    </row>
    <row r="28" spans="1:12" s="5" customFormat="1" ht="23.25" thickBot="1" x14ac:dyDescent="0.25">
      <c r="A28" s="27" t="s">
        <v>688</v>
      </c>
      <c r="B28" s="27" t="s">
        <v>765</v>
      </c>
      <c r="C28" s="47" t="s">
        <v>778</v>
      </c>
      <c r="D28" s="19" t="s">
        <v>779</v>
      </c>
      <c r="E28" s="19"/>
      <c r="F28" s="19" t="s">
        <v>780</v>
      </c>
      <c r="G28" s="19">
        <v>16</v>
      </c>
      <c r="H28" s="19" t="s">
        <v>781</v>
      </c>
      <c r="I28" s="19"/>
      <c r="J28" s="20">
        <v>112.3</v>
      </c>
      <c r="K28" s="17">
        <f>G28*J28</f>
        <v>1796.8</v>
      </c>
      <c r="L28" s="4"/>
    </row>
    <row r="29" spans="1:12" s="5" customFormat="1" ht="23.25" thickBot="1" x14ac:dyDescent="0.25">
      <c r="A29" s="27" t="s">
        <v>688</v>
      </c>
      <c r="B29" s="27" t="s">
        <v>765</v>
      </c>
      <c r="C29" s="47" t="s">
        <v>782</v>
      </c>
      <c r="D29" s="19" t="s">
        <v>779</v>
      </c>
      <c r="E29" s="28"/>
      <c r="F29" s="19" t="s">
        <v>783</v>
      </c>
      <c r="G29" s="19">
        <v>1</v>
      </c>
      <c r="H29" s="19" t="s">
        <v>20</v>
      </c>
      <c r="I29" s="19"/>
      <c r="J29" s="20">
        <v>112.3</v>
      </c>
      <c r="K29" s="17">
        <f t="shared" ref="K29:K49" si="5">G29*J29</f>
        <v>112.3</v>
      </c>
      <c r="L29" s="4"/>
    </row>
    <row r="30" spans="1:12" s="5" customFormat="1" ht="23.25" thickBot="1" x14ac:dyDescent="0.25">
      <c r="A30" s="27" t="s">
        <v>688</v>
      </c>
      <c r="B30" s="27" t="s">
        <v>765</v>
      </c>
      <c r="C30" s="47" t="s">
        <v>784</v>
      </c>
      <c r="D30" s="19" t="s">
        <v>779</v>
      </c>
      <c r="E30" s="28"/>
      <c r="F30" s="19" t="s">
        <v>785</v>
      </c>
      <c r="G30" s="19">
        <v>1</v>
      </c>
      <c r="H30" s="19" t="s">
        <v>20</v>
      </c>
      <c r="I30" s="19"/>
      <c r="J30" s="20">
        <v>112.3</v>
      </c>
      <c r="K30" s="17">
        <f t="shared" si="5"/>
        <v>112.3</v>
      </c>
      <c r="L30" s="4"/>
    </row>
    <row r="31" spans="1:12" s="5" customFormat="1" ht="23.25" thickBot="1" x14ac:dyDescent="0.25">
      <c r="A31" s="27" t="s">
        <v>688</v>
      </c>
      <c r="B31" s="27" t="s">
        <v>765</v>
      </c>
      <c r="C31" s="47" t="s">
        <v>786</v>
      </c>
      <c r="D31" s="19" t="s">
        <v>779</v>
      </c>
      <c r="E31" s="28"/>
      <c r="F31" s="19" t="s">
        <v>787</v>
      </c>
      <c r="G31" s="19">
        <v>1</v>
      </c>
      <c r="H31" s="19" t="s">
        <v>20</v>
      </c>
      <c r="I31" s="19"/>
      <c r="J31" s="20">
        <v>112.3</v>
      </c>
      <c r="K31" s="17">
        <f t="shared" si="5"/>
        <v>112.3</v>
      </c>
      <c r="L31" s="4"/>
    </row>
    <row r="32" spans="1:12" s="5" customFormat="1" ht="23.25" thickBot="1" x14ac:dyDescent="0.25">
      <c r="A32" s="27" t="s">
        <v>688</v>
      </c>
      <c r="B32" s="27" t="s">
        <v>765</v>
      </c>
      <c r="C32" s="47" t="s">
        <v>788</v>
      </c>
      <c r="D32" s="19" t="s">
        <v>779</v>
      </c>
      <c r="E32" s="28"/>
      <c r="F32" s="19" t="s">
        <v>789</v>
      </c>
      <c r="G32" s="19">
        <v>1</v>
      </c>
      <c r="H32" s="19" t="s">
        <v>20</v>
      </c>
      <c r="I32" s="19"/>
      <c r="J32" s="20">
        <v>112.3</v>
      </c>
      <c r="K32" s="17">
        <f t="shared" si="5"/>
        <v>112.3</v>
      </c>
      <c r="L32" s="4"/>
    </row>
    <row r="33" spans="1:12" s="5" customFormat="1" ht="23.25" thickBot="1" x14ac:dyDescent="0.25">
      <c r="A33" s="27" t="s">
        <v>688</v>
      </c>
      <c r="B33" s="27" t="s">
        <v>765</v>
      </c>
      <c r="C33" s="118" t="s">
        <v>790</v>
      </c>
      <c r="D33" s="19" t="s">
        <v>779</v>
      </c>
      <c r="E33" s="28"/>
      <c r="F33" s="19" t="s">
        <v>791</v>
      </c>
      <c r="G33" s="19">
        <v>1</v>
      </c>
      <c r="H33" s="19" t="s">
        <v>20</v>
      </c>
      <c r="I33" s="19"/>
      <c r="J33" s="20">
        <v>112.3</v>
      </c>
      <c r="K33" s="17">
        <f t="shared" si="5"/>
        <v>112.3</v>
      </c>
      <c r="L33" s="4"/>
    </row>
    <row r="34" spans="1:12" s="5" customFormat="1" ht="23.25" thickBot="1" x14ac:dyDescent="0.25">
      <c r="A34" s="27" t="s">
        <v>688</v>
      </c>
      <c r="B34" s="27" t="s">
        <v>765</v>
      </c>
      <c r="C34" s="47" t="s">
        <v>792</v>
      </c>
      <c r="D34" s="19" t="s">
        <v>793</v>
      </c>
      <c r="E34" s="19">
        <v>2089</v>
      </c>
      <c r="F34" s="19" t="s">
        <v>794</v>
      </c>
      <c r="G34" s="19">
        <v>2</v>
      </c>
      <c r="H34" s="19" t="s">
        <v>795</v>
      </c>
      <c r="I34" s="19"/>
      <c r="J34" s="20">
        <v>11.99</v>
      </c>
      <c r="K34" s="17">
        <f t="shared" si="5"/>
        <v>23.98</v>
      </c>
      <c r="L34" s="4"/>
    </row>
    <row r="35" spans="1:12" s="5" customFormat="1" ht="23.25" thickBot="1" x14ac:dyDescent="0.25">
      <c r="A35" s="27" t="s">
        <v>688</v>
      </c>
      <c r="B35" s="27" t="s">
        <v>765</v>
      </c>
      <c r="C35" s="47" t="s">
        <v>796</v>
      </c>
      <c r="D35" s="19" t="s">
        <v>797</v>
      </c>
      <c r="E35" s="19" t="s">
        <v>798</v>
      </c>
      <c r="F35" s="19" t="s">
        <v>799</v>
      </c>
      <c r="G35" s="19">
        <v>8</v>
      </c>
      <c r="H35" s="19" t="s">
        <v>795</v>
      </c>
      <c r="I35" s="19"/>
      <c r="J35" s="20">
        <v>7.99</v>
      </c>
      <c r="K35" s="17">
        <f t="shared" si="5"/>
        <v>63.92</v>
      </c>
      <c r="L35" s="4"/>
    </row>
    <row r="36" spans="1:12" s="5" customFormat="1" ht="23.25" thickBot="1" x14ac:dyDescent="0.25">
      <c r="A36" s="27" t="s">
        <v>688</v>
      </c>
      <c r="B36" s="27" t="s">
        <v>765</v>
      </c>
      <c r="C36" s="47" t="s">
        <v>800</v>
      </c>
      <c r="D36" s="19" t="s">
        <v>801</v>
      </c>
      <c r="E36" s="19" t="s">
        <v>802</v>
      </c>
      <c r="F36" s="19" t="s">
        <v>803</v>
      </c>
      <c r="G36" s="19">
        <v>12</v>
      </c>
      <c r="H36" s="19" t="s">
        <v>804</v>
      </c>
      <c r="I36" s="19"/>
      <c r="J36" s="20">
        <v>0.99</v>
      </c>
      <c r="K36" s="17">
        <f t="shared" si="5"/>
        <v>11.879999999999999</v>
      </c>
      <c r="L36" s="4"/>
    </row>
    <row r="37" spans="1:12" s="5" customFormat="1" ht="23.25" thickBot="1" x14ac:dyDescent="0.25">
      <c r="A37" s="27" t="s">
        <v>688</v>
      </c>
      <c r="B37" s="27" t="s">
        <v>765</v>
      </c>
      <c r="C37" s="47" t="s">
        <v>805</v>
      </c>
      <c r="D37" s="19" t="s">
        <v>773</v>
      </c>
      <c r="E37" s="19">
        <v>99470</v>
      </c>
      <c r="F37" s="19" t="s">
        <v>806</v>
      </c>
      <c r="G37" s="19">
        <v>16</v>
      </c>
      <c r="H37" s="19" t="s">
        <v>804</v>
      </c>
      <c r="I37" s="19"/>
      <c r="J37" s="20">
        <v>1.0900000000000001</v>
      </c>
      <c r="K37" s="17">
        <f t="shared" si="5"/>
        <v>17.440000000000001</v>
      </c>
      <c r="L37" s="4"/>
    </row>
    <row r="38" spans="1:12" s="5" customFormat="1" ht="23.25" thickBot="1" x14ac:dyDescent="0.25">
      <c r="A38" s="27" t="s">
        <v>688</v>
      </c>
      <c r="B38" s="27" t="s">
        <v>765</v>
      </c>
      <c r="C38" s="47" t="s">
        <v>807</v>
      </c>
      <c r="D38" s="19" t="s">
        <v>773</v>
      </c>
      <c r="E38" s="19" t="s">
        <v>808</v>
      </c>
      <c r="F38" s="19" t="s">
        <v>809</v>
      </c>
      <c r="G38" s="19">
        <v>6</v>
      </c>
      <c r="H38" s="19" t="s">
        <v>804</v>
      </c>
      <c r="I38" s="19"/>
      <c r="J38" s="20">
        <v>1.29</v>
      </c>
      <c r="K38" s="17">
        <f t="shared" si="5"/>
        <v>7.74</v>
      </c>
      <c r="L38" s="4"/>
    </row>
    <row r="39" spans="1:12" s="5" customFormat="1" ht="23.25" thickBot="1" x14ac:dyDescent="0.25">
      <c r="A39" s="27" t="s">
        <v>688</v>
      </c>
      <c r="B39" s="27" t="s">
        <v>765</v>
      </c>
      <c r="C39" s="47" t="s">
        <v>810</v>
      </c>
      <c r="D39" s="19" t="s">
        <v>811</v>
      </c>
      <c r="E39" s="19">
        <v>33101</v>
      </c>
      <c r="F39" s="19" t="s">
        <v>812</v>
      </c>
      <c r="G39" s="19">
        <v>1</v>
      </c>
      <c r="H39" s="19" t="s">
        <v>804</v>
      </c>
      <c r="I39" s="19"/>
      <c r="J39" s="20">
        <v>4.59</v>
      </c>
      <c r="K39" s="17">
        <f t="shared" si="5"/>
        <v>4.59</v>
      </c>
      <c r="L39" s="4"/>
    </row>
    <row r="40" spans="1:12" s="5" customFormat="1" ht="23.25" thickBot="1" x14ac:dyDescent="0.25">
      <c r="A40" s="27" t="s">
        <v>688</v>
      </c>
      <c r="B40" s="27" t="s">
        <v>765</v>
      </c>
      <c r="C40" s="47" t="s">
        <v>813</v>
      </c>
      <c r="D40" s="19" t="s">
        <v>773</v>
      </c>
      <c r="E40" s="19">
        <v>99964200</v>
      </c>
      <c r="F40" s="19" t="s">
        <v>814</v>
      </c>
      <c r="G40" s="19">
        <v>3</v>
      </c>
      <c r="H40" s="19" t="s">
        <v>815</v>
      </c>
      <c r="I40" s="19"/>
      <c r="J40" s="20">
        <v>45.99</v>
      </c>
      <c r="K40" s="17">
        <f t="shared" si="5"/>
        <v>137.97</v>
      </c>
      <c r="L40" s="4"/>
    </row>
    <row r="41" spans="1:12" s="5" customFormat="1" ht="23.25" thickBot="1" x14ac:dyDescent="0.25">
      <c r="A41" s="27" t="s">
        <v>688</v>
      </c>
      <c r="B41" s="27" t="s">
        <v>765</v>
      </c>
      <c r="C41" s="47" t="s">
        <v>816</v>
      </c>
      <c r="D41" s="19" t="s">
        <v>817</v>
      </c>
      <c r="E41" s="19">
        <v>12872</v>
      </c>
      <c r="F41" s="19" t="s">
        <v>818</v>
      </c>
      <c r="G41" s="19">
        <v>24</v>
      </c>
      <c r="H41" s="19" t="s">
        <v>795</v>
      </c>
      <c r="I41" s="19"/>
      <c r="J41" s="20">
        <v>2.19</v>
      </c>
      <c r="K41" s="17">
        <f t="shared" si="5"/>
        <v>52.56</v>
      </c>
      <c r="L41" s="4"/>
    </row>
    <row r="42" spans="1:12" s="5" customFormat="1" ht="23.25" thickBot="1" x14ac:dyDescent="0.25">
      <c r="A42" s="27" t="s">
        <v>688</v>
      </c>
      <c r="B42" s="27" t="s">
        <v>765</v>
      </c>
      <c r="C42" s="47" t="s">
        <v>819</v>
      </c>
      <c r="D42" s="19" t="s">
        <v>820</v>
      </c>
      <c r="E42" s="19">
        <v>33311</v>
      </c>
      <c r="F42" s="19" t="s">
        <v>821</v>
      </c>
      <c r="G42" s="19">
        <v>2</v>
      </c>
      <c r="H42" s="19" t="s">
        <v>795</v>
      </c>
      <c r="I42" s="19"/>
      <c r="J42" s="20">
        <v>1.7</v>
      </c>
      <c r="K42" s="17">
        <f t="shared" si="5"/>
        <v>3.4</v>
      </c>
      <c r="L42" s="4"/>
    </row>
    <row r="43" spans="1:12" s="5" customFormat="1" ht="23.25" thickBot="1" x14ac:dyDescent="0.25">
      <c r="A43" s="27" t="s">
        <v>688</v>
      </c>
      <c r="B43" s="27" t="s">
        <v>765</v>
      </c>
      <c r="C43" s="47" t="s">
        <v>822</v>
      </c>
      <c r="D43" s="19" t="s">
        <v>823</v>
      </c>
      <c r="E43" s="28" t="s">
        <v>824</v>
      </c>
      <c r="F43" s="19" t="s">
        <v>825</v>
      </c>
      <c r="G43" s="19">
        <v>8</v>
      </c>
      <c r="H43" s="19" t="s">
        <v>20</v>
      </c>
      <c r="I43" s="19"/>
      <c r="J43" s="20">
        <v>4.38</v>
      </c>
      <c r="K43" s="17">
        <f t="shared" si="5"/>
        <v>35.04</v>
      </c>
      <c r="L43" s="4"/>
    </row>
    <row r="44" spans="1:12" s="5" customFormat="1" ht="23.25" thickBot="1" x14ac:dyDescent="0.25">
      <c r="A44" s="27" t="s">
        <v>688</v>
      </c>
      <c r="B44" s="27" t="s">
        <v>765</v>
      </c>
      <c r="C44" s="47" t="s">
        <v>826</v>
      </c>
      <c r="D44" s="19" t="s">
        <v>823</v>
      </c>
      <c r="E44" s="28" t="s">
        <v>827</v>
      </c>
      <c r="F44" s="19" t="s">
        <v>828</v>
      </c>
      <c r="G44" s="19">
        <v>4</v>
      </c>
      <c r="H44" s="19" t="s">
        <v>20</v>
      </c>
      <c r="I44" s="19"/>
      <c r="J44" s="20">
        <v>8.9499999999999993</v>
      </c>
      <c r="K44" s="17">
        <f t="shared" si="5"/>
        <v>35.799999999999997</v>
      </c>
      <c r="L44" s="4"/>
    </row>
    <row r="45" spans="1:12" s="5" customFormat="1" ht="23.25" thickBot="1" x14ac:dyDescent="0.25">
      <c r="A45" s="27" t="s">
        <v>688</v>
      </c>
      <c r="B45" s="27" t="s">
        <v>765</v>
      </c>
      <c r="C45" s="47" t="s">
        <v>829</v>
      </c>
      <c r="D45" s="19" t="s">
        <v>830</v>
      </c>
      <c r="E45" s="28" t="s">
        <v>831</v>
      </c>
      <c r="F45" s="19" t="s">
        <v>832</v>
      </c>
      <c r="G45" s="19">
        <v>6</v>
      </c>
      <c r="H45" s="19" t="s">
        <v>717</v>
      </c>
      <c r="I45" s="19"/>
      <c r="J45" s="20">
        <v>7</v>
      </c>
      <c r="K45" s="17">
        <f t="shared" si="5"/>
        <v>42</v>
      </c>
      <c r="L45" s="4"/>
    </row>
    <row r="46" spans="1:12" s="5" customFormat="1" ht="23.25" thickBot="1" x14ac:dyDescent="0.25">
      <c r="A46" s="27" t="s">
        <v>688</v>
      </c>
      <c r="B46" s="27" t="s">
        <v>765</v>
      </c>
      <c r="C46" s="47" t="s">
        <v>833</v>
      </c>
      <c r="D46" s="19" t="s">
        <v>834</v>
      </c>
      <c r="E46" s="19" t="s">
        <v>835</v>
      </c>
      <c r="F46" s="19" t="s">
        <v>836</v>
      </c>
      <c r="G46" s="19">
        <v>26</v>
      </c>
      <c r="H46" s="19" t="s">
        <v>717</v>
      </c>
      <c r="I46" s="19"/>
      <c r="J46" s="20">
        <v>1.69</v>
      </c>
      <c r="K46" s="17">
        <f t="shared" si="5"/>
        <v>43.94</v>
      </c>
      <c r="L46" s="4"/>
    </row>
    <row r="47" spans="1:12" s="5" customFormat="1" ht="23.25" thickBot="1" x14ac:dyDescent="0.25">
      <c r="A47" s="27" t="s">
        <v>688</v>
      </c>
      <c r="B47" s="27" t="s">
        <v>765</v>
      </c>
      <c r="C47" s="47" t="s">
        <v>837</v>
      </c>
      <c r="D47" s="19" t="s">
        <v>838</v>
      </c>
      <c r="E47" s="19" t="s">
        <v>839</v>
      </c>
      <c r="F47" s="19" t="s">
        <v>840</v>
      </c>
      <c r="G47" s="19">
        <v>2</v>
      </c>
      <c r="H47" s="19" t="s">
        <v>717</v>
      </c>
      <c r="I47" s="19"/>
      <c r="J47" s="20">
        <v>2.4900000000000002</v>
      </c>
      <c r="K47" s="17">
        <f t="shared" si="5"/>
        <v>4.9800000000000004</v>
      </c>
      <c r="L47" s="4"/>
    </row>
    <row r="48" spans="1:12" s="5" customFormat="1" ht="23.25" thickBot="1" x14ac:dyDescent="0.25">
      <c r="A48" s="27" t="s">
        <v>688</v>
      </c>
      <c r="B48" s="27" t="s">
        <v>765</v>
      </c>
      <c r="C48" s="47" t="s">
        <v>841</v>
      </c>
      <c r="D48" s="19"/>
      <c r="E48" s="19"/>
      <c r="F48" s="19" t="s">
        <v>842</v>
      </c>
      <c r="G48" s="19">
        <v>1</v>
      </c>
      <c r="H48" s="19" t="s">
        <v>843</v>
      </c>
      <c r="I48" s="19"/>
      <c r="J48" s="20">
        <v>15450</v>
      </c>
      <c r="K48" s="17">
        <f t="shared" si="5"/>
        <v>15450</v>
      </c>
      <c r="L48" s="4"/>
    </row>
    <row r="49" spans="1:12" s="5" customFormat="1" ht="23.25" thickBot="1" x14ac:dyDescent="0.25">
      <c r="A49" s="27" t="s">
        <v>688</v>
      </c>
      <c r="B49" s="27" t="s">
        <v>765</v>
      </c>
      <c r="C49" s="47" t="s">
        <v>844</v>
      </c>
      <c r="D49" s="19"/>
      <c r="E49" s="19"/>
      <c r="F49" s="19" t="s">
        <v>845</v>
      </c>
      <c r="G49" s="19">
        <v>1</v>
      </c>
      <c r="H49" s="19" t="s">
        <v>843</v>
      </c>
      <c r="I49" s="19"/>
      <c r="J49" s="20">
        <v>1000</v>
      </c>
      <c r="K49" s="17">
        <f t="shared" si="5"/>
        <v>1000</v>
      </c>
      <c r="L49" s="4"/>
    </row>
    <row r="50" spans="1:12" s="5" customFormat="1" ht="45.75" thickBot="1" x14ac:dyDescent="0.25">
      <c r="A50" s="90" t="s">
        <v>688</v>
      </c>
      <c r="B50" s="90" t="s">
        <v>846</v>
      </c>
      <c r="C50" s="91" t="s">
        <v>847</v>
      </c>
      <c r="D50" s="92" t="s">
        <v>3</v>
      </c>
      <c r="E50" s="92" t="s">
        <v>4</v>
      </c>
      <c r="F50" s="102" t="s">
        <v>848</v>
      </c>
      <c r="G50" s="90" t="s">
        <v>692</v>
      </c>
      <c r="H50" s="90" t="s">
        <v>7</v>
      </c>
      <c r="I50" s="90" t="s">
        <v>199</v>
      </c>
      <c r="J50" s="103" t="s">
        <v>9</v>
      </c>
      <c r="K50" s="96" t="s">
        <v>10</v>
      </c>
      <c r="L50" s="133"/>
    </row>
    <row r="51" spans="1:12" s="5" customFormat="1" ht="12" thickBot="1" x14ac:dyDescent="0.25">
      <c r="A51" s="27" t="s">
        <v>688</v>
      </c>
      <c r="B51" s="27" t="s">
        <v>846</v>
      </c>
      <c r="C51" s="47" t="s">
        <v>849</v>
      </c>
      <c r="D51" s="19" t="s">
        <v>850</v>
      </c>
      <c r="E51" s="28" t="s">
        <v>851</v>
      </c>
      <c r="F51" s="19" t="s">
        <v>852</v>
      </c>
      <c r="G51" s="19">
        <v>1</v>
      </c>
      <c r="H51" s="19" t="s">
        <v>853</v>
      </c>
      <c r="I51" s="19"/>
      <c r="J51" s="20">
        <v>33.630000000000003</v>
      </c>
      <c r="K51" s="17">
        <f>G51*J51</f>
        <v>33.630000000000003</v>
      </c>
      <c r="L51" s="4"/>
    </row>
    <row r="52" spans="1:12" s="5" customFormat="1" ht="45.75" thickBot="1" x14ac:dyDescent="0.25">
      <c r="A52" s="90" t="s">
        <v>688</v>
      </c>
      <c r="B52" s="90" t="s">
        <v>854</v>
      </c>
      <c r="C52" s="91" t="s">
        <v>855</v>
      </c>
      <c r="D52" s="92" t="s">
        <v>3</v>
      </c>
      <c r="E52" s="92" t="s">
        <v>4</v>
      </c>
      <c r="F52" s="102" t="s">
        <v>856</v>
      </c>
      <c r="G52" s="90" t="s">
        <v>692</v>
      </c>
      <c r="H52" s="90" t="s">
        <v>7</v>
      </c>
      <c r="I52" s="90" t="s">
        <v>199</v>
      </c>
      <c r="J52" s="103" t="s">
        <v>9</v>
      </c>
      <c r="K52" s="96" t="s">
        <v>10</v>
      </c>
      <c r="L52" s="4"/>
    </row>
    <row r="53" spans="1:12" s="5" customFormat="1" ht="23.25" thickBot="1" x14ac:dyDescent="0.25">
      <c r="A53" s="27" t="s">
        <v>688</v>
      </c>
      <c r="B53" s="27" t="s">
        <v>854</v>
      </c>
      <c r="C53" s="47" t="s">
        <v>857</v>
      </c>
      <c r="D53" s="19" t="s">
        <v>858</v>
      </c>
      <c r="E53" s="28"/>
      <c r="F53" s="19" t="s">
        <v>859</v>
      </c>
      <c r="G53" s="19">
        <v>1</v>
      </c>
      <c r="H53" s="19" t="s">
        <v>20</v>
      </c>
      <c r="I53" s="19"/>
      <c r="J53" s="20">
        <v>129</v>
      </c>
      <c r="K53" s="17">
        <f>G53*J53</f>
        <v>129</v>
      </c>
      <c r="L53" s="4"/>
    </row>
    <row r="54" spans="1:12" s="5" customFormat="1" ht="34.5" thickBot="1" x14ac:dyDescent="0.25">
      <c r="A54" s="27" t="s">
        <v>688</v>
      </c>
      <c r="B54" s="27" t="s">
        <v>854</v>
      </c>
      <c r="C54" s="47" t="s">
        <v>860</v>
      </c>
      <c r="D54" s="19" t="s">
        <v>485</v>
      </c>
      <c r="E54" s="28" t="s">
        <v>861</v>
      </c>
      <c r="F54" s="19" t="s">
        <v>862</v>
      </c>
      <c r="G54" s="19">
        <v>3</v>
      </c>
      <c r="H54" s="19" t="s">
        <v>20</v>
      </c>
      <c r="I54" s="19"/>
      <c r="J54" s="20">
        <v>4999.8999999999996</v>
      </c>
      <c r="K54" s="17">
        <f>G54*J54</f>
        <v>14999.699999999999</v>
      </c>
      <c r="L54" s="4"/>
    </row>
    <row r="55" spans="1:12" s="5" customFormat="1" ht="12" thickBot="1" x14ac:dyDescent="0.25">
      <c r="A55" s="97" t="s">
        <v>688</v>
      </c>
      <c r="B55" s="97" t="s">
        <v>854</v>
      </c>
      <c r="C55" s="98" t="s">
        <v>863</v>
      </c>
      <c r="D55" s="99" t="s">
        <v>864</v>
      </c>
      <c r="E55" s="119" t="s">
        <v>865</v>
      </c>
      <c r="F55" s="99" t="s">
        <v>866</v>
      </c>
      <c r="G55" s="99">
        <v>24</v>
      </c>
      <c r="H55" s="99" t="s">
        <v>20</v>
      </c>
      <c r="I55" s="99"/>
      <c r="J55" s="100">
        <v>2.0099999999999998</v>
      </c>
      <c r="K55" s="101">
        <f t="shared" ref="K55:K64" si="6">G55*J55</f>
        <v>48.239999999999995</v>
      </c>
      <c r="L55" s="4"/>
    </row>
    <row r="56" spans="1:12" s="5" customFormat="1" ht="12" thickBot="1" x14ac:dyDescent="0.25">
      <c r="A56" s="97" t="s">
        <v>688</v>
      </c>
      <c r="B56" s="97" t="s">
        <v>854</v>
      </c>
      <c r="C56" s="98" t="s">
        <v>867</v>
      </c>
      <c r="D56" s="99" t="s">
        <v>864</v>
      </c>
      <c r="E56" s="119" t="s">
        <v>868</v>
      </c>
      <c r="F56" s="99" t="s">
        <v>869</v>
      </c>
      <c r="G56" s="99">
        <v>168</v>
      </c>
      <c r="H56" s="99" t="s">
        <v>20</v>
      </c>
      <c r="I56" s="99"/>
      <c r="J56" s="100">
        <v>1.67</v>
      </c>
      <c r="K56" s="101">
        <f t="shared" si="6"/>
        <v>280.56</v>
      </c>
      <c r="L56" s="4"/>
    </row>
    <row r="57" spans="1:12" s="5" customFormat="1" ht="12" thickBot="1" x14ac:dyDescent="0.25">
      <c r="A57" s="97" t="s">
        <v>688</v>
      </c>
      <c r="B57" s="97" t="s">
        <v>854</v>
      </c>
      <c r="C57" s="98" t="s">
        <v>870</v>
      </c>
      <c r="D57" s="99" t="s">
        <v>864</v>
      </c>
      <c r="E57" s="119" t="s">
        <v>871</v>
      </c>
      <c r="F57" s="99" t="s">
        <v>872</v>
      </c>
      <c r="G57" s="99">
        <v>48</v>
      </c>
      <c r="H57" s="99" t="s">
        <v>20</v>
      </c>
      <c r="I57" s="99"/>
      <c r="J57" s="100">
        <v>0.88</v>
      </c>
      <c r="K57" s="101">
        <f t="shared" si="6"/>
        <v>42.24</v>
      </c>
      <c r="L57" s="4"/>
    </row>
    <row r="58" spans="1:12" s="5" customFormat="1" ht="12" thickBot="1" x14ac:dyDescent="0.25">
      <c r="A58" s="97" t="s">
        <v>688</v>
      </c>
      <c r="B58" s="97" t="s">
        <v>854</v>
      </c>
      <c r="C58" s="98" t="s">
        <v>873</v>
      </c>
      <c r="D58" s="99" t="s">
        <v>864</v>
      </c>
      <c r="E58" s="119" t="s">
        <v>874</v>
      </c>
      <c r="F58" s="99" t="s">
        <v>875</v>
      </c>
      <c r="G58" s="99">
        <v>1784</v>
      </c>
      <c r="H58" s="99" t="s">
        <v>20</v>
      </c>
      <c r="I58" s="99"/>
      <c r="J58" s="100">
        <v>0.86</v>
      </c>
      <c r="K58" s="101">
        <f t="shared" si="6"/>
        <v>1534.24</v>
      </c>
      <c r="L58" s="4"/>
    </row>
    <row r="59" spans="1:12" s="5" customFormat="1" ht="12" thickBot="1" x14ac:dyDescent="0.25">
      <c r="A59" s="97" t="s">
        <v>688</v>
      </c>
      <c r="B59" s="97" t="s">
        <v>854</v>
      </c>
      <c r="C59" s="98" t="s">
        <v>876</v>
      </c>
      <c r="D59" s="99" t="s">
        <v>864</v>
      </c>
      <c r="E59" s="119" t="s">
        <v>877</v>
      </c>
      <c r="F59" s="99" t="s">
        <v>878</v>
      </c>
      <c r="G59" s="99">
        <v>24</v>
      </c>
      <c r="H59" s="99" t="s">
        <v>20</v>
      </c>
      <c r="I59" s="99"/>
      <c r="J59" s="100">
        <v>2.41</v>
      </c>
      <c r="K59" s="101">
        <f t="shared" si="6"/>
        <v>57.84</v>
      </c>
      <c r="L59" s="4"/>
    </row>
    <row r="60" spans="1:12" s="5" customFormat="1" ht="23.25" thickBot="1" x14ac:dyDescent="0.25">
      <c r="A60" s="27" t="s">
        <v>688</v>
      </c>
      <c r="B60" s="27" t="s">
        <v>854</v>
      </c>
      <c r="C60" s="47" t="s">
        <v>879</v>
      </c>
      <c r="D60" s="19" t="s">
        <v>880</v>
      </c>
      <c r="E60" s="28" t="s">
        <v>881</v>
      </c>
      <c r="F60" s="19" t="s">
        <v>882</v>
      </c>
      <c r="G60" s="19">
        <v>8</v>
      </c>
      <c r="H60" s="19" t="s">
        <v>20</v>
      </c>
      <c r="I60" s="19"/>
      <c r="J60" s="20">
        <v>40.619999999999997</v>
      </c>
      <c r="K60" s="17">
        <f t="shared" si="6"/>
        <v>324.95999999999998</v>
      </c>
      <c r="L60" s="4"/>
    </row>
    <row r="61" spans="1:12" s="5" customFormat="1" ht="23.25" thickBot="1" x14ac:dyDescent="0.25">
      <c r="A61" s="27" t="s">
        <v>688</v>
      </c>
      <c r="B61" s="27" t="s">
        <v>854</v>
      </c>
      <c r="C61" s="47" t="s">
        <v>883</v>
      </c>
      <c r="D61" s="19" t="s">
        <v>880</v>
      </c>
      <c r="E61" s="28" t="s">
        <v>884</v>
      </c>
      <c r="F61" s="19" t="s">
        <v>885</v>
      </c>
      <c r="G61" s="19">
        <v>6</v>
      </c>
      <c r="H61" s="19" t="s">
        <v>20</v>
      </c>
      <c r="I61" s="19"/>
      <c r="J61" s="20">
        <v>39.729999999999997</v>
      </c>
      <c r="K61" s="17">
        <f t="shared" si="6"/>
        <v>238.38</v>
      </c>
      <c r="L61" s="4"/>
    </row>
    <row r="62" spans="1:12" s="5" customFormat="1" ht="34.5" thickBot="1" x14ac:dyDescent="0.25">
      <c r="A62" s="27" t="s">
        <v>688</v>
      </c>
      <c r="B62" s="27" t="s">
        <v>854</v>
      </c>
      <c r="C62" s="120" t="s">
        <v>886</v>
      </c>
      <c r="D62" s="19" t="s">
        <v>880</v>
      </c>
      <c r="E62" s="28" t="s">
        <v>887</v>
      </c>
      <c r="F62" s="19" t="s">
        <v>888</v>
      </c>
      <c r="G62" s="19">
        <v>2</v>
      </c>
      <c r="H62" s="19" t="s">
        <v>20</v>
      </c>
      <c r="I62" s="19"/>
      <c r="J62" s="20">
        <v>408.8</v>
      </c>
      <c r="K62" s="17">
        <f t="shared" si="6"/>
        <v>817.6</v>
      </c>
      <c r="L62" s="4"/>
    </row>
    <row r="63" spans="1:12" s="5" customFormat="1" ht="23.25" thickBot="1" x14ac:dyDescent="0.25">
      <c r="A63" s="27" t="s">
        <v>688</v>
      </c>
      <c r="B63" s="27" t="s">
        <v>854</v>
      </c>
      <c r="C63" s="121" t="s">
        <v>889</v>
      </c>
      <c r="D63" s="122" t="s">
        <v>880</v>
      </c>
      <c r="E63" s="122" t="s">
        <v>890</v>
      </c>
      <c r="F63" s="19" t="s">
        <v>891</v>
      </c>
      <c r="G63" s="19">
        <v>7</v>
      </c>
      <c r="H63" s="19" t="s">
        <v>20</v>
      </c>
      <c r="I63" s="19"/>
      <c r="J63" s="20">
        <v>83.65</v>
      </c>
      <c r="K63" s="17">
        <f t="shared" si="6"/>
        <v>585.55000000000007</v>
      </c>
      <c r="L63" s="4"/>
    </row>
    <row r="64" spans="1:12" s="5" customFormat="1" ht="23.25" thickBot="1" x14ac:dyDescent="0.25">
      <c r="A64" s="27" t="s">
        <v>688</v>
      </c>
      <c r="B64" s="27" t="s">
        <v>854</v>
      </c>
      <c r="C64" s="121" t="s">
        <v>892</v>
      </c>
      <c r="D64" s="19" t="s">
        <v>880</v>
      </c>
      <c r="E64" s="28" t="s">
        <v>893</v>
      </c>
      <c r="F64" s="19" t="s">
        <v>894</v>
      </c>
      <c r="G64" s="19">
        <v>4</v>
      </c>
      <c r="H64" s="19" t="s">
        <v>20</v>
      </c>
      <c r="I64" s="19"/>
      <c r="J64" s="20">
        <v>209.5</v>
      </c>
      <c r="K64" s="17">
        <f t="shared" si="6"/>
        <v>838</v>
      </c>
      <c r="L64" s="4"/>
    </row>
    <row r="65" spans="1:12" s="5" customFormat="1" ht="23.25" thickBot="1" x14ac:dyDescent="0.25">
      <c r="A65" s="21" t="s">
        <v>688</v>
      </c>
      <c r="B65" s="21" t="s">
        <v>854</v>
      </c>
      <c r="C65" s="76" t="s">
        <v>895</v>
      </c>
      <c r="D65" s="24" t="s">
        <v>896</v>
      </c>
      <c r="E65" s="34" t="s">
        <v>897</v>
      </c>
      <c r="F65" s="24" t="s">
        <v>898</v>
      </c>
      <c r="G65" s="24">
        <v>4</v>
      </c>
      <c r="H65" s="24" t="s">
        <v>20</v>
      </c>
      <c r="I65" s="24" t="s">
        <v>899</v>
      </c>
      <c r="J65" s="32"/>
      <c r="K65" s="26"/>
      <c r="L65" s="4"/>
    </row>
    <row r="66" spans="1:12" s="5" customFormat="1" ht="12" thickBot="1" x14ac:dyDescent="0.25">
      <c r="A66" s="27" t="s">
        <v>688</v>
      </c>
      <c r="B66" s="27" t="s">
        <v>854</v>
      </c>
      <c r="C66" s="47" t="s">
        <v>900</v>
      </c>
      <c r="D66" s="19" t="s">
        <v>880</v>
      </c>
      <c r="E66" s="28" t="s">
        <v>901</v>
      </c>
      <c r="F66" s="19" t="s">
        <v>902</v>
      </c>
      <c r="G66" s="19">
        <v>4</v>
      </c>
      <c r="H66" s="19" t="s">
        <v>20</v>
      </c>
      <c r="I66" s="19"/>
      <c r="J66" s="20">
        <v>67.290000000000006</v>
      </c>
      <c r="K66" s="17">
        <f t="shared" ref="K66:K74" si="7">G66*J66</f>
        <v>269.16000000000003</v>
      </c>
      <c r="L66" s="4"/>
    </row>
    <row r="67" spans="1:12" s="5" customFormat="1" ht="12" thickBot="1" x14ac:dyDescent="0.25">
      <c r="A67" s="27" t="s">
        <v>688</v>
      </c>
      <c r="B67" s="27" t="s">
        <v>854</v>
      </c>
      <c r="C67" s="47" t="s">
        <v>903</v>
      </c>
      <c r="D67" s="19" t="s">
        <v>880</v>
      </c>
      <c r="E67" s="28" t="s">
        <v>904</v>
      </c>
      <c r="F67" s="19" t="s">
        <v>905</v>
      </c>
      <c r="G67" s="19">
        <v>2</v>
      </c>
      <c r="H67" s="19" t="s">
        <v>20</v>
      </c>
      <c r="I67" s="19"/>
      <c r="J67" s="20">
        <v>159.5</v>
      </c>
      <c r="K67" s="17">
        <f t="shared" si="7"/>
        <v>319</v>
      </c>
      <c r="L67" s="4"/>
    </row>
    <row r="68" spans="1:12" s="5" customFormat="1" ht="34.5" thickBot="1" x14ac:dyDescent="0.25">
      <c r="A68" s="27" t="s">
        <v>688</v>
      </c>
      <c r="B68" s="27" t="s">
        <v>854</v>
      </c>
      <c r="C68" s="13" t="s">
        <v>906</v>
      </c>
      <c r="D68" s="19" t="s">
        <v>907</v>
      </c>
      <c r="E68" s="28" t="s">
        <v>908</v>
      </c>
      <c r="F68" s="19" t="s">
        <v>909</v>
      </c>
      <c r="G68" s="19">
        <v>3</v>
      </c>
      <c r="H68" s="19" t="s">
        <v>20</v>
      </c>
      <c r="I68" s="15"/>
      <c r="J68" s="42">
        <v>4733</v>
      </c>
      <c r="K68" s="17">
        <f t="shared" si="7"/>
        <v>14199</v>
      </c>
      <c r="L68" s="4"/>
    </row>
    <row r="69" spans="1:12" s="5" customFormat="1" ht="12" thickBot="1" x14ac:dyDescent="0.25">
      <c r="A69" s="27" t="s">
        <v>688</v>
      </c>
      <c r="B69" s="27" t="s">
        <v>854</v>
      </c>
      <c r="C69" s="118" t="s">
        <v>910</v>
      </c>
      <c r="D69" s="50" t="s">
        <v>907</v>
      </c>
      <c r="E69" s="50" t="s">
        <v>911</v>
      </c>
      <c r="F69" s="50" t="s">
        <v>912</v>
      </c>
      <c r="G69" s="50">
        <v>3</v>
      </c>
      <c r="H69" s="19" t="s">
        <v>20</v>
      </c>
      <c r="I69" s="19"/>
      <c r="J69" s="20">
        <v>458.99</v>
      </c>
      <c r="K69" s="17">
        <f t="shared" si="7"/>
        <v>1376.97</v>
      </c>
      <c r="L69" s="4"/>
    </row>
    <row r="70" spans="1:12" s="5" customFormat="1" ht="12" thickBot="1" x14ac:dyDescent="0.25">
      <c r="A70" s="27" t="s">
        <v>688</v>
      </c>
      <c r="B70" s="27" t="s">
        <v>854</v>
      </c>
      <c r="C70" s="123" t="s">
        <v>913</v>
      </c>
      <c r="D70" s="50" t="s">
        <v>485</v>
      </c>
      <c r="E70" s="50" t="s">
        <v>914</v>
      </c>
      <c r="F70" s="50" t="s">
        <v>915</v>
      </c>
      <c r="G70" s="50">
        <v>3</v>
      </c>
      <c r="H70" s="19" t="s">
        <v>20</v>
      </c>
      <c r="I70" s="19"/>
      <c r="J70" s="20">
        <v>9.1300000000000008</v>
      </c>
      <c r="K70" s="17">
        <f t="shared" si="7"/>
        <v>27.39</v>
      </c>
      <c r="L70" s="4"/>
    </row>
    <row r="71" spans="1:12" s="5" customFormat="1" ht="12" thickBot="1" x14ac:dyDescent="0.25">
      <c r="A71" s="27" t="s">
        <v>688</v>
      </c>
      <c r="B71" s="27" t="s">
        <v>854</v>
      </c>
      <c r="C71" s="123" t="s">
        <v>916</v>
      </c>
      <c r="D71" s="50" t="s">
        <v>485</v>
      </c>
      <c r="E71" s="50" t="s">
        <v>917</v>
      </c>
      <c r="F71" s="50" t="s">
        <v>918</v>
      </c>
      <c r="G71" s="50">
        <v>3</v>
      </c>
      <c r="H71" s="19" t="s">
        <v>20</v>
      </c>
      <c r="I71" s="19"/>
      <c r="J71" s="20">
        <v>9.15</v>
      </c>
      <c r="K71" s="17">
        <f t="shared" si="7"/>
        <v>27.450000000000003</v>
      </c>
      <c r="L71" s="4"/>
    </row>
    <row r="72" spans="1:12" s="5" customFormat="1" ht="12" thickBot="1" x14ac:dyDescent="0.25">
      <c r="A72" s="27" t="s">
        <v>688</v>
      </c>
      <c r="B72" s="27" t="s">
        <v>854</v>
      </c>
      <c r="C72" s="123" t="s">
        <v>919</v>
      </c>
      <c r="D72" s="50" t="s">
        <v>920</v>
      </c>
      <c r="E72" s="50" t="s">
        <v>921</v>
      </c>
      <c r="F72" s="50" t="s">
        <v>922</v>
      </c>
      <c r="G72" s="50">
        <v>3</v>
      </c>
      <c r="H72" s="19" t="s">
        <v>20</v>
      </c>
      <c r="I72" s="19"/>
      <c r="J72" s="20">
        <v>4.13</v>
      </c>
      <c r="K72" s="17">
        <f t="shared" si="7"/>
        <v>12.39</v>
      </c>
      <c r="L72" s="4"/>
    </row>
    <row r="73" spans="1:12" s="5" customFormat="1" ht="12" thickBot="1" x14ac:dyDescent="0.25">
      <c r="A73" s="27" t="s">
        <v>688</v>
      </c>
      <c r="B73" s="27" t="s">
        <v>854</v>
      </c>
      <c r="C73" s="123" t="s">
        <v>923</v>
      </c>
      <c r="D73" s="50" t="s">
        <v>485</v>
      </c>
      <c r="E73" s="50" t="s">
        <v>924</v>
      </c>
      <c r="F73" s="50" t="s">
        <v>925</v>
      </c>
      <c r="G73" s="50">
        <v>3</v>
      </c>
      <c r="H73" s="19" t="s">
        <v>926</v>
      </c>
      <c r="I73" s="19"/>
      <c r="J73" s="20">
        <v>9.98</v>
      </c>
      <c r="K73" s="17">
        <f t="shared" si="7"/>
        <v>29.94</v>
      </c>
      <c r="L73" s="4"/>
    </row>
    <row r="74" spans="1:12" s="5" customFormat="1" ht="12" thickBot="1" x14ac:dyDescent="0.25">
      <c r="A74" s="27" t="s">
        <v>688</v>
      </c>
      <c r="B74" s="27" t="s">
        <v>854</v>
      </c>
      <c r="C74" s="39" t="s">
        <v>927</v>
      </c>
      <c r="D74" s="40" t="s">
        <v>928</v>
      </c>
      <c r="E74" s="40" t="s">
        <v>929</v>
      </c>
      <c r="F74" s="40" t="s">
        <v>930</v>
      </c>
      <c r="G74" s="45">
        <v>1</v>
      </c>
      <c r="H74" s="40" t="s">
        <v>20</v>
      </c>
      <c r="I74" s="124"/>
      <c r="J74" s="125">
        <v>50.8</v>
      </c>
      <c r="K74" s="17">
        <f t="shared" si="7"/>
        <v>50.8</v>
      </c>
      <c r="L74" s="4"/>
    </row>
    <row r="75" spans="1:12" s="5" customFormat="1" ht="45.75" thickBot="1" x14ac:dyDescent="0.25">
      <c r="A75" s="90" t="s">
        <v>688</v>
      </c>
      <c r="B75" s="90" t="s">
        <v>931</v>
      </c>
      <c r="C75" s="91" t="s">
        <v>932</v>
      </c>
      <c r="D75" s="92" t="s">
        <v>3</v>
      </c>
      <c r="E75" s="92" t="s">
        <v>4</v>
      </c>
      <c r="F75" s="102" t="s">
        <v>933</v>
      </c>
      <c r="G75" s="90" t="s">
        <v>692</v>
      </c>
      <c r="H75" s="90" t="s">
        <v>7</v>
      </c>
      <c r="I75" s="90" t="s">
        <v>199</v>
      </c>
      <c r="J75" s="103" t="s">
        <v>9</v>
      </c>
      <c r="K75" s="96" t="s">
        <v>10</v>
      </c>
      <c r="L75" s="4"/>
    </row>
    <row r="76" spans="1:12" s="5" customFormat="1" ht="34.5" thickBot="1" x14ac:dyDescent="0.25">
      <c r="A76" s="126" t="s">
        <v>688</v>
      </c>
      <c r="B76" s="127" t="s">
        <v>931</v>
      </c>
      <c r="C76" s="128" t="s">
        <v>934</v>
      </c>
      <c r="D76" s="129" t="s">
        <v>935</v>
      </c>
      <c r="E76" s="130" t="s">
        <v>936</v>
      </c>
      <c r="F76" s="129" t="s">
        <v>937</v>
      </c>
      <c r="G76" s="129">
        <v>1</v>
      </c>
      <c r="H76" s="129" t="s">
        <v>20</v>
      </c>
      <c r="I76" s="129"/>
      <c r="J76" s="131">
        <v>3000</v>
      </c>
      <c r="K76" s="132">
        <v>3000</v>
      </c>
      <c r="L76" s="4"/>
    </row>
    <row r="77" spans="1:12" s="5" customFormat="1" ht="34.5" thickBot="1" x14ac:dyDescent="0.25">
      <c r="A77" s="116" t="s">
        <v>688</v>
      </c>
      <c r="B77" s="116" t="s">
        <v>931</v>
      </c>
      <c r="C77" s="63" t="s">
        <v>938</v>
      </c>
      <c r="D77" s="62" t="s">
        <v>939</v>
      </c>
      <c r="E77" s="62" t="s">
        <v>939</v>
      </c>
      <c r="F77" s="62" t="s">
        <v>940</v>
      </c>
      <c r="G77" s="62">
        <v>18</v>
      </c>
      <c r="H77" s="62" t="s">
        <v>20</v>
      </c>
      <c r="I77" s="19"/>
      <c r="J77" s="113">
        <v>23.33</v>
      </c>
      <c r="K77" s="117">
        <f t="shared" ref="K77:K93" si="8">G77*J77</f>
        <v>419.93999999999994</v>
      </c>
      <c r="L77" s="4"/>
    </row>
    <row r="78" spans="1:12" s="5" customFormat="1" ht="34.5" thickBot="1" x14ac:dyDescent="0.25">
      <c r="A78" s="27" t="s">
        <v>688</v>
      </c>
      <c r="B78" s="27" t="s">
        <v>931</v>
      </c>
      <c r="C78" s="47" t="s">
        <v>941</v>
      </c>
      <c r="D78" s="19" t="s">
        <v>942</v>
      </c>
      <c r="E78" s="28" t="s">
        <v>943</v>
      </c>
      <c r="F78" s="19" t="s">
        <v>944</v>
      </c>
      <c r="G78" s="19">
        <v>32</v>
      </c>
      <c r="H78" s="19" t="s">
        <v>20</v>
      </c>
      <c r="I78" s="19"/>
      <c r="J78" s="20">
        <v>49.95</v>
      </c>
      <c r="K78" s="17">
        <f t="shared" si="8"/>
        <v>1598.4</v>
      </c>
      <c r="L78" s="4"/>
    </row>
    <row r="79" spans="1:12" s="5" customFormat="1" ht="45.75" thickBot="1" x14ac:dyDescent="0.25">
      <c r="A79" s="116" t="s">
        <v>688</v>
      </c>
      <c r="B79" s="116" t="s">
        <v>931</v>
      </c>
      <c r="C79" s="63" t="s">
        <v>945</v>
      </c>
      <c r="D79" s="62"/>
      <c r="E79" s="62"/>
      <c r="F79" s="62" t="s">
        <v>946</v>
      </c>
      <c r="G79" s="62">
        <v>1</v>
      </c>
      <c r="H79" s="62" t="s">
        <v>843</v>
      </c>
      <c r="I79" s="62"/>
      <c r="J79" s="113">
        <v>150000</v>
      </c>
      <c r="K79" s="117">
        <f t="shared" si="8"/>
        <v>150000</v>
      </c>
      <c r="L79" s="4"/>
    </row>
    <row r="80" spans="1:12" s="5" customFormat="1" ht="57" thickBot="1" x14ac:dyDescent="0.25">
      <c r="A80" s="27" t="s">
        <v>688</v>
      </c>
      <c r="B80" s="27" t="s">
        <v>931</v>
      </c>
      <c r="C80" s="39" t="s">
        <v>947</v>
      </c>
      <c r="D80" s="19" t="s">
        <v>643</v>
      </c>
      <c r="E80" s="19" t="s">
        <v>948</v>
      </c>
      <c r="F80" s="19" t="s">
        <v>949</v>
      </c>
      <c r="G80" s="19">
        <v>25</v>
      </c>
      <c r="H80" s="19" t="s">
        <v>20</v>
      </c>
      <c r="I80" s="19"/>
      <c r="J80" s="20">
        <v>575</v>
      </c>
      <c r="K80" s="17">
        <f t="shared" si="8"/>
        <v>14375</v>
      </c>
      <c r="L80" s="4"/>
    </row>
    <row r="81" spans="1:12" s="5" customFormat="1" ht="57" thickBot="1" x14ac:dyDescent="0.25">
      <c r="A81" s="27" t="s">
        <v>688</v>
      </c>
      <c r="B81" s="27" t="s">
        <v>931</v>
      </c>
      <c r="C81" s="39" t="s">
        <v>950</v>
      </c>
      <c r="D81" s="40" t="s">
        <v>643</v>
      </c>
      <c r="E81" s="40" t="s">
        <v>951</v>
      </c>
      <c r="F81" s="40" t="s">
        <v>952</v>
      </c>
      <c r="G81" s="40">
        <v>25</v>
      </c>
      <c r="H81" s="40" t="s">
        <v>20</v>
      </c>
      <c r="I81" s="40"/>
      <c r="J81" s="42">
        <v>599</v>
      </c>
      <c r="K81" s="17">
        <f t="shared" si="8"/>
        <v>14975</v>
      </c>
      <c r="L81" s="4"/>
    </row>
    <row r="82" spans="1:12" s="5" customFormat="1" ht="57" thickBot="1" x14ac:dyDescent="0.25">
      <c r="A82" s="27" t="s">
        <v>688</v>
      </c>
      <c r="B82" s="27" t="s">
        <v>931</v>
      </c>
      <c r="C82" s="39" t="s">
        <v>642</v>
      </c>
      <c r="D82" s="40" t="s">
        <v>643</v>
      </c>
      <c r="E82" s="40" t="s">
        <v>644</v>
      </c>
      <c r="F82" s="40" t="s">
        <v>953</v>
      </c>
      <c r="G82" s="40">
        <v>25</v>
      </c>
      <c r="H82" s="40" t="s">
        <v>20</v>
      </c>
      <c r="I82" s="40"/>
      <c r="J82" s="42">
        <v>591.6</v>
      </c>
      <c r="K82" s="17">
        <f t="shared" si="8"/>
        <v>14790</v>
      </c>
      <c r="L82" s="4"/>
    </row>
    <row r="83" spans="1:12" s="5" customFormat="1" ht="45.75" thickBot="1" x14ac:dyDescent="0.25">
      <c r="A83" s="27" t="s">
        <v>688</v>
      </c>
      <c r="B83" s="27" t="s">
        <v>931</v>
      </c>
      <c r="C83" s="39" t="s">
        <v>954</v>
      </c>
      <c r="D83" s="40" t="s">
        <v>643</v>
      </c>
      <c r="E83" s="40" t="s">
        <v>955</v>
      </c>
      <c r="F83" s="40" t="s">
        <v>956</v>
      </c>
      <c r="G83" s="40">
        <v>25</v>
      </c>
      <c r="H83" s="40" t="s">
        <v>20</v>
      </c>
      <c r="I83" s="40"/>
      <c r="J83" s="42">
        <v>371.2</v>
      </c>
      <c r="K83" s="17">
        <f t="shared" si="8"/>
        <v>9280</v>
      </c>
      <c r="L83" s="4"/>
    </row>
    <row r="84" spans="1:12" s="5" customFormat="1" ht="45.75" thickBot="1" x14ac:dyDescent="0.25">
      <c r="A84" s="27" t="s">
        <v>688</v>
      </c>
      <c r="B84" s="27" t="s">
        <v>931</v>
      </c>
      <c r="C84" s="39" t="s">
        <v>957</v>
      </c>
      <c r="D84" s="40" t="s">
        <v>643</v>
      </c>
      <c r="E84" s="40" t="s">
        <v>958</v>
      </c>
      <c r="F84" s="40" t="s">
        <v>959</v>
      </c>
      <c r="G84" s="40">
        <v>25</v>
      </c>
      <c r="H84" s="40" t="s">
        <v>20</v>
      </c>
      <c r="I84" s="40"/>
      <c r="J84" s="42">
        <v>886.24</v>
      </c>
      <c r="K84" s="17">
        <f t="shared" si="8"/>
        <v>22156</v>
      </c>
      <c r="L84" s="4"/>
    </row>
    <row r="85" spans="1:12" s="5" customFormat="1" ht="34.5" thickBot="1" x14ac:dyDescent="0.25">
      <c r="A85" s="27" t="s">
        <v>688</v>
      </c>
      <c r="B85" s="27" t="s">
        <v>931</v>
      </c>
      <c r="C85" s="39" t="s">
        <v>960</v>
      </c>
      <c r="D85" s="40" t="s">
        <v>961</v>
      </c>
      <c r="E85" s="134" t="s">
        <v>962</v>
      </c>
      <c r="F85" s="40" t="s">
        <v>963</v>
      </c>
      <c r="G85" s="40">
        <v>25</v>
      </c>
      <c r="H85" s="40" t="s">
        <v>20</v>
      </c>
      <c r="I85" s="40"/>
      <c r="J85" s="42">
        <v>324.8</v>
      </c>
      <c r="K85" s="17">
        <f t="shared" si="8"/>
        <v>8120</v>
      </c>
      <c r="L85" s="4"/>
    </row>
    <row r="86" spans="1:12" s="5" customFormat="1" ht="34.5" thickBot="1" x14ac:dyDescent="0.25">
      <c r="A86" s="27" t="s">
        <v>688</v>
      </c>
      <c r="B86" s="27" t="s">
        <v>931</v>
      </c>
      <c r="C86" s="39" t="s">
        <v>964</v>
      </c>
      <c r="D86" s="40" t="s">
        <v>961</v>
      </c>
      <c r="E86" s="40">
        <v>1450</v>
      </c>
      <c r="F86" s="40" t="s">
        <v>965</v>
      </c>
      <c r="G86" s="40">
        <v>25</v>
      </c>
      <c r="H86" s="40" t="s">
        <v>20</v>
      </c>
      <c r="I86" s="40"/>
      <c r="J86" s="42">
        <v>92.8</v>
      </c>
      <c r="K86" s="17">
        <f t="shared" si="8"/>
        <v>2320</v>
      </c>
      <c r="L86" s="4"/>
    </row>
    <row r="87" spans="1:12" s="5" customFormat="1" ht="45.75" thickBot="1" x14ac:dyDescent="0.25">
      <c r="A87" s="27" t="s">
        <v>688</v>
      </c>
      <c r="B87" s="27" t="s">
        <v>931</v>
      </c>
      <c r="C87" s="39" t="s">
        <v>966</v>
      </c>
      <c r="D87" s="40" t="s">
        <v>961</v>
      </c>
      <c r="E87" s="40">
        <v>1660</v>
      </c>
      <c r="F87" s="40" t="s">
        <v>967</v>
      </c>
      <c r="G87" s="40">
        <v>25</v>
      </c>
      <c r="H87" s="40" t="s">
        <v>20</v>
      </c>
      <c r="I87" s="40"/>
      <c r="J87" s="42">
        <v>324.8</v>
      </c>
      <c r="K87" s="17">
        <f t="shared" si="8"/>
        <v>8120</v>
      </c>
      <c r="L87" s="4"/>
    </row>
    <row r="88" spans="1:12" s="5" customFormat="1" ht="34.5" thickBot="1" x14ac:dyDescent="0.25">
      <c r="A88" s="27" t="s">
        <v>688</v>
      </c>
      <c r="B88" s="27" t="s">
        <v>931</v>
      </c>
      <c r="C88" s="39" t="s">
        <v>968</v>
      </c>
      <c r="D88" s="40" t="s">
        <v>961</v>
      </c>
      <c r="E88" s="40">
        <v>1700</v>
      </c>
      <c r="F88" s="40" t="s">
        <v>969</v>
      </c>
      <c r="G88" s="40">
        <v>25</v>
      </c>
      <c r="H88" s="40" t="s">
        <v>20</v>
      </c>
      <c r="I88" s="40"/>
      <c r="J88" s="42">
        <v>185.6</v>
      </c>
      <c r="K88" s="17">
        <f t="shared" si="8"/>
        <v>4640</v>
      </c>
      <c r="L88" s="4"/>
    </row>
    <row r="89" spans="1:12" s="5" customFormat="1" ht="34.5" thickBot="1" x14ac:dyDescent="0.25">
      <c r="A89" s="27" t="s">
        <v>688</v>
      </c>
      <c r="B89" s="27" t="s">
        <v>931</v>
      </c>
      <c r="C89" s="47" t="s">
        <v>970</v>
      </c>
      <c r="D89" s="19" t="s">
        <v>971</v>
      </c>
      <c r="E89" s="50" t="s">
        <v>972</v>
      </c>
      <c r="F89" s="40" t="s">
        <v>973</v>
      </c>
      <c r="G89" s="19"/>
      <c r="H89" s="19" t="s">
        <v>20</v>
      </c>
      <c r="I89" s="19"/>
      <c r="J89" s="20">
        <v>451.4</v>
      </c>
      <c r="K89" s="17">
        <f t="shared" si="8"/>
        <v>0</v>
      </c>
      <c r="L89" s="4"/>
    </row>
    <row r="90" spans="1:12" s="5" customFormat="1" ht="34.5" thickBot="1" x14ac:dyDescent="0.25">
      <c r="A90" s="27" t="s">
        <v>688</v>
      </c>
      <c r="B90" s="27" t="s">
        <v>931</v>
      </c>
      <c r="C90" s="47" t="s">
        <v>974</v>
      </c>
      <c r="D90" s="19" t="s">
        <v>971</v>
      </c>
      <c r="E90" s="28" t="s">
        <v>975</v>
      </c>
      <c r="F90" s="40" t="s">
        <v>976</v>
      </c>
      <c r="G90" s="19"/>
      <c r="H90" s="19" t="s">
        <v>20</v>
      </c>
      <c r="I90" s="19"/>
      <c r="J90" s="20">
        <v>13.92</v>
      </c>
      <c r="K90" s="17">
        <f t="shared" si="8"/>
        <v>0</v>
      </c>
      <c r="L90" s="4"/>
    </row>
    <row r="91" spans="1:12" s="5" customFormat="1" ht="34.5" thickBot="1" x14ac:dyDescent="0.25">
      <c r="A91" s="27" t="s">
        <v>688</v>
      </c>
      <c r="B91" s="27" t="s">
        <v>931</v>
      </c>
      <c r="C91" s="47" t="s">
        <v>977</v>
      </c>
      <c r="D91" s="19" t="s">
        <v>971</v>
      </c>
      <c r="E91" s="19" t="s">
        <v>978</v>
      </c>
      <c r="F91" s="40" t="s">
        <v>979</v>
      </c>
      <c r="G91" s="19"/>
      <c r="H91" s="19" t="s">
        <v>20</v>
      </c>
      <c r="I91" s="19"/>
      <c r="J91" s="20">
        <v>71.92</v>
      </c>
      <c r="K91" s="17">
        <f t="shared" si="8"/>
        <v>0</v>
      </c>
      <c r="L91" s="4"/>
    </row>
    <row r="92" spans="1:12" s="5" customFormat="1" ht="34.5" thickBot="1" x14ac:dyDescent="0.25">
      <c r="A92" s="27" t="s">
        <v>688</v>
      </c>
      <c r="B92" s="27" t="s">
        <v>931</v>
      </c>
      <c r="C92" s="47" t="s">
        <v>980</v>
      </c>
      <c r="D92" s="19" t="s">
        <v>971</v>
      </c>
      <c r="E92" s="19" t="s">
        <v>981</v>
      </c>
      <c r="F92" s="40" t="s">
        <v>982</v>
      </c>
      <c r="G92" s="19"/>
      <c r="H92" s="19" t="s">
        <v>20</v>
      </c>
      <c r="I92" s="19"/>
      <c r="J92" s="20">
        <v>9</v>
      </c>
      <c r="K92" s="17">
        <f t="shared" si="8"/>
        <v>0</v>
      </c>
      <c r="L92" s="4"/>
    </row>
    <row r="93" spans="1:12" s="5" customFormat="1" ht="34.5" thickBot="1" x14ac:dyDescent="0.25">
      <c r="A93" s="27" t="s">
        <v>688</v>
      </c>
      <c r="B93" s="27" t="s">
        <v>931</v>
      </c>
      <c r="C93" s="47" t="s">
        <v>983</v>
      </c>
      <c r="D93" s="19" t="s">
        <v>984</v>
      </c>
      <c r="E93" s="19" t="s">
        <v>985</v>
      </c>
      <c r="F93" s="19" t="s">
        <v>986</v>
      </c>
      <c r="G93" s="19">
        <v>1</v>
      </c>
      <c r="H93" s="19" t="s">
        <v>781</v>
      </c>
      <c r="I93" s="19"/>
      <c r="J93" s="20">
        <v>8831</v>
      </c>
      <c r="K93" s="17">
        <f t="shared" si="8"/>
        <v>8831</v>
      </c>
      <c r="L93" s="4"/>
    </row>
    <row r="94" spans="1:12" s="5" customFormat="1" ht="45.75" thickBot="1" x14ac:dyDescent="0.25">
      <c r="A94" s="90" t="s">
        <v>688</v>
      </c>
      <c r="B94" s="90" t="s">
        <v>987</v>
      </c>
      <c r="C94" s="91" t="s">
        <v>988</v>
      </c>
      <c r="D94" s="92" t="s">
        <v>3</v>
      </c>
      <c r="E94" s="92" t="s">
        <v>4</v>
      </c>
      <c r="F94" s="102" t="s">
        <v>989</v>
      </c>
      <c r="G94" s="90" t="s">
        <v>692</v>
      </c>
      <c r="H94" s="90" t="s">
        <v>7</v>
      </c>
      <c r="I94" s="90" t="s">
        <v>199</v>
      </c>
      <c r="J94" s="103" t="s">
        <v>9</v>
      </c>
      <c r="K94" s="96" t="s">
        <v>10</v>
      </c>
      <c r="L94" s="4"/>
    </row>
    <row r="95" spans="1:12" s="5" customFormat="1" ht="23.25" thickBot="1" x14ac:dyDescent="0.25">
      <c r="A95" s="27" t="s">
        <v>688</v>
      </c>
      <c r="B95" s="27" t="s">
        <v>987</v>
      </c>
      <c r="C95" s="47" t="s">
        <v>990</v>
      </c>
      <c r="D95" s="50" t="s">
        <v>991</v>
      </c>
      <c r="E95" s="50" t="s">
        <v>992</v>
      </c>
      <c r="F95" s="19" t="s">
        <v>993</v>
      </c>
      <c r="G95" s="19">
        <v>1</v>
      </c>
      <c r="H95" s="19" t="s">
        <v>20</v>
      </c>
      <c r="I95" s="19"/>
      <c r="J95" s="20">
        <v>1200</v>
      </c>
      <c r="K95" s="17">
        <f t="shared" ref="K95:K107" si="9">G95*J95</f>
        <v>1200</v>
      </c>
      <c r="L95" s="4"/>
    </row>
    <row r="96" spans="1:12" s="5" customFormat="1" ht="23.25" thickBot="1" x14ac:dyDescent="0.25">
      <c r="A96" s="27" t="s">
        <v>688</v>
      </c>
      <c r="B96" s="27" t="s">
        <v>987</v>
      </c>
      <c r="C96" s="123" t="s">
        <v>994</v>
      </c>
      <c r="D96" s="135" t="s">
        <v>534</v>
      </c>
      <c r="E96" s="135" t="s">
        <v>995</v>
      </c>
      <c r="F96" s="50" t="s">
        <v>996</v>
      </c>
      <c r="G96" s="50" t="s">
        <v>997</v>
      </c>
      <c r="H96" s="19" t="s">
        <v>20</v>
      </c>
      <c r="I96" s="19"/>
      <c r="J96" s="16">
        <v>24.95</v>
      </c>
      <c r="K96" s="17">
        <f t="shared" si="9"/>
        <v>24.95</v>
      </c>
      <c r="L96" s="4"/>
    </row>
    <row r="97" spans="1:12" s="4" customFormat="1" ht="12" thickBot="1" x14ac:dyDescent="0.3">
      <c r="A97" s="27" t="s">
        <v>688</v>
      </c>
      <c r="B97" s="27" t="s">
        <v>987</v>
      </c>
      <c r="C97" s="118" t="s">
        <v>998</v>
      </c>
      <c r="D97" s="50" t="s">
        <v>534</v>
      </c>
      <c r="E97" s="50">
        <v>16372</v>
      </c>
      <c r="F97" s="50" t="s">
        <v>999</v>
      </c>
      <c r="G97" s="50" t="s">
        <v>1000</v>
      </c>
      <c r="H97" s="19" t="s">
        <v>20</v>
      </c>
      <c r="I97" s="19"/>
      <c r="J97" s="20">
        <v>5.73</v>
      </c>
      <c r="K97" s="17">
        <f t="shared" si="9"/>
        <v>28.650000000000002</v>
      </c>
    </row>
    <row r="98" spans="1:12" s="5" customFormat="1" ht="12" thickBot="1" x14ac:dyDescent="0.25">
      <c r="A98" s="27" t="s">
        <v>688</v>
      </c>
      <c r="B98" s="27" t="s">
        <v>987</v>
      </c>
      <c r="C98" s="118" t="s">
        <v>1001</v>
      </c>
      <c r="D98" s="50" t="s">
        <v>1002</v>
      </c>
      <c r="E98" s="50" t="s">
        <v>1003</v>
      </c>
      <c r="F98" s="50" t="s">
        <v>1004</v>
      </c>
      <c r="G98" s="50" t="s">
        <v>1000</v>
      </c>
      <c r="H98" s="19" t="s">
        <v>20</v>
      </c>
      <c r="I98" s="19"/>
      <c r="J98" s="20">
        <v>9.77</v>
      </c>
      <c r="K98" s="17">
        <f t="shared" si="9"/>
        <v>48.849999999999994</v>
      </c>
      <c r="L98" s="4"/>
    </row>
    <row r="99" spans="1:12" s="5" customFormat="1" ht="12" thickBot="1" x14ac:dyDescent="0.25">
      <c r="A99" s="27" t="s">
        <v>688</v>
      </c>
      <c r="B99" s="27" t="s">
        <v>987</v>
      </c>
      <c r="C99" s="118" t="s">
        <v>1005</v>
      </c>
      <c r="D99" s="50" t="s">
        <v>534</v>
      </c>
      <c r="E99" s="50">
        <v>16374</v>
      </c>
      <c r="F99" s="50" t="s">
        <v>1006</v>
      </c>
      <c r="G99" s="50" t="s">
        <v>1000</v>
      </c>
      <c r="H99" s="19" t="s">
        <v>20</v>
      </c>
      <c r="I99" s="19"/>
      <c r="J99" s="20">
        <v>8.0299999999999994</v>
      </c>
      <c r="K99" s="17">
        <f t="shared" si="9"/>
        <v>40.15</v>
      </c>
      <c r="L99" s="4"/>
    </row>
    <row r="100" spans="1:12" s="5" customFormat="1" ht="12" thickBot="1" x14ac:dyDescent="0.25">
      <c r="A100" s="27" t="s">
        <v>688</v>
      </c>
      <c r="B100" s="27" t="s">
        <v>987</v>
      </c>
      <c r="C100" s="118" t="s">
        <v>1007</v>
      </c>
      <c r="D100" s="50" t="s">
        <v>534</v>
      </c>
      <c r="E100" s="50">
        <v>16375</v>
      </c>
      <c r="F100" s="50" t="s">
        <v>1008</v>
      </c>
      <c r="G100" s="50" t="s">
        <v>1000</v>
      </c>
      <c r="H100" s="19" t="s">
        <v>20</v>
      </c>
      <c r="I100" s="19"/>
      <c r="J100" s="20">
        <v>2.99</v>
      </c>
      <c r="K100" s="17">
        <f t="shared" si="9"/>
        <v>14.950000000000001</v>
      </c>
      <c r="L100" s="4"/>
    </row>
    <row r="101" spans="1:12" s="5" customFormat="1" ht="34.5" thickBot="1" x14ac:dyDescent="0.25">
      <c r="A101" s="27" t="s">
        <v>688</v>
      </c>
      <c r="B101" s="27" t="s">
        <v>987</v>
      </c>
      <c r="C101" s="13" t="s">
        <v>1009</v>
      </c>
      <c r="D101" s="19" t="s">
        <v>643</v>
      </c>
      <c r="E101" s="15" t="s">
        <v>1010</v>
      </c>
      <c r="F101" s="19" t="s">
        <v>1011</v>
      </c>
      <c r="G101" s="19">
        <v>2</v>
      </c>
      <c r="H101" s="19" t="s">
        <v>20</v>
      </c>
      <c r="I101" s="45"/>
      <c r="J101" s="16">
        <v>1566</v>
      </c>
      <c r="K101" s="17">
        <f t="shared" si="9"/>
        <v>3132</v>
      </c>
      <c r="L101" s="4"/>
    </row>
    <row r="102" spans="1:12" s="5" customFormat="1" ht="12" thickBot="1" x14ac:dyDescent="0.25">
      <c r="A102" s="27" t="s">
        <v>688</v>
      </c>
      <c r="B102" s="27" t="s">
        <v>987</v>
      </c>
      <c r="C102" s="47" t="s">
        <v>1012</v>
      </c>
      <c r="D102" s="19" t="s">
        <v>1013</v>
      </c>
      <c r="E102" s="28" t="s">
        <v>1014</v>
      </c>
      <c r="F102" s="19" t="s">
        <v>1015</v>
      </c>
      <c r="G102" s="19">
        <v>2</v>
      </c>
      <c r="H102" s="19" t="s">
        <v>20</v>
      </c>
      <c r="I102" s="19"/>
      <c r="J102" s="20">
        <v>9.2899999999999991</v>
      </c>
      <c r="K102" s="17">
        <f t="shared" si="9"/>
        <v>18.579999999999998</v>
      </c>
      <c r="L102" s="4"/>
    </row>
    <row r="103" spans="1:12" s="5" customFormat="1" ht="12" thickBot="1" x14ac:dyDescent="0.25">
      <c r="A103" s="27" t="s">
        <v>688</v>
      </c>
      <c r="B103" s="27" t="s">
        <v>987</v>
      </c>
      <c r="C103" s="47" t="s">
        <v>1016</v>
      </c>
      <c r="D103" s="19" t="s">
        <v>1017</v>
      </c>
      <c r="E103" s="19">
        <v>635837</v>
      </c>
      <c r="F103" s="19" t="s">
        <v>1018</v>
      </c>
      <c r="G103" s="19">
        <v>4</v>
      </c>
      <c r="H103" s="19" t="s">
        <v>20</v>
      </c>
      <c r="I103" s="19"/>
      <c r="J103" s="20">
        <v>29.99</v>
      </c>
      <c r="K103" s="17">
        <f t="shared" si="9"/>
        <v>119.96</v>
      </c>
      <c r="L103" s="4"/>
    </row>
    <row r="104" spans="1:12" s="5" customFormat="1" ht="12" thickBot="1" x14ac:dyDescent="0.25">
      <c r="A104" s="27" t="s">
        <v>688</v>
      </c>
      <c r="B104" s="27" t="s">
        <v>987</v>
      </c>
      <c r="C104" s="47" t="s">
        <v>1019</v>
      </c>
      <c r="D104" s="19" t="s">
        <v>1020</v>
      </c>
      <c r="E104" s="28" t="s">
        <v>1021</v>
      </c>
      <c r="F104" s="19" t="s">
        <v>1022</v>
      </c>
      <c r="G104" s="19">
        <v>24</v>
      </c>
      <c r="H104" s="19" t="s">
        <v>20</v>
      </c>
      <c r="I104" s="19"/>
      <c r="J104" s="20">
        <v>34.450000000000003</v>
      </c>
      <c r="K104" s="17">
        <f t="shared" si="9"/>
        <v>826.80000000000007</v>
      </c>
      <c r="L104" s="4"/>
    </row>
    <row r="105" spans="1:12" s="5" customFormat="1" ht="12" thickBot="1" x14ac:dyDescent="0.25">
      <c r="A105" s="27" t="s">
        <v>688</v>
      </c>
      <c r="B105" s="27" t="s">
        <v>987</v>
      </c>
      <c r="C105" s="47" t="s">
        <v>502</v>
      </c>
      <c r="D105" s="19" t="s">
        <v>503</v>
      </c>
      <c r="E105" s="19" t="s">
        <v>504</v>
      </c>
      <c r="F105" s="19" t="s">
        <v>1023</v>
      </c>
      <c r="G105" s="19">
        <v>16</v>
      </c>
      <c r="H105" s="19" t="s">
        <v>20</v>
      </c>
      <c r="I105" s="19"/>
      <c r="J105" s="20">
        <v>21.27</v>
      </c>
      <c r="K105" s="17">
        <f t="shared" si="9"/>
        <v>340.32</v>
      </c>
      <c r="L105" s="4"/>
    </row>
    <row r="106" spans="1:12" s="5" customFormat="1" ht="12" thickBot="1" x14ac:dyDescent="0.25">
      <c r="A106" s="27" t="s">
        <v>688</v>
      </c>
      <c r="B106" s="27" t="s">
        <v>987</v>
      </c>
      <c r="C106" s="47" t="s">
        <v>1024</v>
      </c>
      <c r="D106" s="19" t="s">
        <v>1025</v>
      </c>
      <c r="E106" s="28" t="s">
        <v>1026</v>
      </c>
      <c r="F106" s="19" t="s">
        <v>1027</v>
      </c>
      <c r="G106" s="19">
        <v>6</v>
      </c>
      <c r="H106" s="19" t="s">
        <v>20</v>
      </c>
      <c r="I106" s="19"/>
      <c r="J106" s="20">
        <v>119.95</v>
      </c>
      <c r="K106" s="17">
        <f t="shared" si="9"/>
        <v>719.7</v>
      </c>
      <c r="L106" s="4"/>
    </row>
    <row r="107" spans="1:12" s="5" customFormat="1" ht="45" thickBot="1" x14ac:dyDescent="0.25">
      <c r="A107" s="73" t="s">
        <v>688</v>
      </c>
      <c r="B107" s="27" t="s">
        <v>987</v>
      </c>
      <c r="C107" s="136" t="s">
        <v>1028</v>
      </c>
      <c r="D107" s="137" t="s">
        <v>636</v>
      </c>
      <c r="E107" s="137" t="s">
        <v>1029</v>
      </c>
      <c r="F107" s="40" t="s">
        <v>1030</v>
      </c>
      <c r="G107" s="40">
        <v>12</v>
      </c>
      <c r="H107" s="40" t="s">
        <v>20</v>
      </c>
      <c r="I107" s="40"/>
      <c r="J107" s="17">
        <v>2940</v>
      </c>
      <c r="K107" s="17">
        <f t="shared" si="9"/>
        <v>35280</v>
      </c>
      <c r="L107" s="4"/>
    </row>
    <row r="108" spans="1:12" s="5" customFormat="1" ht="45.75" thickBot="1" x14ac:dyDescent="0.25">
      <c r="A108" s="90" t="s">
        <v>688</v>
      </c>
      <c r="B108" s="90" t="s">
        <v>1031</v>
      </c>
      <c r="C108" s="91" t="s">
        <v>1032</v>
      </c>
      <c r="D108" s="92" t="s">
        <v>3</v>
      </c>
      <c r="E108" s="92" t="s">
        <v>4</v>
      </c>
      <c r="F108" s="102" t="s">
        <v>1033</v>
      </c>
      <c r="G108" s="90" t="s">
        <v>692</v>
      </c>
      <c r="H108" s="90" t="s">
        <v>7</v>
      </c>
      <c r="I108" s="90" t="s">
        <v>199</v>
      </c>
      <c r="J108" s="103" t="s">
        <v>9</v>
      </c>
      <c r="K108" s="96" t="s">
        <v>10</v>
      </c>
      <c r="L108" s="4"/>
    </row>
    <row r="109" spans="1:12" s="5" customFormat="1" ht="23.25" thickBot="1" x14ac:dyDescent="0.25">
      <c r="A109" s="27" t="s">
        <v>688</v>
      </c>
      <c r="B109" s="27" t="s">
        <v>1031</v>
      </c>
      <c r="C109" s="136" t="s">
        <v>1034</v>
      </c>
      <c r="D109" s="137" t="s">
        <v>1035</v>
      </c>
      <c r="E109" s="137" t="s">
        <v>1036</v>
      </c>
      <c r="F109" s="19" t="s">
        <v>1037</v>
      </c>
      <c r="G109" s="19">
        <v>6</v>
      </c>
      <c r="H109" s="19" t="s">
        <v>20</v>
      </c>
      <c r="I109" s="19"/>
      <c r="J109" s="20">
        <v>2.1</v>
      </c>
      <c r="K109" s="17">
        <f t="shared" ref="K109:K122" si="10">G109*J109</f>
        <v>12.600000000000001</v>
      </c>
      <c r="L109" s="4"/>
    </row>
    <row r="110" spans="1:12" s="5" customFormat="1" ht="23.25" thickBot="1" x14ac:dyDescent="0.25">
      <c r="A110" s="27" t="s">
        <v>688</v>
      </c>
      <c r="B110" s="27" t="s">
        <v>1031</v>
      </c>
      <c r="C110" s="47" t="s">
        <v>1038</v>
      </c>
      <c r="D110" s="19" t="s">
        <v>1039</v>
      </c>
      <c r="E110" s="19" t="s">
        <v>1040</v>
      </c>
      <c r="F110" s="19" t="s">
        <v>1041</v>
      </c>
      <c r="G110" s="19">
        <v>1</v>
      </c>
      <c r="H110" s="19" t="s">
        <v>20</v>
      </c>
      <c r="I110" s="19"/>
      <c r="J110" s="20">
        <v>34.950000000000003</v>
      </c>
      <c r="K110" s="17">
        <f t="shared" si="10"/>
        <v>34.950000000000003</v>
      </c>
      <c r="L110" s="4"/>
    </row>
    <row r="111" spans="1:12" s="5" customFormat="1" ht="23.25" thickBot="1" x14ac:dyDescent="0.25">
      <c r="A111" s="27" t="s">
        <v>688</v>
      </c>
      <c r="B111" s="27" t="s">
        <v>1031</v>
      </c>
      <c r="C111" s="47" t="s">
        <v>1042</v>
      </c>
      <c r="D111" s="19" t="s">
        <v>1039</v>
      </c>
      <c r="E111" s="19" t="s">
        <v>1043</v>
      </c>
      <c r="F111" s="19" t="s">
        <v>1044</v>
      </c>
      <c r="G111" s="19">
        <v>1</v>
      </c>
      <c r="H111" s="19" t="s">
        <v>815</v>
      </c>
      <c r="I111" s="19"/>
      <c r="J111" s="20">
        <v>3.68</v>
      </c>
      <c r="K111" s="17">
        <f t="shared" si="10"/>
        <v>3.68</v>
      </c>
      <c r="L111" s="4"/>
    </row>
    <row r="112" spans="1:12" s="5" customFormat="1" ht="23.25" thickBot="1" x14ac:dyDescent="0.25">
      <c r="A112" s="27" t="s">
        <v>688</v>
      </c>
      <c r="B112" s="27" t="s">
        <v>1031</v>
      </c>
      <c r="C112" s="47" t="s">
        <v>833</v>
      </c>
      <c r="D112" s="19" t="s">
        <v>834</v>
      </c>
      <c r="E112" s="19" t="s">
        <v>835</v>
      </c>
      <c r="F112" s="19" t="s">
        <v>1045</v>
      </c>
      <c r="G112" s="19">
        <v>10</v>
      </c>
      <c r="H112" s="19" t="s">
        <v>717</v>
      </c>
      <c r="I112" s="19"/>
      <c r="J112" s="20">
        <v>1.69</v>
      </c>
      <c r="K112" s="17">
        <f t="shared" si="10"/>
        <v>16.899999999999999</v>
      </c>
      <c r="L112" s="4"/>
    </row>
    <row r="113" spans="1:12" s="5" customFormat="1" ht="23.25" thickBot="1" x14ac:dyDescent="0.25">
      <c r="A113" s="27" t="s">
        <v>688</v>
      </c>
      <c r="B113" s="27" t="s">
        <v>1031</v>
      </c>
      <c r="C113" s="47" t="s">
        <v>1046</v>
      </c>
      <c r="D113" s="19" t="s">
        <v>830</v>
      </c>
      <c r="E113" s="19">
        <v>396</v>
      </c>
      <c r="F113" s="19" t="s">
        <v>1047</v>
      </c>
      <c r="G113" s="19">
        <v>4</v>
      </c>
      <c r="H113" s="19" t="s">
        <v>717</v>
      </c>
      <c r="I113" s="19"/>
      <c r="J113" s="20">
        <v>7</v>
      </c>
      <c r="K113" s="17">
        <f t="shared" si="10"/>
        <v>28</v>
      </c>
      <c r="L113" s="4"/>
    </row>
    <row r="114" spans="1:12" s="5" customFormat="1" ht="23.25" thickBot="1" x14ac:dyDescent="0.25">
      <c r="A114" s="27" t="s">
        <v>688</v>
      </c>
      <c r="B114" s="27" t="s">
        <v>1031</v>
      </c>
      <c r="C114" s="47" t="s">
        <v>1048</v>
      </c>
      <c r="D114" s="19" t="s">
        <v>834</v>
      </c>
      <c r="E114" s="19" t="s">
        <v>1049</v>
      </c>
      <c r="F114" s="19" t="s">
        <v>1050</v>
      </c>
      <c r="G114" s="19">
        <v>5</v>
      </c>
      <c r="H114" s="19" t="s">
        <v>20</v>
      </c>
      <c r="I114" s="19"/>
      <c r="J114" s="20">
        <v>12.99</v>
      </c>
      <c r="K114" s="17">
        <f t="shared" si="10"/>
        <v>64.95</v>
      </c>
      <c r="L114" s="4"/>
    </row>
    <row r="115" spans="1:12" s="5" customFormat="1" ht="23.25" thickBot="1" x14ac:dyDescent="0.25">
      <c r="A115" s="27" t="s">
        <v>688</v>
      </c>
      <c r="B115" s="27" t="s">
        <v>1031</v>
      </c>
      <c r="C115" s="47" t="s">
        <v>1051</v>
      </c>
      <c r="D115" s="19" t="s">
        <v>1052</v>
      </c>
      <c r="E115" s="19" t="s">
        <v>1053</v>
      </c>
      <c r="F115" s="19" t="s">
        <v>1054</v>
      </c>
      <c r="G115" s="19">
        <v>10</v>
      </c>
      <c r="H115" s="19" t="s">
        <v>717</v>
      </c>
      <c r="I115" s="19"/>
      <c r="J115" s="20">
        <v>4.1900000000000004</v>
      </c>
      <c r="K115" s="17">
        <f t="shared" si="10"/>
        <v>41.900000000000006</v>
      </c>
      <c r="L115" s="4"/>
    </row>
    <row r="116" spans="1:12" ht="23.25" thickBot="1" x14ac:dyDescent="0.3">
      <c r="A116" s="27" t="s">
        <v>688</v>
      </c>
      <c r="B116" s="27" t="s">
        <v>1031</v>
      </c>
      <c r="C116" s="47" t="s">
        <v>1055</v>
      </c>
      <c r="D116" s="19" t="s">
        <v>1056</v>
      </c>
      <c r="E116" s="19" t="s">
        <v>1057</v>
      </c>
      <c r="F116" s="19" t="s">
        <v>1058</v>
      </c>
      <c r="G116" s="19">
        <v>1</v>
      </c>
      <c r="H116" s="19" t="s">
        <v>20</v>
      </c>
      <c r="I116" s="19"/>
      <c r="J116" s="20">
        <v>17.23</v>
      </c>
      <c r="K116" s="17">
        <f t="shared" si="10"/>
        <v>17.23</v>
      </c>
    </row>
    <row r="117" spans="1:12" ht="23.25" thickBot="1" x14ac:dyDescent="0.3">
      <c r="A117" s="27" t="s">
        <v>688</v>
      </c>
      <c r="B117" s="27" t="s">
        <v>1031</v>
      </c>
      <c r="C117" s="47" t="s">
        <v>1059</v>
      </c>
      <c r="D117" s="19" t="s">
        <v>1060</v>
      </c>
      <c r="E117" s="28" t="s">
        <v>1061</v>
      </c>
      <c r="F117" s="19" t="s">
        <v>1062</v>
      </c>
      <c r="G117" s="19">
        <v>1</v>
      </c>
      <c r="H117" s="19" t="s">
        <v>20</v>
      </c>
      <c r="I117" s="19"/>
      <c r="J117" s="20">
        <v>35.99</v>
      </c>
      <c r="K117" s="17">
        <f t="shared" si="10"/>
        <v>35.99</v>
      </c>
    </row>
    <row r="118" spans="1:12" ht="23.25" thickBot="1" x14ac:dyDescent="0.3">
      <c r="A118" s="27" t="s">
        <v>688</v>
      </c>
      <c r="B118" s="27" t="s">
        <v>1031</v>
      </c>
      <c r="C118" s="47" t="s">
        <v>1063</v>
      </c>
      <c r="D118" s="19" t="s">
        <v>1064</v>
      </c>
      <c r="E118" s="19">
        <v>117</v>
      </c>
      <c r="F118" s="19" t="s">
        <v>1065</v>
      </c>
      <c r="G118" s="19">
        <v>1</v>
      </c>
      <c r="H118" s="19" t="s">
        <v>20</v>
      </c>
      <c r="I118" s="19"/>
      <c r="J118" s="20">
        <v>191.94</v>
      </c>
      <c r="K118" s="17">
        <f t="shared" si="10"/>
        <v>191.94</v>
      </c>
    </row>
    <row r="119" spans="1:12" ht="23.25" thickBot="1" x14ac:dyDescent="0.3">
      <c r="A119" s="27" t="s">
        <v>688</v>
      </c>
      <c r="B119" s="27" t="s">
        <v>1031</v>
      </c>
      <c r="C119" s="47" t="s">
        <v>1066</v>
      </c>
      <c r="D119" s="19" t="s">
        <v>928</v>
      </c>
      <c r="E119" s="28" t="s">
        <v>1067</v>
      </c>
      <c r="F119" s="19" t="s">
        <v>1068</v>
      </c>
      <c r="G119" s="19">
        <v>2</v>
      </c>
      <c r="H119" s="19" t="s">
        <v>795</v>
      </c>
      <c r="I119" s="124"/>
      <c r="J119" s="20">
        <v>29.32</v>
      </c>
      <c r="K119" s="17">
        <f t="shared" si="10"/>
        <v>58.64</v>
      </c>
    </row>
    <row r="120" spans="1:12" ht="23.25" thickBot="1" x14ac:dyDescent="0.3">
      <c r="A120" s="27" t="s">
        <v>688</v>
      </c>
      <c r="B120" s="27" t="s">
        <v>1031</v>
      </c>
      <c r="C120" s="47" t="s">
        <v>1069</v>
      </c>
      <c r="D120" s="19" t="s">
        <v>1070</v>
      </c>
      <c r="E120" s="28" t="s">
        <v>1071</v>
      </c>
      <c r="F120" s="19" t="s">
        <v>1072</v>
      </c>
      <c r="G120" s="19">
        <v>1</v>
      </c>
      <c r="H120" s="19" t="s">
        <v>781</v>
      </c>
      <c r="I120" s="19"/>
      <c r="J120" s="20">
        <v>4369.95</v>
      </c>
      <c r="K120" s="17">
        <f t="shared" si="10"/>
        <v>4369.95</v>
      </c>
    </row>
    <row r="121" spans="1:12" s="5" customFormat="1" ht="23.25" thickBot="1" x14ac:dyDescent="0.25">
      <c r="A121" s="27" t="s">
        <v>688</v>
      </c>
      <c r="B121" s="27" t="s">
        <v>1031</v>
      </c>
      <c r="C121" s="47" t="s">
        <v>1073</v>
      </c>
      <c r="D121" s="19" t="s">
        <v>1060</v>
      </c>
      <c r="E121" s="28" t="s">
        <v>1074</v>
      </c>
      <c r="F121" s="19" t="s">
        <v>1075</v>
      </c>
      <c r="G121" s="19">
        <v>1</v>
      </c>
      <c r="H121" s="19" t="s">
        <v>781</v>
      </c>
      <c r="I121" s="19"/>
      <c r="J121" s="20">
        <v>40.799999999999997</v>
      </c>
      <c r="K121" s="17">
        <f t="shared" si="10"/>
        <v>40.799999999999997</v>
      </c>
      <c r="L121" s="4"/>
    </row>
    <row r="122" spans="1:12" s="5" customFormat="1" ht="23.25" thickBot="1" x14ac:dyDescent="0.25">
      <c r="A122" s="27" t="s">
        <v>688</v>
      </c>
      <c r="B122" s="27" t="s">
        <v>1031</v>
      </c>
      <c r="C122" s="47" t="s">
        <v>1076</v>
      </c>
      <c r="D122" s="19" t="s">
        <v>1060</v>
      </c>
      <c r="E122" s="28" t="s">
        <v>1077</v>
      </c>
      <c r="F122" s="19" t="s">
        <v>1078</v>
      </c>
      <c r="G122" s="19">
        <v>1</v>
      </c>
      <c r="H122" s="19" t="s">
        <v>781</v>
      </c>
      <c r="I122" s="19"/>
      <c r="J122" s="20">
        <v>31</v>
      </c>
      <c r="K122" s="17">
        <f t="shared" si="10"/>
        <v>31</v>
      </c>
      <c r="L122" s="4"/>
    </row>
    <row r="123" spans="1:12" s="5" customFormat="1" ht="23.25" thickBot="1" x14ac:dyDescent="0.25">
      <c r="A123" s="27" t="s">
        <v>688</v>
      </c>
      <c r="B123" s="27" t="s">
        <v>1031</v>
      </c>
      <c r="C123" s="47" t="s">
        <v>1069</v>
      </c>
      <c r="D123" s="19" t="s">
        <v>1070</v>
      </c>
      <c r="E123" s="28" t="s">
        <v>1071</v>
      </c>
      <c r="F123" s="19" t="s">
        <v>1072</v>
      </c>
      <c r="G123" s="19">
        <v>1</v>
      </c>
      <c r="H123" s="19" t="s">
        <v>781</v>
      </c>
      <c r="I123" s="19"/>
      <c r="J123" s="20">
        <v>4369.95</v>
      </c>
      <c r="K123" s="17">
        <f>G123*J123</f>
        <v>4369.95</v>
      </c>
      <c r="L123" s="4"/>
    </row>
    <row r="124" spans="1:12" s="5" customFormat="1" ht="23.25" thickBot="1" x14ac:dyDescent="0.25">
      <c r="A124" s="27" t="s">
        <v>688</v>
      </c>
      <c r="B124" s="27" t="s">
        <v>1031</v>
      </c>
      <c r="C124" s="47" t="s">
        <v>1079</v>
      </c>
      <c r="D124" s="19" t="s">
        <v>1080</v>
      </c>
      <c r="E124" s="28" t="s">
        <v>1081</v>
      </c>
      <c r="F124" s="19" t="s">
        <v>1082</v>
      </c>
      <c r="G124" s="19">
        <v>1</v>
      </c>
      <c r="H124" s="19" t="s">
        <v>781</v>
      </c>
      <c r="I124" s="19"/>
      <c r="J124" s="20">
        <v>93.29</v>
      </c>
      <c r="K124" s="17">
        <f t="shared" ref="K124:K179" si="11">G124*J124</f>
        <v>93.29</v>
      </c>
      <c r="L124" s="4"/>
    </row>
    <row r="125" spans="1:12" s="5" customFormat="1" ht="23.25" thickBot="1" x14ac:dyDescent="0.25">
      <c r="A125" s="27" t="s">
        <v>688</v>
      </c>
      <c r="B125" s="27" t="s">
        <v>1031</v>
      </c>
      <c r="C125" s="47" t="s">
        <v>1083</v>
      </c>
      <c r="D125" s="19" t="s">
        <v>1060</v>
      </c>
      <c r="E125" s="28" t="s">
        <v>1084</v>
      </c>
      <c r="F125" s="19" t="s">
        <v>1085</v>
      </c>
      <c r="G125" s="19">
        <v>1</v>
      </c>
      <c r="H125" s="19" t="s">
        <v>20</v>
      </c>
      <c r="I125" s="19"/>
      <c r="J125" s="20">
        <v>18.21</v>
      </c>
      <c r="K125" s="17">
        <f t="shared" si="11"/>
        <v>18.21</v>
      </c>
      <c r="L125" s="4"/>
    </row>
    <row r="126" spans="1:12" s="5" customFormat="1" ht="23.25" thickBot="1" x14ac:dyDescent="0.25">
      <c r="A126" s="27" t="s">
        <v>688</v>
      </c>
      <c r="B126" s="27" t="s">
        <v>1031</v>
      </c>
      <c r="C126" s="47" t="s">
        <v>1086</v>
      </c>
      <c r="D126" s="19" t="s">
        <v>1060</v>
      </c>
      <c r="E126" s="28" t="s">
        <v>1087</v>
      </c>
      <c r="F126" s="19" t="s">
        <v>1088</v>
      </c>
      <c r="G126" s="19">
        <v>1</v>
      </c>
      <c r="H126" s="19" t="s">
        <v>781</v>
      </c>
      <c r="I126" s="19"/>
      <c r="J126" s="20">
        <v>160.47</v>
      </c>
      <c r="K126" s="17">
        <f t="shared" si="11"/>
        <v>160.47</v>
      </c>
      <c r="L126" s="4"/>
    </row>
    <row r="127" spans="1:12" s="5" customFormat="1" ht="23.25" thickBot="1" x14ac:dyDescent="0.25">
      <c r="A127" s="27" t="s">
        <v>688</v>
      </c>
      <c r="B127" s="27" t="s">
        <v>1031</v>
      </c>
      <c r="C127" s="47" t="s">
        <v>1089</v>
      </c>
      <c r="D127" s="19" t="s">
        <v>1060</v>
      </c>
      <c r="E127" s="28" t="s">
        <v>1090</v>
      </c>
      <c r="F127" s="19" t="s">
        <v>1091</v>
      </c>
      <c r="G127" s="19">
        <v>1</v>
      </c>
      <c r="H127" s="19" t="s">
        <v>20</v>
      </c>
      <c r="I127" s="19"/>
      <c r="J127" s="20">
        <v>9.61</v>
      </c>
      <c r="K127" s="17">
        <f t="shared" si="11"/>
        <v>9.61</v>
      </c>
      <c r="L127" s="4"/>
    </row>
    <row r="128" spans="1:12" s="5" customFormat="1" ht="34.5" thickBot="1" x14ac:dyDescent="0.25">
      <c r="A128" s="27" t="s">
        <v>688</v>
      </c>
      <c r="B128" s="27" t="s">
        <v>1031</v>
      </c>
      <c r="C128" s="47" t="s">
        <v>1092</v>
      </c>
      <c r="D128" s="19" t="s">
        <v>1080</v>
      </c>
      <c r="E128" s="28" t="s">
        <v>1093</v>
      </c>
      <c r="F128" s="19" t="s">
        <v>1094</v>
      </c>
      <c r="G128" s="19">
        <v>1</v>
      </c>
      <c r="H128" s="19" t="s">
        <v>781</v>
      </c>
      <c r="I128" s="19"/>
      <c r="J128" s="20">
        <v>99.67</v>
      </c>
      <c r="K128" s="17">
        <f t="shared" si="11"/>
        <v>99.67</v>
      </c>
      <c r="L128" s="4"/>
    </row>
    <row r="129" spans="1:12" s="5" customFormat="1" ht="23.25" thickBot="1" x14ac:dyDescent="0.25">
      <c r="A129" s="27" t="s">
        <v>688</v>
      </c>
      <c r="B129" s="27" t="s">
        <v>1031</v>
      </c>
      <c r="C129" s="39" t="s">
        <v>1095</v>
      </c>
      <c r="D129" s="40" t="s">
        <v>1096</v>
      </c>
      <c r="E129" s="134" t="s">
        <v>1097</v>
      </c>
      <c r="F129" s="19" t="s">
        <v>1098</v>
      </c>
      <c r="G129" s="19">
        <v>1</v>
      </c>
      <c r="H129" s="19" t="s">
        <v>20</v>
      </c>
      <c r="I129" s="19"/>
      <c r="J129" s="20">
        <v>36.979999999999997</v>
      </c>
      <c r="K129" s="17">
        <f t="shared" si="11"/>
        <v>36.979999999999997</v>
      </c>
      <c r="L129" s="4"/>
    </row>
    <row r="130" spans="1:12" s="5" customFormat="1" ht="23.25" thickBot="1" x14ac:dyDescent="0.25">
      <c r="A130" s="27" t="s">
        <v>688</v>
      </c>
      <c r="B130" s="27" t="s">
        <v>1031</v>
      </c>
      <c r="C130" s="47" t="s">
        <v>1099</v>
      </c>
      <c r="D130" s="19" t="s">
        <v>1060</v>
      </c>
      <c r="E130" s="28" t="s">
        <v>1100</v>
      </c>
      <c r="F130" s="19" t="s">
        <v>1101</v>
      </c>
      <c r="G130" s="19">
        <v>1</v>
      </c>
      <c r="H130" s="19" t="s">
        <v>20</v>
      </c>
      <c r="I130" s="19"/>
      <c r="J130" s="20">
        <v>28.9</v>
      </c>
      <c r="K130" s="17">
        <f t="shared" si="11"/>
        <v>28.9</v>
      </c>
      <c r="L130" s="51"/>
    </row>
    <row r="131" spans="1:12" s="5" customFormat="1" ht="23.25" thickBot="1" x14ac:dyDescent="0.25">
      <c r="A131" s="27" t="s">
        <v>688</v>
      </c>
      <c r="B131" s="27" t="s">
        <v>1031</v>
      </c>
      <c r="C131" s="47" t="s">
        <v>1102</v>
      </c>
      <c r="D131" s="19" t="s">
        <v>1060</v>
      </c>
      <c r="E131" s="28" t="s">
        <v>1103</v>
      </c>
      <c r="F131" s="19" t="s">
        <v>1104</v>
      </c>
      <c r="G131" s="19">
        <v>1</v>
      </c>
      <c r="H131" s="19" t="s">
        <v>20</v>
      </c>
      <c r="I131" s="19"/>
      <c r="J131" s="20">
        <v>20.78</v>
      </c>
      <c r="K131" s="17">
        <f t="shared" si="11"/>
        <v>20.78</v>
      </c>
      <c r="L131" s="4"/>
    </row>
    <row r="132" spans="1:12" s="5" customFormat="1" ht="23.25" thickBot="1" x14ac:dyDescent="0.25">
      <c r="A132" s="27" t="s">
        <v>688</v>
      </c>
      <c r="B132" s="27" t="s">
        <v>1031</v>
      </c>
      <c r="C132" s="47" t="s">
        <v>1105</v>
      </c>
      <c r="D132" s="19" t="s">
        <v>1060</v>
      </c>
      <c r="E132" s="28" t="s">
        <v>1106</v>
      </c>
      <c r="F132" s="19" t="s">
        <v>1107</v>
      </c>
      <c r="G132" s="19">
        <v>1</v>
      </c>
      <c r="H132" s="19" t="s">
        <v>781</v>
      </c>
      <c r="I132" s="19"/>
      <c r="J132" s="20">
        <v>75.849999999999994</v>
      </c>
      <c r="K132" s="17">
        <f t="shared" si="11"/>
        <v>75.849999999999994</v>
      </c>
      <c r="L132" s="4"/>
    </row>
    <row r="133" spans="1:12" s="5" customFormat="1" ht="23.25" thickBot="1" x14ac:dyDescent="0.25">
      <c r="A133" s="27" t="s">
        <v>688</v>
      </c>
      <c r="B133" s="27" t="s">
        <v>1031</v>
      </c>
      <c r="C133" s="47" t="s">
        <v>1108</v>
      </c>
      <c r="D133" s="19" t="s">
        <v>1109</v>
      </c>
      <c r="E133" s="28" t="s">
        <v>1110</v>
      </c>
      <c r="F133" s="19" t="s">
        <v>1111</v>
      </c>
      <c r="G133" s="19">
        <v>7</v>
      </c>
      <c r="H133" s="19" t="s">
        <v>20</v>
      </c>
      <c r="I133" s="19"/>
      <c r="J133" s="20">
        <v>99.99</v>
      </c>
      <c r="K133" s="17">
        <f t="shared" si="11"/>
        <v>699.93</v>
      </c>
      <c r="L133" s="4"/>
    </row>
    <row r="134" spans="1:12" s="5" customFormat="1" ht="23.25" thickBot="1" x14ac:dyDescent="0.25">
      <c r="A134" s="27" t="s">
        <v>688</v>
      </c>
      <c r="B134" s="27" t="s">
        <v>1031</v>
      </c>
      <c r="C134" s="47" t="s">
        <v>1112</v>
      </c>
      <c r="D134" s="19" t="s">
        <v>1113</v>
      </c>
      <c r="E134" s="28" t="s">
        <v>1114</v>
      </c>
      <c r="F134" s="19" t="s">
        <v>1115</v>
      </c>
      <c r="G134" s="19">
        <v>7</v>
      </c>
      <c r="H134" s="19" t="s">
        <v>20</v>
      </c>
      <c r="I134" s="19"/>
      <c r="J134" s="20">
        <v>125</v>
      </c>
      <c r="K134" s="17">
        <f t="shared" si="11"/>
        <v>875</v>
      </c>
      <c r="L134" s="4"/>
    </row>
    <row r="135" spans="1:12" s="5" customFormat="1" ht="34.5" thickBot="1" x14ac:dyDescent="0.25">
      <c r="A135" s="27" t="s">
        <v>688</v>
      </c>
      <c r="B135" s="27" t="s">
        <v>1031</v>
      </c>
      <c r="C135" s="47" t="s">
        <v>1116</v>
      </c>
      <c r="D135" s="19" t="s">
        <v>1117</v>
      </c>
      <c r="E135" s="28" t="s">
        <v>1118</v>
      </c>
      <c r="F135" s="19" t="s">
        <v>1119</v>
      </c>
      <c r="G135" s="19">
        <v>2</v>
      </c>
      <c r="H135" s="19" t="s">
        <v>20</v>
      </c>
      <c r="I135" s="19"/>
      <c r="J135" s="20">
        <v>106.99</v>
      </c>
      <c r="K135" s="17">
        <f t="shared" si="11"/>
        <v>213.98</v>
      </c>
      <c r="L135" s="4"/>
    </row>
    <row r="136" spans="1:12" s="5" customFormat="1" ht="23.25" thickBot="1" x14ac:dyDescent="0.25">
      <c r="A136" s="27" t="s">
        <v>688</v>
      </c>
      <c r="B136" s="27" t="s">
        <v>1031</v>
      </c>
      <c r="C136" s="47" t="s">
        <v>1120</v>
      </c>
      <c r="D136" s="19" t="s">
        <v>1121</v>
      </c>
      <c r="E136" s="28" t="s">
        <v>1122</v>
      </c>
      <c r="F136" s="19" t="s">
        <v>1123</v>
      </c>
      <c r="G136" s="19">
        <v>12</v>
      </c>
      <c r="H136" s="19" t="s">
        <v>20</v>
      </c>
      <c r="I136" s="19"/>
      <c r="J136" s="20">
        <v>3.99</v>
      </c>
      <c r="K136" s="17">
        <f t="shared" si="11"/>
        <v>47.88</v>
      </c>
      <c r="L136" s="4"/>
    </row>
    <row r="137" spans="1:12" s="5" customFormat="1" ht="23.25" thickBot="1" x14ac:dyDescent="0.25">
      <c r="A137" s="27" t="s">
        <v>688</v>
      </c>
      <c r="B137" s="27" t="s">
        <v>1031</v>
      </c>
      <c r="C137" s="47" t="s">
        <v>1124</v>
      </c>
      <c r="D137" s="19" t="s">
        <v>1125</v>
      </c>
      <c r="E137" s="28" t="s">
        <v>1126</v>
      </c>
      <c r="F137" s="19" t="s">
        <v>1127</v>
      </c>
      <c r="G137" s="19">
        <v>1</v>
      </c>
      <c r="H137" s="19" t="s">
        <v>20</v>
      </c>
      <c r="I137" s="19"/>
      <c r="J137" s="20">
        <v>53.95</v>
      </c>
      <c r="K137" s="17">
        <f t="shared" si="11"/>
        <v>53.95</v>
      </c>
      <c r="L137" s="4"/>
    </row>
    <row r="138" spans="1:12" s="5" customFormat="1" ht="23.25" thickBot="1" x14ac:dyDescent="0.25">
      <c r="A138" s="27" t="s">
        <v>688</v>
      </c>
      <c r="B138" s="27" t="s">
        <v>1031</v>
      </c>
      <c r="C138" s="47" t="s">
        <v>1128</v>
      </c>
      <c r="D138" s="19" t="s">
        <v>1109</v>
      </c>
      <c r="E138" s="28" t="s">
        <v>1129</v>
      </c>
      <c r="F138" s="19" t="s">
        <v>1130</v>
      </c>
      <c r="G138" s="19">
        <v>7</v>
      </c>
      <c r="H138" s="19" t="s">
        <v>20</v>
      </c>
      <c r="I138" s="19"/>
      <c r="J138" s="20">
        <v>32.25</v>
      </c>
      <c r="K138" s="17">
        <f t="shared" si="11"/>
        <v>225.75</v>
      </c>
      <c r="L138" s="4"/>
    </row>
    <row r="139" spans="1:12" s="5" customFormat="1" ht="23.25" thickBot="1" x14ac:dyDescent="0.25">
      <c r="A139" s="27" t="s">
        <v>688</v>
      </c>
      <c r="B139" s="27" t="s">
        <v>1031</v>
      </c>
      <c r="C139" s="47" t="s">
        <v>1131</v>
      </c>
      <c r="D139" s="19" t="s">
        <v>1132</v>
      </c>
      <c r="E139" s="19" t="s">
        <v>1133</v>
      </c>
      <c r="F139" s="19" t="s">
        <v>1134</v>
      </c>
      <c r="G139" s="19">
        <v>1</v>
      </c>
      <c r="H139" s="19" t="s">
        <v>717</v>
      </c>
      <c r="I139" s="19"/>
      <c r="J139" s="20">
        <v>35.74</v>
      </c>
      <c r="K139" s="17">
        <f t="shared" si="11"/>
        <v>35.74</v>
      </c>
      <c r="L139" s="4"/>
    </row>
    <row r="140" spans="1:12" s="5" customFormat="1" ht="23.25" thickBot="1" x14ac:dyDescent="0.25">
      <c r="A140" s="27" t="s">
        <v>688</v>
      </c>
      <c r="B140" s="27" t="s">
        <v>1031</v>
      </c>
      <c r="C140" s="47" t="s">
        <v>1135</v>
      </c>
      <c r="D140" s="19" t="s">
        <v>1136</v>
      </c>
      <c r="E140" s="28" t="s">
        <v>1137</v>
      </c>
      <c r="F140" s="19" t="s">
        <v>1138</v>
      </c>
      <c r="G140" s="19">
        <v>1</v>
      </c>
      <c r="H140" s="19" t="s">
        <v>20</v>
      </c>
      <c r="I140" s="19"/>
      <c r="J140" s="20">
        <v>260.42</v>
      </c>
      <c r="K140" s="17">
        <f t="shared" si="11"/>
        <v>260.42</v>
      </c>
      <c r="L140" s="4"/>
    </row>
    <row r="141" spans="1:12" s="5" customFormat="1" ht="45.75" thickBot="1" x14ac:dyDescent="0.25">
      <c r="A141" s="477" t="s">
        <v>688</v>
      </c>
      <c r="B141" s="478" t="s">
        <v>1998</v>
      </c>
      <c r="C141" s="479" t="s">
        <v>2021</v>
      </c>
      <c r="D141" s="479" t="s">
        <v>3</v>
      </c>
      <c r="E141" s="480" t="s">
        <v>4</v>
      </c>
      <c r="F141" s="478" t="s">
        <v>2015</v>
      </c>
      <c r="G141" s="481" t="s">
        <v>6</v>
      </c>
      <c r="H141" s="481" t="s">
        <v>7</v>
      </c>
      <c r="I141" s="481" t="s">
        <v>199</v>
      </c>
      <c r="J141" s="482" t="s">
        <v>9</v>
      </c>
      <c r="K141" s="96" t="s">
        <v>10</v>
      </c>
      <c r="L141" s="4"/>
    </row>
    <row r="142" spans="1:12" s="5" customFormat="1" ht="12" thickBot="1" x14ac:dyDescent="0.25">
      <c r="A142" s="343" t="s">
        <v>688</v>
      </c>
      <c r="B142" s="344" t="s">
        <v>987</v>
      </c>
      <c r="C142" s="345" t="s">
        <v>1610</v>
      </c>
      <c r="D142" s="346" t="s">
        <v>92</v>
      </c>
      <c r="E142" s="346" t="s">
        <v>1611</v>
      </c>
      <c r="F142" s="343" t="s">
        <v>1612</v>
      </c>
      <c r="G142" s="346">
        <v>12</v>
      </c>
      <c r="H142" s="347" t="s">
        <v>20</v>
      </c>
      <c r="I142" s="348" t="s">
        <v>1600</v>
      </c>
      <c r="J142" s="349">
        <v>1249.95</v>
      </c>
      <c r="K142" s="350">
        <f t="shared" si="11"/>
        <v>14999.400000000001</v>
      </c>
      <c r="L142" s="4"/>
    </row>
    <row r="143" spans="1:12" s="5" customFormat="1" ht="12" thickBot="1" x14ac:dyDescent="0.25">
      <c r="A143" s="343" t="s">
        <v>688</v>
      </c>
      <c r="B143" s="344" t="s">
        <v>854</v>
      </c>
      <c r="C143" s="345" t="s">
        <v>1613</v>
      </c>
      <c r="D143" s="351" t="s">
        <v>1614</v>
      </c>
      <c r="E143" s="351" t="s">
        <v>1615</v>
      </c>
      <c r="F143" s="343" t="s">
        <v>1616</v>
      </c>
      <c r="G143" s="346">
        <v>200</v>
      </c>
      <c r="H143" s="347" t="s">
        <v>20</v>
      </c>
      <c r="I143" s="348" t="s">
        <v>1600</v>
      </c>
      <c r="J143" s="349">
        <v>7</v>
      </c>
      <c r="K143" s="350">
        <f t="shared" si="11"/>
        <v>1400</v>
      </c>
      <c r="L143" s="4"/>
    </row>
    <row r="144" spans="1:12" s="5" customFormat="1" ht="34.5" thickBot="1" x14ac:dyDescent="0.25">
      <c r="A144" s="343" t="s">
        <v>688</v>
      </c>
      <c r="B144" s="344" t="s">
        <v>931</v>
      </c>
      <c r="C144" s="345" t="s">
        <v>1617</v>
      </c>
      <c r="D144" s="351" t="s">
        <v>1618</v>
      </c>
      <c r="E144" s="351" t="s">
        <v>1619</v>
      </c>
      <c r="F144" s="343" t="s">
        <v>1620</v>
      </c>
      <c r="G144" s="346">
        <v>1</v>
      </c>
      <c r="H144" s="347" t="s">
        <v>20</v>
      </c>
      <c r="I144" s="348" t="s">
        <v>1600</v>
      </c>
      <c r="J144" s="349">
        <v>69.95</v>
      </c>
      <c r="K144" s="350">
        <f t="shared" si="11"/>
        <v>69.95</v>
      </c>
      <c r="L144" s="4"/>
    </row>
    <row r="145" spans="1:12" s="5" customFormat="1" ht="23.25" thickBot="1" x14ac:dyDescent="0.25">
      <c r="A145" s="343" t="s">
        <v>688</v>
      </c>
      <c r="B145" s="344" t="s">
        <v>765</v>
      </c>
      <c r="C145" s="345" t="s">
        <v>1621</v>
      </c>
      <c r="D145" s="351" t="s">
        <v>1622</v>
      </c>
      <c r="E145" s="351" t="s">
        <v>1623</v>
      </c>
      <c r="F145" s="343" t="s">
        <v>1624</v>
      </c>
      <c r="G145" s="346">
        <v>15</v>
      </c>
      <c r="H145" s="347" t="s">
        <v>20</v>
      </c>
      <c r="I145" s="348" t="s">
        <v>1600</v>
      </c>
      <c r="J145" s="349">
        <v>15.17</v>
      </c>
      <c r="K145" s="350">
        <f t="shared" si="11"/>
        <v>227.55</v>
      </c>
      <c r="L145" s="4"/>
    </row>
    <row r="146" spans="1:12" s="5" customFormat="1" ht="23.25" thickBot="1" x14ac:dyDescent="0.25">
      <c r="A146" s="343" t="s">
        <v>688</v>
      </c>
      <c r="B146" s="344" t="s">
        <v>765</v>
      </c>
      <c r="C146" s="345" t="s">
        <v>1625</v>
      </c>
      <c r="D146" s="351" t="s">
        <v>1626</v>
      </c>
      <c r="E146" s="351" t="s">
        <v>1627</v>
      </c>
      <c r="F146" s="343" t="s">
        <v>1628</v>
      </c>
      <c r="G146" s="346">
        <v>2</v>
      </c>
      <c r="H146" s="347" t="s">
        <v>20</v>
      </c>
      <c r="I146" s="348" t="s">
        <v>1600</v>
      </c>
      <c r="J146" s="349">
        <v>4.8600000000000003</v>
      </c>
      <c r="K146" s="350">
        <f t="shared" si="11"/>
        <v>9.7200000000000006</v>
      </c>
      <c r="L146" s="4"/>
    </row>
    <row r="147" spans="1:12" s="5" customFormat="1" ht="23.25" thickBot="1" x14ac:dyDescent="0.25">
      <c r="A147" s="343" t="s">
        <v>688</v>
      </c>
      <c r="B147" s="344" t="s">
        <v>765</v>
      </c>
      <c r="C147" s="345" t="s">
        <v>1629</v>
      </c>
      <c r="D147" s="351" t="s">
        <v>1626</v>
      </c>
      <c r="E147" s="351" t="s">
        <v>1627</v>
      </c>
      <c r="F147" s="343" t="s">
        <v>1628</v>
      </c>
      <c r="G147" s="346">
        <v>4</v>
      </c>
      <c r="H147" s="347" t="s">
        <v>20</v>
      </c>
      <c r="I147" s="348" t="s">
        <v>1600</v>
      </c>
      <c r="J147" s="349">
        <v>5.46</v>
      </c>
      <c r="K147" s="350">
        <f t="shared" si="11"/>
        <v>21.84</v>
      </c>
      <c r="L147" s="4"/>
    </row>
    <row r="148" spans="1:12" s="5" customFormat="1" ht="23.25" thickBot="1" x14ac:dyDescent="0.25">
      <c r="A148" s="343" t="s">
        <v>688</v>
      </c>
      <c r="B148" s="344" t="s">
        <v>765</v>
      </c>
      <c r="C148" s="345" t="s">
        <v>1630</v>
      </c>
      <c r="D148" s="351" t="s">
        <v>1626</v>
      </c>
      <c r="E148" s="351" t="s">
        <v>1631</v>
      </c>
      <c r="F148" s="343" t="s">
        <v>1632</v>
      </c>
      <c r="G148" s="346">
        <v>6</v>
      </c>
      <c r="H148" s="347" t="s">
        <v>20</v>
      </c>
      <c r="I148" s="348" t="s">
        <v>1600</v>
      </c>
      <c r="J148" s="349">
        <v>8.99</v>
      </c>
      <c r="K148" s="350">
        <f t="shared" si="11"/>
        <v>53.94</v>
      </c>
      <c r="L148" s="4"/>
    </row>
    <row r="149" spans="1:12" s="5" customFormat="1" ht="23.25" thickBot="1" x14ac:dyDescent="0.25">
      <c r="A149" s="343" t="s">
        <v>688</v>
      </c>
      <c r="B149" s="344" t="s">
        <v>765</v>
      </c>
      <c r="C149" s="345" t="s">
        <v>1633</v>
      </c>
      <c r="D149" s="351" t="s">
        <v>1626</v>
      </c>
      <c r="E149" s="351">
        <v>32020022680</v>
      </c>
      <c r="F149" s="343" t="s">
        <v>1634</v>
      </c>
      <c r="G149" s="346">
        <v>20</v>
      </c>
      <c r="H149" s="347" t="s">
        <v>20</v>
      </c>
      <c r="I149" s="348" t="s">
        <v>1600</v>
      </c>
      <c r="J149" s="349">
        <v>18.95</v>
      </c>
      <c r="K149" s="350">
        <f t="shared" si="11"/>
        <v>379</v>
      </c>
      <c r="L149" s="4"/>
    </row>
    <row r="150" spans="1:12" s="5" customFormat="1" ht="23.25" thickBot="1" x14ac:dyDescent="0.25">
      <c r="A150" s="343" t="s">
        <v>688</v>
      </c>
      <c r="B150" s="344" t="s">
        <v>765</v>
      </c>
      <c r="C150" s="345" t="s">
        <v>1635</v>
      </c>
      <c r="D150" s="351" t="s">
        <v>928</v>
      </c>
      <c r="E150" s="351" t="s">
        <v>1636</v>
      </c>
      <c r="F150" s="343" t="s">
        <v>1637</v>
      </c>
      <c r="G150" s="346">
        <v>4</v>
      </c>
      <c r="H150" s="347" t="s">
        <v>20</v>
      </c>
      <c r="I150" s="348" t="s">
        <v>1600</v>
      </c>
      <c r="J150" s="349">
        <v>55.45</v>
      </c>
      <c r="K150" s="350">
        <f t="shared" si="11"/>
        <v>221.8</v>
      </c>
      <c r="L150" s="4"/>
    </row>
    <row r="151" spans="1:12" s="5" customFormat="1" ht="23.25" thickBot="1" x14ac:dyDescent="0.25">
      <c r="A151" s="343" t="s">
        <v>688</v>
      </c>
      <c r="B151" s="344" t="s">
        <v>765</v>
      </c>
      <c r="C151" s="345" t="s">
        <v>1638</v>
      </c>
      <c r="D151" s="351" t="s">
        <v>928</v>
      </c>
      <c r="E151" s="351" t="s">
        <v>1639</v>
      </c>
      <c r="F151" s="343" t="s">
        <v>1640</v>
      </c>
      <c r="G151" s="346">
        <v>1</v>
      </c>
      <c r="H151" s="347" t="s">
        <v>20</v>
      </c>
      <c r="I151" s="348" t="s">
        <v>1600</v>
      </c>
      <c r="J151" s="349">
        <v>64.989999999999995</v>
      </c>
      <c r="K151" s="350">
        <f t="shared" si="11"/>
        <v>64.989999999999995</v>
      </c>
      <c r="L151" s="4"/>
    </row>
    <row r="152" spans="1:12" s="5" customFormat="1" ht="23.25" thickBot="1" x14ac:dyDescent="0.25">
      <c r="A152" s="343" t="s">
        <v>688</v>
      </c>
      <c r="B152" s="344" t="s">
        <v>765</v>
      </c>
      <c r="C152" s="345" t="s">
        <v>1641</v>
      </c>
      <c r="D152" s="351" t="s">
        <v>928</v>
      </c>
      <c r="E152" s="351" t="s">
        <v>1642</v>
      </c>
      <c r="F152" s="343" t="s">
        <v>1640</v>
      </c>
      <c r="G152" s="346">
        <v>1</v>
      </c>
      <c r="H152" s="347" t="s">
        <v>20</v>
      </c>
      <c r="I152" s="348" t="s">
        <v>1600</v>
      </c>
      <c r="J152" s="349">
        <v>20.329999999999998</v>
      </c>
      <c r="K152" s="350">
        <f t="shared" si="11"/>
        <v>20.329999999999998</v>
      </c>
      <c r="L152" s="4"/>
    </row>
    <row r="153" spans="1:12" s="5" customFormat="1" ht="23.25" thickBot="1" x14ac:dyDescent="0.25">
      <c r="A153" s="343" t="s">
        <v>688</v>
      </c>
      <c r="B153" s="344" t="s">
        <v>765</v>
      </c>
      <c r="C153" s="345" t="s">
        <v>1643</v>
      </c>
      <c r="D153" s="351" t="s">
        <v>928</v>
      </c>
      <c r="E153" s="351">
        <v>201803003</v>
      </c>
      <c r="F153" s="343" t="s">
        <v>1644</v>
      </c>
      <c r="G153" s="346">
        <v>1</v>
      </c>
      <c r="H153" s="347" t="s">
        <v>20</v>
      </c>
      <c r="I153" s="348" t="s">
        <v>1600</v>
      </c>
      <c r="J153" s="349">
        <v>121.95</v>
      </c>
      <c r="K153" s="350">
        <f t="shared" si="11"/>
        <v>121.95</v>
      </c>
      <c r="L153" s="4"/>
    </row>
    <row r="154" spans="1:12" s="5" customFormat="1" ht="23.25" thickBot="1" x14ac:dyDescent="0.25">
      <c r="A154" s="343" t="s">
        <v>688</v>
      </c>
      <c r="B154" s="344" t="s">
        <v>765</v>
      </c>
      <c r="C154" s="345" t="s">
        <v>1645</v>
      </c>
      <c r="D154" s="351" t="s">
        <v>928</v>
      </c>
      <c r="E154" s="351" t="s">
        <v>1646</v>
      </c>
      <c r="F154" s="343" t="s">
        <v>1647</v>
      </c>
      <c r="G154" s="346">
        <v>2</v>
      </c>
      <c r="H154" s="347" t="s">
        <v>20</v>
      </c>
      <c r="I154" s="348" t="s">
        <v>1600</v>
      </c>
      <c r="J154" s="349">
        <v>22.57</v>
      </c>
      <c r="K154" s="350">
        <f t="shared" si="11"/>
        <v>45.14</v>
      </c>
      <c r="L154" s="4"/>
    </row>
    <row r="155" spans="1:12" s="5" customFormat="1" ht="23.25" thickBot="1" x14ac:dyDescent="0.25">
      <c r="A155" s="343" t="s">
        <v>688</v>
      </c>
      <c r="B155" s="344" t="s">
        <v>765</v>
      </c>
      <c r="C155" s="345" t="s">
        <v>1648</v>
      </c>
      <c r="D155" s="351" t="s">
        <v>1649</v>
      </c>
      <c r="E155" s="351" t="s">
        <v>1650</v>
      </c>
      <c r="F155" s="343" t="s">
        <v>1651</v>
      </c>
      <c r="G155" s="346">
        <v>2</v>
      </c>
      <c r="H155" s="347" t="s">
        <v>20</v>
      </c>
      <c r="I155" s="348" t="s">
        <v>1600</v>
      </c>
      <c r="J155" s="349">
        <v>59.99</v>
      </c>
      <c r="K155" s="350">
        <f t="shared" si="11"/>
        <v>119.98</v>
      </c>
      <c r="L155" s="4"/>
    </row>
    <row r="156" spans="1:12" s="5" customFormat="1" ht="23.25" thickBot="1" x14ac:dyDescent="0.25">
      <c r="A156" s="343" t="s">
        <v>688</v>
      </c>
      <c r="B156" s="344" t="s">
        <v>765</v>
      </c>
      <c r="C156" s="345" t="s">
        <v>1652</v>
      </c>
      <c r="D156" s="351" t="s">
        <v>266</v>
      </c>
      <c r="E156" s="351" t="s">
        <v>1653</v>
      </c>
      <c r="F156" s="343" t="s">
        <v>1654</v>
      </c>
      <c r="G156" s="346">
        <v>1</v>
      </c>
      <c r="H156" s="347" t="s">
        <v>20</v>
      </c>
      <c r="I156" s="348" t="s">
        <v>1600</v>
      </c>
      <c r="J156" s="349">
        <v>38.49</v>
      </c>
      <c r="K156" s="350">
        <f t="shared" si="11"/>
        <v>38.49</v>
      </c>
      <c r="L156" s="4"/>
    </row>
    <row r="157" spans="1:12" s="5" customFormat="1" ht="23.25" thickBot="1" x14ac:dyDescent="0.25">
      <c r="A157" s="343" t="s">
        <v>688</v>
      </c>
      <c r="B157" s="344" t="s">
        <v>765</v>
      </c>
      <c r="C157" s="345" t="s">
        <v>1655</v>
      </c>
      <c r="D157" s="351" t="s">
        <v>1656</v>
      </c>
      <c r="E157" s="351">
        <v>71514004105</v>
      </c>
      <c r="F157" s="343" t="s">
        <v>1657</v>
      </c>
      <c r="G157" s="346">
        <v>1</v>
      </c>
      <c r="H157" s="347" t="s">
        <v>20</v>
      </c>
      <c r="I157" s="348" t="s">
        <v>1600</v>
      </c>
      <c r="J157" s="349">
        <v>11.68</v>
      </c>
      <c r="K157" s="350">
        <f t="shared" si="11"/>
        <v>11.68</v>
      </c>
      <c r="L157" s="4"/>
    </row>
    <row r="158" spans="1:12" s="5" customFormat="1" ht="23.25" thickBot="1" x14ac:dyDescent="0.25">
      <c r="A158" s="343" t="s">
        <v>688</v>
      </c>
      <c r="B158" s="344" t="s">
        <v>765</v>
      </c>
      <c r="C158" s="345" t="s">
        <v>1658</v>
      </c>
      <c r="D158" s="351" t="s">
        <v>714</v>
      </c>
      <c r="E158" s="351" t="s">
        <v>1659</v>
      </c>
      <c r="F158" s="343" t="s">
        <v>1660</v>
      </c>
      <c r="G158" s="346">
        <v>100</v>
      </c>
      <c r="H158" s="347" t="s">
        <v>20</v>
      </c>
      <c r="I158" s="348" t="s">
        <v>1600</v>
      </c>
      <c r="J158" s="349">
        <v>37</v>
      </c>
      <c r="K158" s="350">
        <f t="shared" si="11"/>
        <v>3700</v>
      </c>
      <c r="L158" s="4"/>
    </row>
    <row r="159" spans="1:12" s="5" customFormat="1" ht="23.25" thickBot="1" x14ac:dyDescent="0.25">
      <c r="A159" s="343" t="s">
        <v>688</v>
      </c>
      <c r="B159" s="344" t="s">
        <v>765</v>
      </c>
      <c r="C159" s="345" t="s">
        <v>1661</v>
      </c>
      <c r="D159" s="351" t="s">
        <v>1662</v>
      </c>
      <c r="E159" s="351">
        <v>1799</v>
      </c>
      <c r="F159" s="343" t="s">
        <v>1663</v>
      </c>
      <c r="G159" s="346">
        <v>2</v>
      </c>
      <c r="H159" s="347" t="s">
        <v>20</v>
      </c>
      <c r="I159" s="348" t="s">
        <v>1600</v>
      </c>
      <c r="J159" s="349">
        <v>33.99</v>
      </c>
      <c r="K159" s="350">
        <f t="shared" si="11"/>
        <v>67.98</v>
      </c>
      <c r="L159" s="4"/>
    </row>
    <row r="160" spans="1:12" s="5" customFormat="1" ht="23.25" thickBot="1" x14ac:dyDescent="0.25">
      <c r="A160" s="343" t="s">
        <v>688</v>
      </c>
      <c r="B160" s="344" t="s">
        <v>765</v>
      </c>
      <c r="C160" s="345" t="s">
        <v>1664</v>
      </c>
      <c r="D160" s="351"/>
      <c r="E160" s="351"/>
      <c r="F160" s="343" t="s">
        <v>1665</v>
      </c>
      <c r="G160" s="346">
        <v>1</v>
      </c>
      <c r="H160" s="347" t="s">
        <v>20</v>
      </c>
      <c r="I160" s="348" t="s">
        <v>1600</v>
      </c>
      <c r="J160" s="349">
        <v>40</v>
      </c>
      <c r="K160" s="350">
        <f t="shared" si="11"/>
        <v>40</v>
      </c>
      <c r="L160" s="4"/>
    </row>
    <row r="161" spans="1:12" s="5" customFormat="1" ht="23.25" thickBot="1" x14ac:dyDescent="0.25">
      <c r="A161" s="343" t="s">
        <v>688</v>
      </c>
      <c r="B161" s="344" t="s">
        <v>765</v>
      </c>
      <c r="C161" s="345" t="s">
        <v>1666</v>
      </c>
      <c r="D161" s="351"/>
      <c r="E161" s="351"/>
      <c r="F161" s="343" t="s">
        <v>1667</v>
      </c>
      <c r="G161" s="346">
        <v>17</v>
      </c>
      <c r="H161" s="347" t="s">
        <v>20</v>
      </c>
      <c r="I161" s="348" t="s">
        <v>1600</v>
      </c>
      <c r="J161" s="349">
        <v>5</v>
      </c>
      <c r="K161" s="350">
        <f t="shared" si="11"/>
        <v>85</v>
      </c>
      <c r="L161" s="4"/>
    </row>
    <row r="162" spans="1:12" s="5" customFormat="1" ht="23.25" thickBot="1" x14ac:dyDescent="0.25">
      <c r="A162" s="343" t="s">
        <v>688</v>
      </c>
      <c r="B162" s="344" t="s">
        <v>765</v>
      </c>
      <c r="C162" s="345" t="s">
        <v>1668</v>
      </c>
      <c r="D162" s="351"/>
      <c r="E162" s="351"/>
      <c r="F162" s="343" t="s">
        <v>1669</v>
      </c>
      <c r="G162" s="346">
        <v>1</v>
      </c>
      <c r="H162" s="347" t="s">
        <v>20</v>
      </c>
      <c r="I162" s="348" t="s">
        <v>1600</v>
      </c>
      <c r="J162" s="349">
        <v>40</v>
      </c>
      <c r="K162" s="350">
        <f t="shared" si="11"/>
        <v>40</v>
      </c>
      <c r="L162" s="4"/>
    </row>
    <row r="163" spans="1:12" s="5" customFormat="1" ht="23.25" thickBot="1" x14ac:dyDescent="0.25">
      <c r="A163" s="343" t="s">
        <v>688</v>
      </c>
      <c r="B163" s="344" t="s">
        <v>765</v>
      </c>
      <c r="C163" s="345" t="s">
        <v>1670</v>
      </c>
      <c r="D163" s="351"/>
      <c r="E163" s="351"/>
      <c r="F163" s="343" t="s">
        <v>1671</v>
      </c>
      <c r="G163" s="346">
        <v>1</v>
      </c>
      <c r="H163" s="347" t="s">
        <v>20</v>
      </c>
      <c r="I163" s="348" t="s">
        <v>1600</v>
      </c>
      <c r="J163" s="349">
        <v>5</v>
      </c>
      <c r="K163" s="350">
        <f t="shared" si="11"/>
        <v>5</v>
      </c>
      <c r="L163" s="4"/>
    </row>
    <row r="164" spans="1:12" s="5" customFormat="1" ht="23.25" thickBot="1" x14ac:dyDescent="0.25">
      <c r="A164" s="343" t="s">
        <v>688</v>
      </c>
      <c r="B164" s="344" t="s">
        <v>765</v>
      </c>
      <c r="C164" s="345" t="s">
        <v>1672</v>
      </c>
      <c r="D164" s="351"/>
      <c r="E164" s="351"/>
      <c r="F164" s="343" t="s">
        <v>1673</v>
      </c>
      <c r="G164" s="346">
        <v>2</v>
      </c>
      <c r="H164" s="347" t="s">
        <v>20</v>
      </c>
      <c r="I164" s="348" t="s">
        <v>1600</v>
      </c>
      <c r="J164" s="349">
        <v>10</v>
      </c>
      <c r="K164" s="350">
        <f t="shared" si="11"/>
        <v>20</v>
      </c>
      <c r="L164" s="4"/>
    </row>
    <row r="165" spans="1:12" s="5" customFormat="1" ht="23.25" thickBot="1" x14ac:dyDescent="0.25">
      <c r="A165" s="343" t="s">
        <v>688</v>
      </c>
      <c r="B165" s="344" t="s">
        <v>765</v>
      </c>
      <c r="C165" s="345" t="s">
        <v>1674</v>
      </c>
      <c r="D165" s="351"/>
      <c r="E165" s="351"/>
      <c r="F165" s="343" t="s">
        <v>1675</v>
      </c>
      <c r="G165" s="346">
        <v>24</v>
      </c>
      <c r="H165" s="347" t="s">
        <v>20</v>
      </c>
      <c r="I165" s="348" t="s">
        <v>1600</v>
      </c>
      <c r="J165" s="349">
        <v>20</v>
      </c>
      <c r="K165" s="350">
        <f t="shared" si="11"/>
        <v>480</v>
      </c>
      <c r="L165" s="51"/>
    </row>
    <row r="166" spans="1:12" s="5" customFormat="1" ht="23.25" thickBot="1" x14ac:dyDescent="0.25">
      <c r="A166" s="343" t="s">
        <v>688</v>
      </c>
      <c r="B166" s="344" t="s">
        <v>765</v>
      </c>
      <c r="C166" s="345" t="s">
        <v>1676</v>
      </c>
      <c r="D166" s="351" t="s">
        <v>682</v>
      </c>
      <c r="E166" s="351" t="s">
        <v>1677</v>
      </c>
      <c r="F166" s="343" t="s">
        <v>1678</v>
      </c>
      <c r="G166" s="346">
        <v>1</v>
      </c>
      <c r="H166" s="347" t="s">
        <v>20</v>
      </c>
      <c r="I166" s="348" t="s">
        <v>1600</v>
      </c>
      <c r="J166" s="349">
        <v>24.97</v>
      </c>
      <c r="K166" s="350">
        <f t="shared" si="11"/>
        <v>24.97</v>
      </c>
      <c r="L166" s="51"/>
    </row>
    <row r="167" spans="1:12" s="5" customFormat="1" ht="23.25" thickBot="1" x14ac:dyDescent="0.25">
      <c r="A167" s="343" t="s">
        <v>688</v>
      </c>
      <c r="B167" s="344" t="s">
        <v>765</v>
      </c>
      <c r="C167" s="345" t="s">
        <v>1679</v>
      </c>
      <c r="D167" s="351" t="s">
        <v>834</v>
      </c>
      <c r="E167" s="351"/>
      <c r="F167" s="343" t="s">
        <v>1680</v>
      </c>
      <c r="G167" s="346">
        <v>1</v>
      </c>
      <c r="H167" s="347" t="s">
        <v>20</v>
      </c>
      <c r="I167" s="348" t="s">
        <v>1600</v>
      </c>
      <c r="J167" s="349">
        <v>4.3899999999999997</v>
      </c>
      <c r="K167" s="350">
        <f t="shared" si="11"/>
        <v>4.3899999999999997</v>
      </c>
      <c r="L167" s="4"/>
    </row>
    <row r="168" spans="1:12" s="5" customFormat="1" ht="23.25" thickBot="1" x14ac:dyDescent="0.25">
      <c r="A168" s="343" t="s">
        <v>688</v>
      </c>
      <c r="B168" s="344" t="s">
        <v>765</v>
      </c>
      <c r="C168" s="345" t="s">
        <v>1681</v>
      </c>
      <c r="D168" s="351" t="s">
        <v>838</v>
      </c>
      <c r="E168" s="351">
        <v>3311</v>
      </c>
      <c r="F168" s="343" t="s">
        <v>1682</v>
      </c>
      <c r="G168" s="346">
        <v>2</v>
      </c>
      <c r="H168" s="347" t="s">
        <v>20</v>
      </c>
      <c r="I168" s="348" t="s">
        <v>1600</v>
      </c>
      <c r="J168" s="349">
        <v>7.44</v>
      </c>
      <c r="K168" s="350">
        <f t="shared" si="11"/>
        <v>14.88</v>
      </c>
      <c r="L168" s="4"/>
    </row>
    <row r="169" spans="1:12" s="5" customFormat="1" ht="12" thickBot="1" x14ac:dyDescent="0.25">
      <c r="A169" s="343" t="s">
        <v>688</v>
      </c>
      <c r="B169" s="344" t="s">
        <v>854</v>
      </c>
      <c r="C169" s="345" t="s">
        <v>1683</v>
      </c>
      <c r="D169" s="351" t="s">
        <v>880</v>
      </c>
      <c r="E169" s="351" t="s">
        <v>1684</v>
      </c>
      <c r="F169" s="343" t="s">
        <v>1685</v>
      </c>
      <c r="G169" s="346">
        <v>2</v>
      </c>
      <c r="H169" s="347" t="s">
        <v>20</v>
      </c>
      <c r="I169" s="348" t="s">
        <v>1600</v>
      </c>
      <c r="J169" s="349">
        <v>255.11</v>
      </c>
      <c r="K169" s="350">
        <f t="shared" si="11"/>
        <v>510.22</v>
      </c>
      <c r="L169" s="4"/>
    </row>
    <row r="170" spans="1:12" s="5" customFormat="1" ht="12" thickBot="1" x14ac:dyDescent="0.25">
      <c r="A170" s="343" t="s">
        <v>688</v>
      </c>
      <c r="B170" s="344" t="s">
        <v>854</v>
      </c>
      <c r="C170" s="345" t="s">
        <v>1686</v>
      </c>
      <c r="D170" s="351" t="s">
        <v>682</v>
      </c>
      <c r="E170" s="351" t="s">
        <v>1687</v>
      </c>
      <c r="F170" s="343" t="s">
        <v>1688</v>
      </c>
      <c r="G170" s="346">
        <v>4</v>
      </c>
      <c r="H170" s="347" t="s">
        <v>20</v>
      </c>
      <c r="I170" s="348" t="s">
        <v>1600</v>
      </c>
      <c r="J170" s="349">
        <v>12.97</v>
      </c>
      <c r="K170" s="350">
        <f t="shared" si="11"/>
        <v>51.88</v>
      </c>
      <c r="L170" s="4"/>
    </row>
    <row r="171" spans="1:12" s="5" customFormat="1" ht="23.25" thickBot="1" x14ac:dyDescent="0.25">
      <c r="A171" s="343" t="s">
        <v>688</v>
      </c>
      <c r="B171" s="352" t="s">
        <v>765</v>
      </c>
      <c r="C171" s="345" t="s">
        <v>1689</v>
      </c>
      <c r="D171" s="346" t="s">
        <v>1690</v>
      </c>
      <c r="E171" s="346" t="s">
        <v>1691</v>
      </c>
      <c r="F171" s="343" t="s">
        <v>1692</v>
      </c>
      <c r="G171" s="346">
        <v>5</v>
      </c>
      <c r="H171" s="347" t="s">
        <v>20</v>
      </c>
      <c r="I171" s="348" t="s">
        <v>1600</v>
      </c>
      <c r="J171" s="349">
        <v>113.49</v>
      </c>
      <c r="K171" s="350">
        <f t="shared" si="11"/>
        <v>567.44999999999993</v>
      </c>
      <c r="L171" s="4"/>
    </row>
    <row r="172" spans="1:12" s="5" customFormat="1" ht="23.25" thickBot="1" x14ac:dyDescent="0.25">
      <c r="A172" s="343" t="s">
        <v>688</v>
      </c>
      <c r="B172" s="352" t="s">
        <v>765</v>
      </c>
      <c r="C172" s="345" t="s">
        <v>1693</v>
      </c>
      <c r="D172" s="346" t="s">
        <v>1690</v>
      </c>
      <c r="E172" s="346" t="s">
        <v>1691</v>
      </c>
      <c r="F172" s="343" t="s">
        <v>1694</v>
      </c>
      <c r="G172" s="346">
        <v>5</v>
      </c>
      <c r="H172" s="347" t="s">
        <v>20</v>
      </c>
      <c r="I172" s="348" t="s">
        <v>1600</v>
      </c>
      <c r="J172" s="349">
        <v>113.49</v>
      </c>
      <c r="K172" s="350">
        <f t="shared" si="11"/>
        <v>567.44999999999993</v>
      </c>
      <c r="L172" s="4"/>
    </row>
    <row r="173" spans="1:12" s="171" customFormat="1" ht="23.25" thickBot="1" x14ac:dyDescent="0.25">
      <c r="A173" s="343" t="s">
        <v>688</v>
      </c>
      <c r="B173" s="352" t="s">
        <v>765</v>
      </c>
      <c r="C173" s="345" t="s">
        <v>1695</v>
      </c>
      <c r="D173" s="346" t="s">
        <v>1690</v>
      </c>
      <c r="E173" s="346" t="s">
        <v>1691</v>
      </c>
      <c r="F173" s="343" t="s">
        <v>1696</v>
      </c>
      <c r="G173" s="346">
        <v>5</v>
      </c>
      <c r="H173" s="347" t="s">
        <v>20</v>
      </c>
      <c r="I173" s="348" t="s">
        <v>1600</v>
      </c>
      <c r="J173" s="349">
        <v>113.49</v>
      </c>
      <c r="K173" s="350">
        <f t="shared" si="11"/>
        <v>567.44999999999993</v>
      </c>
    </row>
    <row r="174" spans="1:12" s="5" customFormat="1" ht="23.25" thickBot="1" x14ac:dyDescent="0.25">
      <c r="A174" s="343" t="s">
        <v>688</v>
      </c>
      <c r="B174" s="352" t="s">
        <v>765</v>
      </c>
      <c r="C174" s="345" t="s">
        <v>1697</v>
      </c>
      <c r="D174" s="346" t="s">
        <v>1690</v>
      </c>
      <c r="E174" s="346" t="s">
        <v>1698</v>
      </c>
      <c r="F174" s="343" t="s">
        <v>1699</v>
      </c>
      <c r="G174" s="346">
        <v>1</v>
      </c>
      <c r="H174" s="347" t="s">
        <v>20</v>
      </c>
      <c r="I174" s="348" t="s">
        <v>1600</v>
      </c>
      <c r="J174" s="349">
        <v>895</v>
      </c>
      <c r="K174" s="350">
        <f t="shared" si="11"/>
        <v>895</v>
      </c>
    </row>
    <row r="175" spans="1:12" s="5" customFormat="1" ht="23.25" thickBot="1" x14ac:dyDescent="0.25">
      <c r="A175" s="343" t="s">
        <v>688</v>
      </c>
      <c r="B175" s="352" t="s">
        <v>765</v>
      </c>
      <c r="C175" s="345" t="s">
        <v>1700</v>
      </c>
      <c r="D175" s="346" t="s">
        <v>1690</v>
      </c>
      <c r="E175" s="346" t="s">
        <v>1691</v>
      </c>
      <c r="F175" s="343" t="s">
        <v>1701</v>
      </c>
      <c r="G175" s="346">
        <v>5</v>
      </c>
      <c r="H175" s="347" t="s">
        <v>20</v>
      </c>
      <c r="I175" s="348" t="s">
        <v>1600</v>
      </c>
      <c r="J175" s="349">
        <v>61.19</v>
      </c>
      <c r="K175" s="350">
        <f t="shared" si="11"/>
        <v>305.95</v>
      </c>
      <c r="L175" s="4"/>
    </row>
    <row r="176" spans="1:12" s="5" customFormat="1" ht="23.25" thickBot="1" x14ac:dyDescent="0.25">
      <c r="A176" s="343" t="s">
        <v>688</v>
      </c>
      <c r="B176" s="352" t="s">
        <v>765</v>
      </c>
      <c r="C176" s="345" t="s">
        <v>1702</v>
      </c>
      <c r="D176" s="346" t="s">
        <v>1690</v>
      </c>
      <c r="E176" s="346" t="s">
        <v>1691</v>
      </c>
      <c r="F176" s="343" t="s">
        <v>1703</v>
      </c>
      <c r="G176" s="346">
        <v>5</v>
      </c>
      <c r="H176" s="347" t="s">
        <v>20</v>
      </c>
      <c r="I176" s="348" t="s">
        <v>1600</v>
      </c>
      <c r="J176" s="349">
        <v>72.489999999999995</v>
      </c>
      <c r="K176" s="350">
        <f t="shared" si="11"/>
        <v>362.45</v>
      </c>
      <c r="L176" s="4"/>
    </row>
    <row r="177" spans="1:12" s="5" customFormat="1" ht="23.25" thickBot="1" x14ac:dyDescent="0.25">
      <c r="A177" s="343" t="s">
        <v>688</v>
      </c>
      <c r="B177" s="352" t="s">
        <v>765</v>
      </c>
      <c r="C177" s="345" t="s">
        <v>1704</v>
      </c>
      <c r="D177" s="346" t="s">
        <v>1690</v>
      </c>
      <c r="E177" s="346" t="s">
        <v>1691</v>
      </c>
      <c r="F177" s="343" t="s">
        <v>1705</v>
      </c>
      <c r="G177" s="346">
        <v>5</v>
      </c>
      <c r="H177" s="347" t="s">
        <v>20</v>
      </c>
      <c r="I177" s="348" t="s">
        <v>1600</v>
      </c>
      <c r="J177" s="349">
        <v>113.49</v>
      </c>
      <c r="K177" s="350">
        <f t="shared" si="11"/>
        <v>567.44999999999993</v>
      </c>
      <c r="L177" s="4"/>
    </row>
    <row r="178" spans="1:12" s="5" customFormat="1" ht="23.25" thickBot="1" x14ac:dyDescent="0.25">
      <c r="A178" s="343" t="s">
        <v>688</v>
      </c>
      <c r="B178" s="352" t="s">
        <v>765</v>
      </c>
      <c r="C178" s="345" t="s">
        <v>1706</v>
      </c>
      <c r="D178" s="346" t="s">
        <v>1690</v>
      </c>
      <c r="E178" s="346" t="s">
        <v>1691</v>
      </c>
      <c r="F178" s="343" t="s">
        <v>1707</v>
      </c>
      <c r="G178" s="346">
        <v>5</v>
      </c>
      <c r="H178" s="347" t="s">
        <v>20</v>
      </c>
      <c r="I178" s="348" t="s">
        <v>1600</v>
      </c>
      <c r="J178" s="349">
        <v>113.49</v>
      </c>
      <c r="K178" s="350">
        <f t="shared" si="11"/>
        <v>567.44999999999993</v>
      </c>
      <c r="L178" s="4"/>
    </row>
    <row r="179" spans="1:12" s="5" customFormat="1" ht="23.25" thickBot="1" x14ac:dyDescent="0.25">
      <c r="A179" s="343" t="s">
        <v>688</v>
      </c>
      <c r="B179" s="352" t="s">
        <v>765</v>
      </c>
      <c r="C179" s="345" t="s">
        <v>1708</v>
      </c>
      <c r="D179" s="346" t="s">
        <v>1690</v>
      </c>
      <c r="E179" s="346" t="s">
        <v>1691</v>
      </c>
      <c r="F179" s="343" t="s">
        <v>1709</v>
      </c>
      <c r="G179" s="346">
        <v>5</v>
      </c>
      <c r="H179" s="347" t="s">
        <v>20</v>
      </c>
      <c r="I179" s="348" t="s">
        <v>1600</v>
      </c>
      <c r="J179" s="349">
        <v>113.49</v>
      </c>
      <c r="K179" s="350">
        <f t="shared" si="11"/>
        <v>567.44999999999993</v>
      </c>
      <c r="L179" s="4"/>
    </row>
    <row r="180" spans="1:12" s="5" customFormat="1" ht="34.5" thickBot="1" x14ac:dyDescent="0.25">
      <c r="A180" s="352" t="s">
        <v>688</v>
      </c>
      <c r="B180" s="352" t="s">
        <v>931</v>
      </c>
      <c r="C180" s="353" t="s">
        <v>1710</v>
      </c>
      <c r="D180" s="354" t="s">
        <v>942</v>
      </c>
      <c r="E180" s="355" t="s">
        <v>943</v>
      </c>
      <c r="F180" s="343" t="s">
        <v>1711</v>
      </c>
      <c r="G180" s="354">
        <v>4</v>
      </c>
      <c r="H180" s="347" t="s">
        <v>20</v>
      </c>
      <c r="I180" s="356" t="s">
        <v>1600</v>
      </c>
      <c r="J180" s="357">
        <v>49.95</v>
      </c>
      <c r="K180" s="358">
        <f>G180*J180</f>
        <v>199.8</v>
      </c>
      <c r="L180" s="4"/>
    </row>
    <row r="181" spans="1:12" s="5" customFormat="1" ht="23.25" thickBot="1" x14ac:dyDescent="0.25">
      <c r="A181" s="343" t="s">
        <v>688</v>
      </c>
      <c r="B181" s="352" t="s">
        <v>765</v>
      </c>
      <c r="C181" s="345" t="s">
        <v>1712</v>
      </c>
      <c r="D181" s="346" t="s">
        <v>1690</v>
      </c>
      <c r="E181" s="351" t="s">
        <v>1713</v>
      </c>
      <c r="F181" s="343" t="s">
        <v>1714</v>
      </c>
      <c r="G181" s="346">
        <v>1</v>
      </c>
      <c r="H181" s="347" t="s">
        <v>20</v>
      </c>
      <c r="I181" s="348" t="s">
        <v>1600</v>
      </c>
      <c r="J181" s="349">
        <v>15</v>
      </c>
      <c r="K181" s="350">
        <f>G181*J181</f>
        <v>15</v>
      </c>
      <c r="L181" s="4"/>
    </row>
    <row r="182" spans="1:12" s="5" customFormat="1" ht="23.25" thickBot="1" x14ac:dyDescent="0.25">
      <c r="A182" s="343" t="s">
        <v>688</v>
      </c>
      <c r="B182" s="352" t="s">
        <v>765</v>
      </c>
      <c r="C182" s="345" t="s">
        <v>1715</v>
      </c>
      <c r="D182" s="346" t="s">
        <v>1690</v>
      </c>
      <c r="E182" s="351"/>
      <c r="F182" s="343" t="s">
        <v>1716</v>
      </c>
      <c r="G182" s="346">
        <v>2</v>
      </c>
      <c r="H182" s="347" t="s">
        <v>20</v>
      </c>
      <c r="I182" s="348" t="s">
        <v>1600</v>
      </c>
      <c r="J182" s="349">
        <v>15</v>
      </c>
      <c r="K182" s="350">
        <f>G182*J182</f>
        <v>30</v>
      </c>
      <c r="L182" s="4"/>
    </row>
    <row r="183" spans="1:12" s="5" customFormat="1" ht="23.25" thickBot="1" x14ac:dyDescent="0.25">
      <c r="A183" s="359" t="s">
        <v>688</v>
      </c>
      <c r="B183" s="360" t="s">
        <v>1717</v>
      </c>
      <c r="C183" s="361" t="s">
        <v>1718</v>
      </c>
      <c r="D183" s="362" t="s">
        <v>1719</v>
      </c>
      <c r="E183" s="363" t="s">
        <v>1720</v>
      </c>
      <c r="F183" s="362" t="s">
        <v>1721</v>
      </c>
      <c r="G183" s="362">
        <v>6</v>
      </c>
      <c r="H183" s="362" t="s">
        <v>1722</v>
      </c>
      <c r="I183" s="362" t="s">
        <v>1600</v>
      </c>
      <c r="J183" s="364">
        <v>15000</v>
      </c>
      <c r="K183" s="365">
        <f>G183*J183</f>
        <v>90000</v>
      </c>
      <c r="L183" s="4"/>
    </row>
    <row r="184" spans="1:12" ht="15.75" thickBot="1" x14ac:dyDescent="0.3">
      <c r="A184" s="27"/>
      <c r="B184" s="27"/>
      <c r="C184" s="47"/>
      <c r="D184" s="19"/>
      <c r="E184" s="28"/>
      <c r="F184" s="19"/>
      <c r="G184" s="19"/>
      <c r="H184" s="19"/>
      <c r="I184" s="19"/>
      <c r="J184" s="20"/>
      <c r="K184" s="17"/>
    </row>
  </sheetData>
  <pageMargins left="0.7" right="0.7" top="0.75" bottom="0.75" header="0.3" footer="0.3"/>
  <pageSetup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W78"/>
  <sheetViews>
    <sheetView zoomScaleNormal="100" workbookViewId="0">
      <pane ySplit="1" topLeftCell="A2" activePane="bottomLeft" state="frozen"/>
      <selection pane="bottomLeft" activeCell="A2" sqref="A2"/>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ht="45.75" thickBot="1" x14ac:dyDescent="0.3">
      <c r="A1" s="1" t="s">
        <v>0</v>
      </c>
      <c r="B1" s="1" t="s">
        <v>1</v>
      </c>
      <c r="C1" s="2" t="s">
        <v>2</v>
      </c>
      <c r="D1" s="1" t="s">
        <v>3</v>
      </c>
      <c r="E1" s="1" t="s">
        <v>4</v>
      </c>
      <c r="F1" s="1" t="s">
        <v>5</v>
      </c>
      <c r="G1" s="1" t="s">
        <v>6</v>
      </c>
      <c r="H1" s="1" t="s">
        <v>7</v>
      </c>
      <c r="I1" s="1" t="s">
        <v>8</v>
      </c>
      <c r="J1" s="3" t="s">
        <v>9</v>
      </c>
      <c r="K1" s="3" t="s">
        <v>10</v>
      </c>
    </row>
    <row r="2" spans="1:12" s="5" customFormat="1" ht="45.75" thickBot="1" x14ac:dyDescent="0.25">
      <c r="A2" s="299" t="s">
        <v>1139</v>
      </c>
      <c r="B2" s="299" t="s">
        <v>1850</v>
      </c>
      <c r="C2" s="300" t="s">
        <v>1984</v>
      </c>
      <c r="D2" s="301" t="s">
        <v>3</v>
      </c>
      <c r="E2" s="302" t="s">
        <v>4</v>
      </c>
      <c r="F2" s="303" t="s">
        <v>1985</v>
      </c>
      <c r="G2" s="304" t="s">
        <v>6</v>
      </c>
      <c r="H2" s="304" t="s">
        <v>7</v>
      </c>
      <c r="I2" s="305" t="s">
        <v>199</v>
      </c>
      <c r="J2" s="306" t="s">
        <v>9</v>
      </c>
      <c r="K2" s="307" t="s">
        <v>10</v>
      </c>
      <c r="L2" s="456"/>
    </row>
    <row r="3" spans="1:12" s="5" customFormat="1" ht="22.5" x14ac:dyDescent="0.2">
      <c r="A3" s="246" t="s">
        <v>1139</v>
      </c>
      <c r="B3" s="246" t="s">
        <v>1850</v>
      </c>
      <c r="C3" s="247" t="s">
        <v>1862</v>
      </c>
      <c r="D3" s="247" t="s">
        <v>1863</v>
      </c>
      <c r="E3" s="247" t="s">
        <v>1864</v>
      </c>
      <c r="F3" s="248" t="s">
        <v>1865</v>
      </c>
      <c r="G3" s="248">
        <v>40</v>
      </c>
      <c r="H3" s="248" t="s">
        <v>1983</v>
      </c>
      <c r="I3" s="248"/>
      <c r="J3" s="246">
        <v>3</v>
      </c>
      <c r="K3" s="270">
        <v>120</v>
      </c>
      <c r="L3" s="456"/>
    </row>
    <row r="4" spans="1:12" s="5" customFormat="1" ht="22.5" x14ac:dyDescent="0.2">
      <c r="A4" s="246" t="s">
        <v>1139</v>
      </c>
      <c r="B4" s="246" t="s">
        <v>1850</v>
      </c>
      <c r="C4" s="247" t="s">
        <v>1866</v>
      </c>
      <c r="D4" s="247" t="s">
        <v>1867</v>
      </c>
      <c r="E4" s="247"/>
      <c r="F4" s="248" t="s">
        <v>1868</v>
      </c>
      <c r="G4" s="248">
        <v>2</v>
      </c>
      <c r="H4" s="248" t="s">
        <v>1983</v>
      </c>
      <c r="I4" s="248"/>
      <c r="J4" s="246">
        <v>9.76</v>
      </c>
      <c r="K4" s="270">
        <v>19.52</v>
      </c>
      <c r="L4" s="456"/>
    </row>
    <row r="5" spans="1:12" s="5" customFormat="1" ht="22.5" x14ac:dyDescent="0.2">
      <c r="A5" s="246" t="s">
        <v>1139</v>
      </c>
      <c r="B5" s="246" t="s">
        <v>1850</v>
      </c>
      <c r="C5" s="247" t="s">
        <v>1869</v>
      </c>
      <c r="D5" s="247" t="s">
        <v>1870</v>
      </c>
      <c r="E5" s="247" t="s">
        <v>1871</v>
      </c>
      <c r="F5" s="248" t="s">
        <v>1872</v>
      </c>
      <c r="G5" s="248">
        <v>2</v>
      </c>
      <c r="H5" s="248" t="s">
        <v>1983</v>
      </c>
      <c r="I5" s="248"/>
      <c r="J5" s="246">
        <v>10.49</v>
      </c>
      <c r="K5" s="270">
        <v>20.98</v>
      </c>
      <c r="L5" s="456"/>
    </row>
    <row r="6" spans="1:12" s="5" customFormat="1" ht="13.5" customHeight="1" x14ac:dyDescent="0.2">
      <c r="A6" s="246" t="s">
        <v>1139</v>
      </c>
      <c r="B6" s="246" t="s">
        <v>1850</v>
      </c>
      <c r="C6" s="247" t="s">
        <v>1873</v>
      </c>
      <c r="D6" s="247" t="s">
        <v>1874</v>
      </c>
      <c r="E6" s="247" t="s">
        <v>1875</v>
      </c>
      <c r="F6" s="248" t="s">
        <v>1876</v>
      </c>
      <c r="G6" s="248">
        <v>100</v>
      </c>
      <c r="H6" s="248" t="s">
        <v>1983</v>
      </c>
      <c r="I6" s="248"/>
      <c r="J6" s="246">
        <v>7.09</v>
      </c>
      <c r="K6" s="270">
        <v>709</v>
      </c>
      <c r="L6" s="456"/>
    </row>
    <row r="7" spans="1:12" s="5" customFormat="1" ht="23.25" thickBot="1" x14ac:dyDescent="0.25">
      <c r="A7" s="246" t="s">
        <v>1139</v>
      </c>
      <c r="B7" s="246" t="s">
        <v>1850</v>
      </c>
      <c r="C7" s="247" t="s">
        <v>1877</v>
      </c>
      <c r="D7" s="247" t="s">
        <v>1863</v>
      </c>
      <c r="E7" s="247" t="s">
        <v>1878</v>
      </c>
      <c r="F7" s="248" t="s">
        <v>1879</v>
      </c>
      <c r="G7" s="248">
        <v>24</v>
      </c>
      <c r="H7" s="248" t="s">
        <v>1983</v>
      </c>
      <c r="I7" s="248"/>
      <c r="J7" s="246">
        <v>6.82</v>
      </c>
      <c r="K7" s="270">
        <v>163.68</v>
      </c>
      <c r="L7" s="456"/>
    </row>
    <row r="8" spans="1:12" s="5" customFormat="1" ht="45.75" thickBot="1" x14ac:dyDescent="0.25">
      <c r="A8" s="308" t="s">
        <v>1139</v>
      </c>
      <c r="B8" s="308" t="s">
        <v>1880</v>
      </c>
      <c r="C8" s="309" t="s">
        <v>1986</v>
      </c>
      <c r="D8" s="301" t="s">
        <v>3</v>
      </c>
      <c r="E8" s="302" t="s">
        <v>4</v>
      </c>
      <c r="F8" s="310" t="s">
        <v>1987</v>
      </c>
      <c r="G8" s="305" t="s">
        <v>6</v>
      </c>
      <c r="H8" s="305" t="s">
        <v>7</v>
      </c>
      <c r="I8" s="305" t="s">
        <v>199</v>
      </c>
      <c r="J8" s="306" t="s">
        <v>9</v>
      </c>
      <c r="K8" s="307" t="s">
        <v>10</v>
      </c>
      <c r="L8" s="456"/>
    </row>
    <row r="9" spans="1:12" s="5" customFormat="1" ht="22.5" x14ac:dyDescent="0.2">
      <c r="A9" s="246" t="s">
        <v>1139</v>
      </c>
      <c r="B9" s="246" t="s">
        <v>1880</v>
      </c>
      <c r="C9" s="247" t="s">
        <v>1881</v>
      </c>
      <c r="D9" s="247" t="s">
        <v>1863</v>
      </c>
      <c r="E9" s="247" t="s">
        <v>1882</v>
      </c>
      <c r="F9" s="248" t="s">
        <v>1883</v>
      </c>
      <c r="G9" s="248">
        <v>30</v>
      </c>
      <c r="H9" s="248" t="s">
        <v>1983</v>
      </c>
      <c r="I9" s="281" t="s">
        <v>1884</v>
      </c>
      <c r="J9" s="246">
        <v>2.68</v>
      </c>
      <c r="K9" s="270">
        <v>80.400000000000006</v>
      </c>
      <c r="L9" s="456"/>
    </row>
    <row r="10" spans="1:12" s="5" customFormat="1" ht="22.5" x14ac:dyDescent="0.2">
      <c r="A10" s="246" t="s">
        <v>1139</v>
      </c>
      <c r="B10" s="246" t="s">
        <v>1880</v>
      </c>
      <c r="C10" s="247" t="s">
        <v>1885</v>
      </c>
      <c r="D10" s="247" t="s">
        <v>1886</v>
      </c>
      <c r="E10" s="247">
        <v>59133</v>
      </c>
      <c r="F10" s="248" t="s">
        <v>1887</v>
      </c>
      <c r="G10" s="248">
        <v>100</v>
      </c>
      <c r="H10" s="248" t="s">
        <v>1983</v>
      </c>
      <c r="I10" s="273" t="s">
        <v>1888</v>
      </c>
      <c r="J10" s="246">
        <v>0.05</v>
      </c>
      <c r="K10" s="270">
        <v>5</v>
      </c>
      <c r="L10" s="456"/>
    </row>
    <row r="11" spans="1:12" s="5" customFormat="1" ht="45" x14ac:dyDescent="0.2">
      <c r="A11" s="246" t="s">
        <v>1139</v>
      </c>
      <c r="B11" s="246" t="s">
        <v>1880</v>
      </c>
      <c r="C11" s="247" t="s">
        <v>1889</v>
      </c>
      <c r="D11" s="247"/>
      <c r="E11" s="247"/>
      <c r="F11" s="245" t="s">
        <v>1890</v>
      </c>
      <c r="G11" s="275">
        <v>36</v>
      </c>
      <c r="H11" s="275" t="s">
        <v>1983</v>
      </c>
      <c r="I11" s="276" t="s">
        <v>1891</v>
      </c>
      <c r="J11" s="282"/>
      <c r="K11" s="270">
        <v>0</v>
      </c>
      <c r="L11" s="456"/>
    </row>
    <row r="12" spans="1:12" s="5" customFormat="1" ht="23.25" thickBot="1" x14ac:dyDescent="0.25">
      <c r="A12" s="246" t="s">
        <v>1139</v>
      </c>
      <c r="B12" s="246" t="s">
        <v>1880</v>
      </c>
      <c r="C12" s="247" t="s">
        <v>1892</v>
      </c>
      <c r="D12" s="247" t="s">
        <v>1863</v>
      </c>
      <c r="E12" s="247" t="s">
        <v>1893</v>
      </c>
      <c r="F12" s="248" t="s">
        <v>1894</v>
      </c>
      <c r="G12" s="248">
        <v>200</v>
      </c>
      <c r="H12" s="248" t="s">
        <v>1983</v>
      </c>
      <c r="I12" s="276"/>
      <c r="J12" s="282">
        <v>1.65</v>
      </c>
      <c r="K12" s="270">
        <v>330</v>
      </c>
      <c r="L12" s="456"/>
    </row>
    <row r="13" spans="1:12" s="5" customFormat="1" ht="45.75" thickBot="1" x14ac:dyDescent="0.25">
      <c r="A13" s="308" t="s">
        <v>1139</v>
      </c>
      <c r="B13" s="308" t="s">
        <v>1895</v>
      </c>
      <c r="C13" s="309" t="s">
        <v>1988</v>
      </c>
      <c r="D13" s="301" t="s">
        <v>3</v>
      </c>
      <c r="E13" s="302" t="s">
        <v>4</v>
      </c>
      <c r="F13" s="310" t="s">
        <v>1989</v>
      </c>
      <c r="G13" s="305" t="s">
        <v>6</v>
      </c>
      <c r="H13" s="305" t="s">
        <v>7</v>
      </c>
      <c r="I13" s="305" t="s">
        <v>199</v>
      </c>
      <c r="J13" s="306" t="s">
        <v>9</v>
      </c>
      <c r="K13" s="307" t="s">
        <v>10</v>
      </c>
      <c r="L13" s="457"/>
    </row>
    <row r="14" spans="1:12" s="5" customFormat="1" ht="22.5" x14ac:dyDescent="0.2">
      <c r="A14" s="246" t="s">
        <v>1139</v>
      </c>
      <c r="B14" s="246" t="s">
        <v>1895</v>
      </c>
      <c r="C14" s="283" t="s">
        <v>1896</v>
      </c>
      <c r="D14" s="284" t="s">
        <v>1886</v>
      </c>
      <c r="E14" s="284">
        <v>83277</v>
      </c>
      <c r="F14" s="285" t="s">
        <v>1897</v>
      </c>
      <c r="G14" s="285">
        <v>150</v>
      </c>
      <c r="H14" s="285" t="s">
        <v>1983</v>
      </c>
      <c r="I14" s="273"/>
      <c r="J14" s="270">
        <v>0.03</v>
      </c>
      <c r="K14" s="270">
        <v>4.5</v>
      </c>
      <c r="L14" s="456"/>
    </row>
    <row r="15" spans="1:12" s="5" customFormat="1" ht="12" thickBot="1" x14ac:dyDescent="0.25">
      <c r="A15" s="227" t="s">
        <v>1139</v>
      </c>
      <c r="B15" s="227" t="s">
        <v>1895</v>
      </c>
      <c r="C15" s="229" t="s">
        <v>1934</v>
      </c>
      <c r="D15" s="229" t="s">
        <v>1886</v>
      </c>
      <c r="E15" s="229">
        <v>64081</v>
      </c>
      <c r="F15" s="230" t="s">
        <v>1935</v>
      </c>
      <c r="G15" s="230">
        <v>300</v>
      </c>
      <c r="H15" s="230"/>
      <c r="I15" s="230"/>
      <c r="J15" s="241">
        <v>0.03</v>
      </c>
      <c r="K15" s="238">
        <f>PRODUCT(G15,J15)</f>
        <v>9</v>
      </c>
      <c r="L15" s="458" t="s">
        <v>1930</v>
      </c>
    </row>
    <row r="16" spans="1:12" s="5" customFormat="1" ht="12" thickBot="1" x14ac:dyDescent="0.25">
      <c r="A16" s="410" t="s">
        <v>1139</v>
      </c>
      <c r="B16" s="410" t="s">
        <v>1895</v>
      </c>
      <c r="C16" s="446" t="s">
        <v>1898</v>
      </c>
      <c r="D16" s="446" t="s">
        <v>1886</v>
      </c>
      <c r="E16" s="446">
        <v>88501</v>
      </c>
      <c r="F16" s="449" t="s">
        <v>1899</v>
      </c>
      <c r="G16" s="449">
        <v>100</v>
      </c>
      <c r="H16" s="449" t="s">
        <v>1983</v>
      </c>
      <c r="I16" s="434"/>
      <c r="J16" s="454">
        <v>0.14000000000000001</v>
      </c>
      <c r="K16" s="441">
        <v>14.000000000000002</v>
      </c>
      <c r="L16" s="456"/>
    </row>
    <row r="17" spans="1:23" s="5" customFormat="1" ht="45.75" thickBot="1" x14ac:dyDescent="0.25">
      <c r="A17" s="407" t="s">
        <v>1139</v>
      </c>
      <c r="B17" s="407" t="s">
        <v>1900</v>
      </c>
      <c r="C17" s="417" t="s">
        <v>1990</v>
      </c>
      <c r="D17" s="413" t="s">
        <v>3</v>
      </c>
      <c r="E17" s="423" t="s">
        <v>4</v>
      </c>
      <c r="F17" s="412" t="s">
        <v>1991</v>
      </c>
      <c r="G17" s="429" t="s">
        <v>6</v>
      </c>
      <c r="H17" s="429" t="s">
        <v>7</v>
      </c>
      <c r="I17" s="429" t="s">
        <v>199</v>
      </c>
      <c r="J17" s="435" t="s">
        <v>9</v>
      </c>
      <c r="K17" s="439" t="s">
        <v>10</v>
      </c>
      <c r="L17" s="456"/>
    </row>
    <row r="18" spans="1:23" s="5" customFormat="1" ht="23.25" thickBot="1" x14ac:dyDescent="0.25">
      <c r="A18" s="410" t="s">
        <v>1139</v>
      </c>
      <c r="B18" s="410" t="s">
        <v>1900</v>
      </c>
      <c r="C18" s="415" t="s">
        <v>1901</v>
      </c>
      <c r="D18" s="415" t="s">
        <v>1863</v>
      </c>
      <c r="E18" s="415" t="s">
        <v>1902</v>
      </c>
      <c r="F18" s="427" t="s">
        <v>1903</v>
      </c>
      <c r="G18" s="427">
        <v>100</v>
      </c>
      <c r="H18" s="427" t="s">
        <v>1983</v>
      </c>
      <c r="I18" s="452"/>
      <c r="J18" s="410">
        <v>0.12</v>
      </c>
      <c r="K18" s="441">
        <v>12</v>
      </c>
      <c r="L18" s="456"/>
    </row>
    <row r="19" spans="1:23" s="5" customFormat="1" ht="45.75" thickBot="1" x14ac:dyDescent="0.25">
      <c r="A19" s="407" t="s">
        <v>1139</v>
      </c>
      <c r="B19" s="407" t="s">
        <v>1904</v>
      </c>
      <c r="C19" s="417" t="s">
        <v>1992</v>
      </c>
      <c r="D19" s="413" t="s">
        <v>3</v>
      </c>
      <c r="E19" s="423" t="s">
        <v>4</v>
      </c>
      <c r="F19" s="407" t="s">
        <v>1993</v>
      </c>
      <c r="G19" s="429" t="s">
        <v>6</v>
      </c>
      <c r="H19" s="429" t="s">
        <v>7</v>
      </c>
      <c r="I19" s="429" t="s">
        <v>199</v>
      </c>
      <c r="J19" s="435" t="s">
        <v>9</v>
      </c>
      <c r="K19" s="439" t="s">
        <v>10</v>
      </c>
      <c r="L19" s="456"/>
    </row>
    <row r="20" spans="1:23" s="5" customFormat="1" ht="34.5" thickBot="1" x14ac:dyDescent="0.25">
      <c r="A20" s="73" t="s">
        <v>1139</v>
      </c>
      <c r="B20" s="73" t="s">
        <v>1904</v>
      </c>
      <c r="C20" s="173" t="s">
        <v>1936</v>
      </c>
      <c r="D20" s="173" t="s">
        <v>1937</v>
      </c>
      <c r="E20" s="173" t="s">
        <v>1938</v>
      </c>
      <c r="F20" s="40" t="s">
        <v>1939</v>
      </c>
      <c r="G20" s="40">
        <v>2</v>
      </c>
      <c r="H20" s="40"/>
      <c r="I20" s="451" t="s">
        <v>1940</v>
      </c>
      <c r="J20" s="42">
        <v>2.36</v>
      </c>
      <c r="K20" s="438">
        <f>PRODUCT(G20,J20)</f>
        <v>4.72</v>
      </c>
      <c r="L20" s="458" t="s">
        <v>1930</v>
      </c>
    </row>
    <row r="21" spans="1:23" s="5" customFormat="1" ht="23.25" thickBot="1" x14ac:dyDescent="0.25">
      <c r="A21" s="79" t="s">
        <v>1139</v>
      </c>
      <c r="B21" s="79" t="s">
        <v>1904</v>
      </c>
      <c r="C21" s="288" t="s">
        <v>1905</v>
      </c>
      <c r="D21" s="418" t="s">
        <v>1863</v>
      </c>
      <c r="E21" s="418" t="s">
        <v>1893</v>
      </c>
      <c r="F21" s="426" t="s">
        <v>1906</v>
      </c>
      <c r="G21" s="426">
        <v>100</v>
      </c>
      <c r="H21" s="426" t="s">
        <v>1983</v>
      </c>
      <c r="I21" s="432" t="s">
        <v>1907</v>
      </c>
      <c r="J21" s="296">
        <v>1.65</v>
      </c>
      <c r="K21" s="296">
        <v>165</v>
      </c>
      <c r="L21" s="456"/>
    </row>
    <row r="22" spans="1:23" s="5" customFormat="1" ht="45.75" thickBot="1" x14ac:dyDescent="0.25">
      <c r="A22" s="461" t="s">
        <v>1139</v>
      </c>
      <c r="B22" s="462" t="s">
        <v>1941</v>
      </c>
      <c r="C22" s="463" t="s">
        <v>2002</v>
      </c>
      <c r="D22" s="464" t="s">
        <v>3</v>
      </c>
      <c r="E22" s="465" t="s">
        <v>4</v>
      </c>
      <c r="F22" s="466" t="s">
        <v>2003</v>
      </c>
      <c r="G22" s="467" t="s">
        <v>2004</v>
      </c>
      <c r="H22" s="467" t="s">
        <v>7</v>
      </c>
      <c r="I22" s="467" t="s">
        <v>199</v>
      </c>
      <c r="J22" s="468" t="s">
        <v>9</v>
      </c>
      <c r="K22" s="469" t="s">
        <v>10</v>
      </c>
      <c r="L22" s="458" t="s">
        <v>1930</v>
      </c>
    </row>
    <row r="23" spans="1:23" s="5" customFormat="1" ht="23.25" thickBot="1" x14ac:dyDescent="0.25">
      <c r="A23" s="73" t="s">
        <v>1139</v>
      </c>
      <c r="B23" s="73" t="s">
        <v>1941</v>
      </c>
      <c r="C23" s="39" t="s">
        <v>1942</v>
      </c>
      <c r="D23" s="173" t="s">
        <v>1943</v>
      </c>
      <c r="E23" s="173" t="s">
        <v>1944</v>
      </c>
      <c r="F23" s="40" t="s">
        <v>1945</v>
      </c>
      <c r="G23" s="40">
        <v>84</v>
      </c>
      <c r="H23" s="40"/>
      <c r="I23" s="40"/>
      <c r="J23" s="42">
        <v>13.39</v>
      </c>
      <c r="K23" s="438">
        <f>PRODUCT(G23,J23)</f>
        <v>1124.76</v>
      </c>
      <c r="L23" s="458" t="s">
        <v>1930</v>
      </c>
    </row>
    <row r="24" spans="1:23" s="5" customFormat="1" ht="45.75" thickBot="1" x14ac:dyDescent="0.25">
      <c r="A24" s="461" t="s">
        <v>1139</v>
      </c>
      <c r="B24" s="462" t="s">
        <v>1946</v>
      </c>
      <c r="C24" s="463" t="s">
        <v>1946</v>
      </c>
      <c r="D24" s="464" t="s">
        <v>3</v>
      </c>
      <c r="E24" s="465" t="s">
        <v>4</v>
      </c>
      <c r="F24" s="466" t="s">
        <v>2005</v>
      </c>
      <c r="G24" s="467" t="s">
        <v>2004</v>
      </c>
      <c r="H24" s="467" t="s">
        <v>7</v>
      </c>
      <c r="I24" s="467" t="s">
        <v>199</v>
      </c>
      <c r="J24" s="468" t="s">
        <v>9</v>
      </c>
      <c r="K24" s="469" t="s">
        <v>10</v>
      </c>
      <c r="L24" s="458" t="s">
        <v>1930</v>
      </c>
    </row>
    <row r="25" spans="1:23" s="5" customFormat="1" ht="23.25" thickBot="1" x14ac:dyDescent="0.25">
      <c r="A25" s="73" t="s">
        <v>1139</v>
      </c>
      <c r="B25" s="73" t="s">
        <v>1946</v>
      </c>
      <c r="C25" s="173" t="s">
        <v>1947</v>
      </c>
      <c r="D25" s="173" t="s">
        <v>1863</v>
      </c>
      <c r="E25" s="173" t="s">
        <v>1948</v>
      </c>
      <c r="F25" s="40" t="s">
        <v>1949</v>
      </c>
      <c r="G25" s="40">
        <v>3</v>
      </c>
      <c r="H25" s="40"/>
      <c r="I25" s="450"/>
      <c r="J25" s="42">
        <v>2.5</v>
      </c>
      <c r="K25" s="438">
        <f>PRODUCT(G25,J25)</f>
        <v>7.5</v>
      </c>
      <c r="L25" s="456"/>
    </row>
    <row r="26" spans="1:23" s="5" customFormat="1" ht="45.75" thickBot="1" x14ac:dyDescent="0.25">
      <c r="A26" s="461" t="s">
        <v>1139</v>
      </c>
      <c r="B26" s="462" t="s">
        <v>1931</v>
      </c>
      <c r="C26" s="463" t="s">
        <v>2006</v>
      </c>
      <c r="D26" s="464" t="s">
        <v>3</v>
      </c>
      <c r="E26" s="465" t="s">
        <v>4</v>
      </c>
      <c r="F26" s="466" t="s">
        <v>2007</v>
      </c>
      <c r="G26" s="467" t="s">
        <v>2004</v>
      </c>
      <c r="H26" s="467" t="s">
        <v>7</v>
      </c>
      <c r="I26" s="467" t="s">
        <v>199</v>
      </c>
      <c r="J26" s="468" t="s">
        <v>9</v>
      </c>
      <c r="K26" s="469" t="s">
        <v>10</v>
      </c>
      <c r="L26" s="458" t="s">
        <v>1930</v>
      </c>
    </row>
    <row r="27" spans="1:23" s="5" customFormat="1" ht="34.5" thickBot="1" x14ac:dyDescent="0.25">
      <c r="A27" s="73" t="s">
        <v>1139</v>
      </c>
      <c r="B27" s="73" t="s">
        <v>1931</v>
      </c>
      <c r="C27" s="39" t="s">
        <v>1950</v>
      </c>
      <c r="D27" s="173" t="s">
        <v>1886</v>
      </c>
      <c r="E27" s="173">
        <v>74578</v>
      </c>
      <c r="F27" s="40" t="s">
        <v>1951</v>
      </c>
      <c r="G27" s="40">
        <v>48</v>
      </c>
      <c r="H27" s="40"/>
      <c r="I27" s="40"/>
      <c r="J27" s="42">
        <v>7.45</v>
      </c>
      <c r="K27" s="438">
        <f>PRODUCT(G27,J27)</f>
        <v>357.6</v>
      </c>
      <c r="L27" s="458" t="s">
        <v>1930</v>
      </c>
    </row>
    <row r="28" spans="1:23" s="4" customFormat="1" ht="45" x14ac:dyDescent="0.2">
      <c r="A28" s="408" t="s">
        <v>1139</v>
      </c>
      <c r="B28" s="408" t="s">
        <v>1140</v>
      </c>
      <c r="C28" s="414" t="s">
        <v>1141</v>
      </c>
      <c r="D28" s="420" t="s">
        <v>3</v>
      </c>
      <c r="E28" s="420" t="s">
        <v>4</v>
      </c>
      <c r="F28" s="420" t="s">
        <v>1142</v>
      </c>
      <c r="G28" s="430" t="s">
        <v>6</v>
      </c>
      <c r="H28" s="430" t="s">
        <v>7</v>
      </c>
      <c r="I28" s="430" t="s">
        <v>199</v>
      </c>
      <c r="J28" s="436" t="s">
        <v>9</v>
      </c>
      <c r="K28" s="440" t="s">
        <v>10</v>
      </c>
      <c r="L28" s="458" t="s">
        <v>1930</v>
      </c>
      <c r="M28" s="5"/>
      <c r="N28" s="5"/>
      <c r="O28" s="5"/>
      <c r="P28" s="5"/>
      <c r="Q28" s="5"/>
      <c r="R28" s="5"/>
      <c r="S28" s="5"/>
      <c r="T28" s="5"/>
      <c r="U28" s="5"/>
      <c r="V28" s="5"/>
      <c r="W28" s="5"/>
    </row>
    <row r="29" spans="1:23" s="5" customFormat="1" ht="22.5" x14ac:dyDescent="0.2">
      <c r="A29" s="227" t="s">
        <v>1139</v>
      </c>
      <c r="B29" s="227" t="s">
        <v>1143</v>
      </c>
      <c r="C29" s="240" t="s">
        <v>1952</v>
      </c>
      <c r="D29" s="233" t="s">
        <v>1953</v>
      </c>
      <c r="E29" s="233" t="s">
        <v>1954</v>
      </c>
      <c r="F29" s="230" t="s">
        <v>1955</v>
      </c>
      <c r="G29" s="230">
        <v>10</v>
      </c>
      <c r="H29" s="230"/>
      <c r="I29" s="230"/>
      <c r="J29" s="241">
        <v>41.42</v>
      </c>
      <c r="K29" s="238">
        <f>PRODUCT(G29,J29)</f>
        <v>414.20000000000005</v>
      </c>
      <c r="L29" s="458" t="s">
        <v>1930</v>
      </c>
    </row>
    <row r="30" spans="1:23" s="5" customFormat="1" ht="22.5" x14ac:dyDescent="0.2">
      <c r="A30" s="227" t="s">
        <v>1139</v>
      </c>
      <c r="B30" s="227" t="s">
        <v>1143</v>
      </c>
      <c r="C30" s="240" t="s">
        <v>1956</v>
      </c>
      <c r="D30" s="233" t="s">
        <v>1953</v>
      </c>
      <c r="E30" s="229">
        <v>609</v>
      </c>
      <c r="F30" s="230" t="s">
        <v>1957</v>
      </c>
      <c r="G30" s="242">
        <v>1</v>
      </c>
      <c r="H30" s="242"/>
      <c r="I30" s="243"/>
      <c r="J30" s="241">
        <v>23.47</v>
      </c>
      <c r="K30" s="241">
        <f>PRODUCT(G30,J30)</f>
        <v>23.47</v>
      </c>
      <c r="L30" s="456"/>
    </row>
    <row r="31" spans="1:23" s="5" customFormat="1" ht="23.25" thickBot="1" x14ac:dyDescent="0.25">
      <c r="A31" s="227" t="s">
        <v>1139</v>
      </c>
      <c r="B31" s="227" t="s">
        <v>1143</v>
      </c>
      <c r="C31" s="240" t="s">
        <v>1958</v>
      </c>
      <c r="D31" s="229" t="s">
        <v>1959</v>
      </c>
      <c r="E31" s="229" t="s">
        <v>1960</v>
      </c>
      <c r="F31" s="230" t="s">
        <v>1961</v>
      </c>
      <c r="G31" s="230">
        <v>2</v>
      </c>
      <c r="H31" s="230"/>
      <c r="I31" s="230"/>
      <c r="J31" s="241">
        <v>328.65</v>
      </c>
      <c r="K31" s="238">
        <f>PRODUCT(G31,J31)</f>
        <v>657.3</v>
      </c>
      <c r="L31" s="459"/>
    </row>
    <row r="32" spans="1:23" s="5" customFormat="1" ht="23.25" thickBot="1" x14ac:dyDescent="0.25">
      <c r="A32" s="73" t="s">
        <v>1139</v>
      </c>
      <c r="B32" s="73" t="s">
        <v>1143</v>
      </c>
      <c r="C32" s="39" t="s">
        <v>1962</v>
      </c>
      <c r="D32" s="419" t="s">
        <v>1963</v>
      </c>
      <c r="E32" s="419" t="s">
        <v>1964</v>
      </c>
      <c r="F32" s="40" t="s">
        <v>1965</v>
      </c>
      <c r="G32" s="40">
        <v>1</v>
      </c>
      <c r="H32" s="40"/>
      <c r="I32" s="433"/>
      <c r="J32" s="42">
        <v>381.15</v>
      </c>
      <c r="K32" s="42">
        <f>PRODUCT(G32,J32)</f>
        <v>381.15</v>
      </c>
      <c r="L32" s="456"/>
    </row>
    <row r="33" spans="1:23" s="5" customFormat="1" ht="35.25" customHeight="1" thickBot="1" x14ac:dyDescent="0.25">
      <c r="A33" s="73" t="s">
        <v>1139</v>
      </c>
      <c r="B33" s="144" t="s">
        <v>1143</v>
      </c>
      <c r="C33" s="145" t="s">
        <v>1144</v>
      </c>
      <c r="D33" s="146" t="s">
        <v>1145</v>
      </c>
      <c r="E33" s="146"/>
      <c r="F33" s="146" t="s">
        <v>1146</v>
      </c>
      <c r="G33" s="146">
        <v>1</v>
      </c>
      <c r="H33" s="146" t="s">
        <v>20</v>
      </c>
      <c r="I33" s="146"/>
      <c r="J33" s="147">
        <v>104.58</v>
      </c>
      <c r="K33" s="101">
        <f>G33*J33</f>
        <v>104.58</v>
      </c>
      <c r="L33" s="456"/>
    </row>
    <row r="34" spans="1:23" s="5" customFormat="1" ht="36" customHeight="1" thickBot="1" x14ac:dyDescent="0.25">
      <c r="A34" s="246" t="s">
        <v>1139</v>
      </c>
      <c r="B34" s="246" t="s">
        <v>1143</v>
      </c>
      <c r="C34" s="247" t="s">
        <v>1144</v>
      </c>
      <c r="D34" s="247" t="s">
        <v>1145</v>
      </c>
      <c r="E34" s="247"/>
      <c r="F34" s="248" t="s">
        <v>1146</v>
      </c>
      <c r="G34" s="248">
        <v>7</v>
      </c>
      <c r="H34" s="248" t="s">
        <v>1983</v>
      </c>
      <c r="I34" s="248"/>
      <c r="J34" s="246">
        <v>104.58</v>
      </c>
      <c r="K34" s="270">
        <v>732.06</v>
      </c>
      <c r="L34" s="456"/>
    </row>
    <row r="35" spans="1:23" s="5" customFormat="1" ht="23.25" thickBot="1" x14ac:dyDescent="0.25">
      <c r="A35" s="411" t="s">
        <v>1139</v>
      </c>
      <c r="B35" s="444" t="s">
        <v>1143</v>
      </c>
      <c r="C35" s="445" t="s">
        <v>1147</v>
      </c>
      <c r="D35" s="447" t="s">
        <v>1145</v>
      </c>
      <c r="E35" s="447"/>
      <c r="F35" s="448" t="s">
        <v>1148</v>
      </c>
      <c r="G35" s="448">
        <v>1</v>
      </c>
      <c r="H35" s="448" t="s">
        <v>815</v>
      </c>
      <c r="I35" s="448"/>
      <c r="J35" s="453">
        <v>82.95</v>
      </c>
      <c r="K35" s="455">
        <f>G35*J35</f>
        <v>82.95</v>
      </c>
      <c r="L35" s="457"/>
    </row>
    <row r="36" spans="1:23" s="5" customFormat="1" ht="42" customHeight="1" x14ac:dyDescent="0.2">
      <c r="A36" s="246" t="s">
        <v>1139</v>
      </c>
      <c r="B36" s="246" t="s">
        <v>1143</v>
      </c>
      <c r="C36" s="247" t="s">
        <v>1147</v>
      </c>
      <c r="D36" s="286" t="s">
        <v>1145</v>
      </c>
      <c r="E36" s="286"/>
      <c r="F36" s="248" t="s">
        <v>1148</v>
      </c>
      <c r="G36" s="248">
        <v>1</v>
      </c>
      <c r="H36" s="248" t="s">
        <v>795</v>
      </c>
      <c r="I36" s="248"/>
      <c r="J36" s="246">
        <v>82.95</v>
      </c>
      <c r="K36" s="270">
        <v>82.95</v>
      </c>
      <c r="L36" s="456"/>
    </row>
    <row r="37" spans="1:23" s="5" customFormat="1" ht="36" customHeight="1" thickBot="1" x14ac:dyDescent="0.25">
      <c r="A37" s="227" t="s">
        <v>1139</v>
      </c>
      <c r="B37" s="287" t="s">
        <v>1143</v>
      </c>
      <c r="C37" s="289" t="s">
        <v>1149</v>
      </c>
      <c r="D37" s="290" t="s">
        <v>1145</v>
      </c>
      <c r="E37" s="290"/>
      <c r="F37" s="292" t="s">
        <v>1150</v>
      </c>
      <c r="G37" s="292">
        <v>1</v>
      </c>
      <c r="H37" s="292" t="s">
        <v>20</v>
      </c>
      <c r="I37" s="292"/>
      <c r="J37" s="295">
        <v>13.54</v>
      </c>
      <c r="K37" s="297">
        <f>G37*J37</f>
        <v>13.54</v>
      </c>
      <c r="L37" s="456"/>
      <c r="M37" s="4"/>
      <c r="N37" s="4"/>
      <c r="O37" s="4"/>
      <c r="P37" s="4"/>
      <c r="Q37" s="4"/>
      <c r="R37" s="4"/>
      <c r="S37" s="4"/>
      <c r="T37" s="4"/>
      <c r="U37" s="4"/>
      <c r="V37" s="4"/>
      <c r="W37" s="4"/>
    </row>
    <row r="38" spans="1:23" s="5" customFormat="1" ht="35.25" customHeight="1" thickBot="1" x14ac:dyDescent="0.25">
      <c r="A38" s="79" t="s">
        <v>1139</v>
      </c>
      <c r="B38" s="79" t="s">
        <v>1143</v>
      </c>
      <c r="C38" s="288" t="s">
        <v>1149</v>
      </c>
      <c r="D38" s="291" t="s">
        <v>1145</v>
      </c>
      <c r="E38" s="291"/>
      <c r="F38" s="87" t="s">
        <v>1150</v>
      </c>
      <c r="G38" s="87">
        <v>1</v>
      </c>
      <c r="H38" s="87" t="s">
        <v>1983</v>
      </c>
      <c r="I38" s="87"/>
      <c r="J38" s="79">
        <v>13.54</v>
      </c>
      <c r="K38" s="296">
        <v>13.54</v>
      </c>
      <c r="L38" s="456"/>
    </row>
    <row r="39" spans="1:23" s="5" customFormat="1" ht="33.75" customHeight="1" thickBot="1" x14ac:dyDescent="0.25">
      <c r="A39" s="73" t="s">
        <v>1139</v>
      </c>
      <c r="B39" s="144" t="s">
        <v>1143</v>
      </c>
      <c r="C39" s="145" t="s">
        <v>1151</v>
      </c>
      <c r="D39" s="146" t="s">
        <v>1145</v>
      </c>
      <c r="E39" s="425" t="s">
        <v>1152</v>
      </c>
      <c r="F39" s="146" t="s">
        <v>1153</v>
      </c>
      <c r="G39" s="146">
        <v>1</v>
      </c>
      <c r="H39" s="146" t="s">
        <v>815</v>
      </c>
      <c r="I39" s="146"/>
      <c r="J39" s="147">
        <v>14.69</v>
      </c>
      <c r="K39" s="101">
        <f>G39*J39</f>
        <v>14.69</v>
      </c>
      <c r="L39" s="456"/>
    </row>
    <row r="40" spans="1:23" s="5" customFormat="1" ht="33" customHeight="1" thickBot="1" x14ac:dyDescent="0.25">
      <c r="A40" s="79" t="s">
        <v>1139</v>
      </c>
      <c r="B40" s="79" t="s">
        <v>1143</v>
      </c>
      <c r="C40" s="288" t="s">
        <v>1151</v>
      </c>
      <c r="D40" s="288" t="s">
        <v>1145</v>
      </c>
      <c r="E40" s="422" t="s">
        <v>1152</v>
      </c>
      <c r="F40" s="87" t="s">
        <v>1153</v>
      </c>
      <c r="G40" s="87">
        <v>1</v>
      </c>
      <c r="H40" s="87" t="s">
        <v>795</v>
      </c>
      <c r="I40" s="87"/>
      <c r="J40" s="79">
        <v>14.69</v>
      </c>
      <c r="K40" s="296">
        <v>14.69</v>
      </c>
      <c r="L40" s="456"/>
    </row>
    <row r="41" spans="1:23" s="5" customFormat="1" ht="33.75" customHeight="1" thickBot="1" x14ac:dyDescent="0.25">
      <c r="A41" s="408" t="s">
        <v>1139</v>
      </c>
      <c r="B41" s="408" t="s">
        <v>1154</v>
      </c>
      <c r="C41" s="414" t="s">
        <v>1155</v>
      </c>
      <c r="D41" s="420" t="s">
        <v>3</v>
      </c>
      <c r="E41" s="420" t="s">
        <v>4</v>
      </c>
      <c r="F41" s="420" t="s">
        <v>1156</v>
      </c>
      <c r="G41" s="430" t="s">
        <v>6</v>
      </c>
      <c r="H41" s="430" t="s">
        <v>7</v>
      </c>
      <c r="I41" s="430" t="s">
        <v>199</v>
      </c>
      <c r="J41" s="436" t="s">
        <v>9</v>
      </c>
      <c r="K41" s="440" t="s">
        <v>10</v>
      </c>
      <c r="L41" s="456"/>
    </row>
    <row r="42" spans="1:23" s="5" customFormat="1" ht="32.25" customHeight="1" thickBot="1" x14ac:dyDescent="0.25">
      <c r="A42" s="73" t="s">
        <v>1139</v>
      </c>
      <c r="B42" s="73" t="s">
        <v>1154</v>
      </c>
      <c r="C42" s="39" t="s">
        <v>1157</v>
      </c>
      <c r="D42" s="40" t="s">
        <v>1158</v>
      </c>
      <c r="E42" s="40">
        <v>718818</v>
      </c>
      <c r="F42" s="40" t="s">
        <v>1159</v>
      </c>
      <c r="G42" s="40">
        <v>1</v>
      </c>
      <c r="H42" s="40" t="s">
        <v>815</v>
      </c>
      <c r="I42" s="40"/>
      <c r="J42" s="42">
        <v>3.4</v>
      </c>
      <c r="K42" s="17">
        <f>G42*J42</f>
        <v>3.4</v>
      </c>
      <c r="L42" s="456"/>
    </row>
    <row r="43" spans="1:23" s="5" customFormat="1" ht="39.75" customHeight="1" thickBot="1" x14ac:dyDescent="0.25">
      <c r="A43" s="79" t="s">
        <v>1139</v>
      </c>
      <c r="B43" s="79" t="s">
        <v>1154</v>
      </c>
      <c r="C43" s="288" t="s">
        <v>1157</v>
      </c>
      <c r="D43" s="288" t="s">
        <v>1158</v>
      </c>
      <c r="E43" s="288">
        <v>718818</v>
      </c>
      <c r="F43" s="87" t="s">
        <v>1159</v>
      </c>
      <c r="G43" s="87">
        <v>1</v>
      </c>
      <c r="H43" s="87" t="s">
        <v>795</v>
      </c>
      <c r="I43" s="294"/>
      <c r="J43" s="79">
        <v>3.4</v>
      </c>
      <c r="K43" s="296">
        <v>3.4</v>
      </c>
      <c r="L43" s="456"/>
    </row>
    <row r="44" spans="1:23" s="5" customFormat="1" ht="34.5" customHeight="1" thickBot="1" x14ac:dyDescent="0.25">
      <c r="A44" s="409" t="s">
        <v>1139</v>
      </c>
      <c r="B44" s="409" t="s">
        <v>1908</v>
      </c>
      <c r="C44" s="416" t="s">
        <v>1994</v>
      </c>
      <c r="D44" s="421" t="s">
        <v>3</v>
      </c>
      <c r="E44" s="424" t="s">
        <v>4</v>
      </c>
      <c r="F44" s="428" t="s">
        <v>1995</v>
      </c>
      <c r="G44" s="431" t="s">
        <v>6</v>
      </c>
      <c r="H44" s="431" t="s">
        <v>7</v>
      </c>
      <c r="I44" s="431" t="s">
        <v>199</v>
      </c>
      <c r="J44" s="437" t="s">
        <v>9</v>
      </c>
      <c r="K44" s="442" t="s">
        <v>10</v>
      </c>
      <c r="L44" s="456"/>
    </row>
    <row r="45" spans="1:23" s="5" customFormat="1" ht="12" thickBot="1" x14ac:dyDescent="0.25">
      <c r="A45" s="79" t="s">
        <v>1139</v>
      </c>
      <c r="B45" s="79" t="s">
        <v>1908</v>
      </c>
      <c r="C45" s="288" t="s">
        <v>1909</v>
      </c>
      <c r="D45" s="291" t="s">
        <v>834</v>
      </c>
      <c r="E45" s="291" t="s">
        <v>1910</v>
      </c>
      <c r="F45" s="87" t="s">
        <v>1911</v>
      </c>
      <c r="G45" s="87">
        <v>2</v>
      </c>
      <c r="H45" s="87" t="s">
        <v>1983</v>
      </c>
      <c r="I45" s="87"/>
      <c r="J45" s="79">
        <v>8.6</v>
      </c>
      <c r="K45" s="296">
        <v>17.2</v>
      </c>
      <c r="L45" s="456"/>
    </row>
    <row r="46" spans="1:23" s="5" customFormat="1" ht="45.75" thickBot="1" x14ac:dyDescent="0.25">
      <c r="A46" s="246" t="s">
        <v>1139</v>
      </c>
      <c r="B46" s="246" t="s">
        <v>1908</v>
      </c>
      <c r="C46" s="247" t="s">
        <v>1912</v>
      </c>
      <c r="D46" s="247"/>
      <c r="E46" s="247"/>
      <c r="F46" s="245" t="s">
        <v>1913</v>
      </c>
      <c r="G46" s="245">
        <v>12</v>
      </c>
      <c r="H46" s="245" t="s">
        <v>1983</v>
      </c>
      <c r="I46" s="276" t="s">
        <v>1891</v>
      </c>
      <c r="J46" s="246"/>
      <c r="K46" s="270">
        <v>0</v>
      </c>
      <c r="L46" s="456"/>
    </row>
    <row r="47" spans="1:23" s="5" customFormat="1" ht="45.75" thickBot="1" x14ac:dyDescent="0.25">
      <c r="A47" s="138" t="s">
        <v>1139</v>
      </c>
      <c r="B47" s="138" t="s">
        <v>1160</v>
      </c>
      <c r="C47" s="139" t="s">
        <v>1161</v>
      </c>
      <c r="D47" s="140" t="s">
        <v>3</v>
      </c>
      <c r="E47" s="140" t="s">
        <v>4</v>
      </c>
      <c r="F47" s="140" t="s">
        <v>1162</v>
      </c>
      <c r="G47" s="141" t="s">
        <v>6</v>
      </c>
      <c r="H47" s="141" t="s">
        <v>7</v>
      </c>
      <c r="I47" s="141" t="s">
        <v>199</v>
      </c>
      <c r="J47" s="142" t="s">
        <v>9</v>
      </c>
      <c r="K47" s="143" t="s">
        <v>10</v>
      </c>
      <c r="L47" s="459"/>
    </row>
    <row r="48" spans="1:23" s="5" customFormat="1" ht="34.5" customHeight="1" thickBot="1" x14ac:dyDescent="0.25">
      <c r="A48" s="73" t="s">
        <v>1139</v>
      </c>
      <c r="B48" s="73" t="s">
        <v>1160</v>
      </c>
      <c r="C48" s="39" t="s">
        <v>1163</v>
      </c>
      <c r="D48" s="40" t="s">
        <v>1164</v>
      </c>
      <c r="E48" s="40">
        <v>290595</v>
      </c>
      <c r="F48" s="40" t="s">
        <v>1165</v>
      </c>
      <c r="G48" s="40">
        <v>50</v>
      </c>
      <c r="H48" s="40" t="s">
        <v>20</v>
      </c>
      <c r="I48" s="40"/>
      <c r="J48" s="42">
        <v>0.83</v>
      </c>
      <c r="K48" s="17">
        <f>G48*J48</f>
        <v>41.5</v>
      </c>
      <c r="L48" s="459"/>
    </row>
    <row r="49" spans="1:23" s="5" customFormat="1" ht="22.5" x14ac:dyDescent="0.2">
      <c r="A49" s="246" t="s">
        <v>1139</v>
      </c>
      <c r="B49" s="246" t="s">
        <v>1160</v>
      </c>
      <c r="C49" s="247" t="s">
        <v>1163</v>
      </c>
      <c r="D49" s="247" t="s">
        <v>1164</v>
      </c>
      <c r="E49" s="247">
        <v>290595</v>
      </c>
      <c r="F49" s="248" t="s">
        <v>1165</v>
      </c>
      <c r="G49" s="248">
        <v>75</v>
      </c>
      <c r="H49" s="248" t="s">
        <v>1983</v>
      </c>
      <c r="I49" s="250"/>
      <c r="J49" s="246">
        <v>0.83</v>
      </c>
      <c r="K49" s="270">
        <v>62.25</v>
      </c>
      <c r="L49" s="459"/>
    </row>
    <row r="50" spans="1:23" s="5" customFormat="1" ht="22.5" x14ac:dyDescent="0.2">
      <c r="A50" s="227" t="s">
        <v>1139</v>
      </c>
      <c r="B50" s="227" t="s">
        <v>1160</v>
      </c>
      <c r="C50" s="209" t="s">
        <v>1166</v>
      </c>
      <c r="D50" s="210" t="s">
        <v>820</v>
      </c>
      <c r="E50" s="210">
        <v>33311</v>
      </c>
      <c r="F50" s="230" t="s">
        <v>1167</v>
      </c>
      <c r="G50" s="230">
        <v>2</v>
      </c>
      <c r="H50" s="230" t="s">
        <v>20</v>
      </c>
      <c r="I50" s="230"/>
      <c r="J50" s="241">
        <v>1.17</v>
      </c>
      <c r="K50" s="298">
        <f>G50*J50</f>
        <v>2.34</v>
      </c>
      <c r="L50" s="460"/>
    </row>
    <row r="51" spans="1:23" s="5" customFormat="1" ht="45" x14ac:dyDescent="0.2">
      <c r="A51" s="408" t="s">
        <v>1139</v>
      </c>
      <c r="B51" s="408" t="s">
        <v>1168</v>
      </c>
      <c r="C51" s="414" t="s">
        <v>1169</v>
      </c>
      <c r="D51" s="420" t="s">
        <v>3</v>
      </c>
      <c r="E51" s="420" t="s">
        <v>4</v>
      </c>
      <c r="F51" s="420" t="s">
        <v>1170</v>
      </c>
      <c r="G51" s="430" t="s">
        <v>6</v>
      </c>
      <c r="H51" s="430" t="s">
        <v>7</v>
      </c>
      <c r="I51" s="430" t="s">
        <v>199</v>
      </c>
      <c r="J51" s="436" t="s">
        <v>9</v>
      </c>
      <c r="K51" s="440" t="s">
        <v>10</v>
      </c>
      <c r="L51" s="456"/>
    </row>
    <row r="52" spans="1:23" s="5" customFormat="1" ht="45" x14ac:dyDescent="0.2">
      <c r="A52" s="227" t="s">
        <v>1139</v>
      </c>
      <c r="B52" s="227" t="s">
        <v>1168</v>
      </c>
      <c r="C52" s="240" t="s">
        <v>1171</v>
      </c>
      <c r="D52" s="230" t="s">
        <v>1172</v>
      </c>
      <c r="E52" s="230" t="s">
        <v>1173</v>
      </c>
      <c r="F52" s="230" t="s">
        <v>1174</v>
      </c>
      <c r="G52" s="230">
        <v>2</v>
      </c>
      <c r="H52" s="230" t="s">
        <v>20</v>
      </c>
      <c r="I52" s="210"/>
      <c r="J52" s="241">
        <v>8925</v>
      </c>
      <c r="K52" s="298">
        <f>G52*J52</f>
        <v>17850</v>
      </c>
      <c r="L52" s="491"/>
    </row>
    <row r="53" spans="1:23" s="5" customFormat="1" ht="33.75" x14ac:dyDescent="0.2">
      <c r="A53" s="246" t="s">
        <v>1139</v>
      </c>
      <c r="B53" s="246" t="s">
        <v>1168</v>
      </c>
      <c r="C53" s="247" t="s">
        <v>1175</v>
      </c>
      <c r="D53" s="286" t="s">
        <v>1176</v>
      </c>
      <c r="E53" s="247" t="s">
        <v>1177</v>
      </c>
      <c r="F53" s="248" t="s">
        <v>1178</v>
      </c>
      <c r="G53" s="248">
        <v>2</v>
      </c>
      <c r="H53" s="248" t="s">
        <v>1983</v>
      </c>
      <c r="I53" s="250"/>
      <c r="J53" s="246">
        <v>3150</v>
      </c>
      <c r="K53" s="270">
        <v>6300</v>
      </c>
    </row>
    <row r="54" spans="1:23" s="5" customFormat="1" ht="33.75" x14ac:dyDescent="0.25">
      <c r="A54" s="227" t="s">
        <v>1139</v>
      </c>
      <c r="B54" s="227" t="s">
        <v>1168</v>
      </c>
      <c r="C54" s="240" t="s">
        <v>1982</v>
      </c>
      <c r="D54" s="233" t="s">
        <v>1176</v>
      </c>
      <c r="E54" s="229" t="s">
        <v>1177</v>
      </c>
      <c r="F54" s="230" t="s">
        <v>1178</v>
      </c>
      <c r="G54" s="244">
        <v>1</v>
      </c>
      <c r="H54" s="244"/>
      <c r="I54" s="244"/>
      <c r="J54" s="241">
        <v>3150</v>
      </c>
      <c r="K54" s="241">
        <f>PRODUCT(G54,J54)</f>
        <v>3150</v>
      </c>
      <c r="L54" s="239" t="s">
        <v>1930</v>
      </c>
      <c r="M54"/>
      <c r="N54"/>
      <c r="O54"/>
      <c r="P54"/>
      <c r="Q54"/>
      <c r="R54"/>
      <c r="S54"/>
      <c r="T54"/>
      <c r="U54"/>
      <c r="V54"/>
      <c r="W54"/>
    </row>
    <row r="55" spans="1:23" s="5" customFormat="1" x14ac:dyDescent="0.25">
      <c r="A55" s="246" t="s">
        <v>1139</v>
      </c>
      <c r="B55" s="246" t="s">
        <v>1168</v>
      </c>
      <c r="C55" s="253" t="s">
        <v>1966</v>
      </c>
      <c r="D55" s="254"/>
      <c r="E55" s="255"/>
      <c r="F55" s="245" t="s">
        <v>1967</v>
      </c>
      <c r="G55" s="256">
        <v>1</v>
      </c>
      <c r="H55" s="256"/>
      <c r="I55" s="250" t="s">
        <v>2001</v>
      </c>
      <c r="J55" s="251"/>
      <c r="K55" s="252">
        <v>0</v>
      </c>
      <c r="L55" s="239" t="s">
        <v>1930</v>
      </c>
      <c r="M55"/>
      <c r="N55"/>
      <c r="O55"/>
      <c r="P55"/>
      <c r="Q55"/>
      <c r="R55"/>
      <c r="S55"/>
      <c r="T55"/>
      <c r="U55"/>
      <c r="V55"/>
      <c r="W55"/>
    </row>
    <row r="56" spans="1:23" s="5" customFormat="1" ht="15.75" thickBot="1" x14ac:dyDescent="0.3">
      <c r="A56" s="227" t="s">
        <v>1139</v>
      </c>
      <c r="B56" s="227" t="s">
        <v>1168</v>
      </c>
      <c r="C56" s="240" t="s">
        <v>1179</v>
      </c>
      <c r="D56" s="293" t="s">
        <v>1176</v>
      </c>
      <c r="E56" s="230"/>
      <c r="F56" s="230" t="s">
        <v>1180</v>
      </c>
      <c r="G56" s="230">
        <v>4</v>
      </c>
      <c r="H56" s="230" t="s">
        <v>20</v>
      </c>
      <c r="I56" s="230"/>
      <c r="J56" s="241">
        <v>47.25</v>
      </c>
      <c r="K56" s="298">
        <f>G56*J56</f>
        <v>189</v>
      </c>
      <c r="L56" s="239" t="s">
        <v>1930</v>
      </c>
      <c r="M56"/>
      <c r="N56"/>
      <c r="O56"/>
      <c r="P56"/>
      <c r="Q56"/>
      <c r="R56"/>
      <c r="S56"/>
      <c r="T56"/>
      <c r="U56"/>
      <c r="V56"/>
      <c r="W56"/>
    </row>
    <row r="57" spans="1:23" s="5" customFormat="1" ht="45" x14ac:dyDescent="0.2">
      <c r="A57" s="461" t="s">
        <v>1139</v>
      </c>
      <c r="B57" s="462" t="s">
        <v>1968</v>
      </c>
      <c r="C57" s="463" t="s">
        <v>2008</v>
      </c>
      <c r="D57" s="464" t="s">
        <v>3</v>
      </c>
      <c r="E57" s="465" t="s">
        <v>4</v>
      </c>
      <c r="F57" s="466" t="s">
        <v>2009</v>
      </c>
      <c r="G57" s="467" t="s">
        <v>2004</v>
      </c>
      <c r="H57" s="467" t="s">
        <v>7</v>
      </c>
      <c r="I57" s="467" t="s">
        <v>199</v>
      </c>
      <c r="J57" s="468" t="s">
        <v>9</v>
      </c>
      <c r="K57" s="469" t="s">
        <v>10</v>
      </c>
      <c r="L57" s="443"/>
    </row>
    <row r="58" spans="1:23" s="5" customFormat="1" ht="22.5" x14ac:dyDescent="0.2">
      <c r="A58" s="227" t="s">
        <v>1139</v>
      </c>
      <c r="B58" s="227" t="s">
        <v>1968</v>
      </c>
      <c r="C58" s="229" t="s">
        <v>1969</v>
      </c>
      <c r="D58" s="229" t="s">
        <v>1970</v>
      </c>
      <c r="E58" s="229" t="s">
        <v>1971</v>
      </c>
      <c r="F58" s="230" t="s">
        <v>1972</v>
      </c>
      <c r="G58" s="230">
        <v>1</v>
      </c>
      <c r="H58" s="230"/>
      <c r="I58" s="230"/>
      <c r="J58" s="241">
        <v>314.99</v>
      </c>
      <c r="K58" s="238">
        <f>PRODUCT(G58,J58)</f>
        <v>314.99</v>
      </c>
      <c r="L58" s="443"/>
    </row>
    <row r="59" spans="1:23" s="5" customFormat="1" ht="22.5" x14ac:dyDescent="0.2">
      <c r="A59" s="227" t="s">
        <v>1139</v>
      </c>
      <c r="B59" s="227" t="s">
        <v>1968</v>
      </c>
      <c r="C59" s="229" t="s">
        <v>1973</v>
      </c>
      <c r="D59" s="229" t="s">
        <v>1974</v>
      </c>
      <c r="E59" s="229" t="s">
        <v>1975</v>
      </c>
      <c r="F59" s="230" t="s">
        <v>1976</v>
      </c>
      <c r="G59" s="230">
        <v>4</v>
      </c>
      <c r="H59" s="230"/>
      <c r="I59" s="230" t="s">
        <v>1977</v>
      </c>
      <c r="J59" s="241">
        <v>17.420000000000002</v>
      </c>
      <c r="K59" s="238">
        <f>PRODUCT(G59,J59)</f>
        <v>69.680000000000007</v>
      </c>
      <c r="L59" s="443"/>
    </row>
    <row r="60" spans="1:23" s="5" customFormat="1" ht="22.5" x14ac:dyDescent="0.2">
      <c r="A60" s="227" t="s">
        <v>1139</v>
      </c>
      <c r="B60" s="227" t="s">
        <v>1968</v>
      </c>
      <c r="C60" s="229" t="s">
        <v>1978</v>
      </c>
      <c r="D60" s="229" t="s">
        <v>1863</v>
      </c>
      <c r="E60" s="229" t="s">
        <v>1979</v>
      </c>
      <c r="F60" s="230" t="s">
        <v>1980</v>
      </c>
      <c r="G60" s="230">
        <v>1</v>
      </c>
      <c r="H60" s="230"/>
      <c r="I60" s="231"/>
      <c r="J60" s="241">
        <v>11.23</v>
      </c>
      <c r="K60" s="238">
        <f>PRODUCT(G60,J60)</f>
        <v>11.23</v>
      </c>
      <c r="L60" s="443"/>
    </row>
    <row r="61" spans="1:23" ht="45" x14ac:dyDescent="0.25">
      <c r="A61" s="408" t="s">
        <v>1139</v>
      </c>
      <c r="B61" s="408" t="s">
        <v>1181</v>
      </c>
      <c r="C61" s="414" t="s">
        <v>1182</v>
      </c>
      <c r="D61" s="420" t="s">
        <v>3</v>
      </c>
      <c r="E61" s="420" t="s">
        <v>4</v>
      </c>
      <c r="F61" s="420" t="s">
        <v>1183</v>
      </c>
      <c r="G61" s="430" t="s">
        <v>6</v>
      </c>
      <c r="H61" s="430" t="s">
        <v>7</v>
      </c>
      <c r="I61" s="430" t="s">
        <v>199</v>
      </c>
      <c r="J61" s="436" t="s">
        <v>9</v>
      </c>
      <c r="K61" s="440" t="s">
        <v>10</v>
      </c>
      <c r="L61" s="443"/>
      <c r="M61" s="5"/>
      <c r="N61" s="5"/>
      <c r="O61" s="5"/>
      <c r="P61" s="5"/>
      <c r="Q61" s="5"/>
      <c r="R61" s="5"/>
      <c r="S61" s="5"/>
      <c r="T61" s="5"/>
      <c r="U61" s="5"/>
      <c r="V61" s="5"/>
      <c r="W61" s="5"/>
    </row>
    <row r="62" spans="1:23" ht="22.5" x14ac:dyDescent="0.25">
      <c r="A62" s="246" t="s">
        <v>1139</v>
      </c>
      <c r="B62" s="246" t="s">
        <v>1181</v>
      </c>
      <c r="C62" s="247" t="s">
        <v>1914</v>
      </c>
      <c r="D62" s="247" t="s">
        <v>1886</v>
      </c>
      <c r="E62" s="247">
        <v>89422</v>
      </c>
      <c r="F62" s="248" t="s">
        <v>1915</v>
      </c>
      <c r="G62" s="248">
        <v>2</v>
      </c>
      <c r="H62" s="248" t="s">
        <v>1983</v>
      </c>
      <c r="I62" s="248"/>
      <c r="J62" s="246">
        <v>5.3</v>
      </c>
      <c r="K62" s="270">
        <v>10.6</v>
      </c>
      <c r="L62" s="443"/>
      <c r="M62" s="5"/>
      <c r="N62" s="5"/>
      <c r="O62" s="5"/>
      <c r="P62" s="5"/>
      <c r="Q62" s="5"/>
      <c r="R62" s="5"/>
      <c r="S62" s="5"/>
      <c r="T62" s="5"/>
      <c r="U62" s="5"/>
      <c r="V62" s="5"/>
      <c r="W62" s="5"/>
    </row>
    <row r="63" spans="1:23" ht="22.5" x14ac:dyDescent="0.25">
      <c r="A63" s="227" t="s">
        <v>1139</v>
      </c>
      <c r="B63" s="227" t="s">
        <v>1181</v>
      </c>
      <c r="C63" s="240" t="s">
        <v>1184</v>
      </c>
      <c r="D63" s="230" t="s">
        <v>1185</v>
      </c>
      <c r="E63" s="230" t="s">
        <v>1186</v>
      </c>
      <c r="F63" s="230" t="s">
        <v>1187</v>
      </c>
      <c r="G63" s="230">
        <v>1</v>
      </c>
      <c r="H63" s="230" t="s">
        <v>20</v>
      </c>
      <c r="I63" s="230"/>
      <c r="J63" s="241">
        <v>466.91</v>
      </c>
      <c r="K63" s="298">
        <f>G63*J63</f>
        <v>466.91</v>
      </c>
      <c r="L63" s="443"/>
      <c r="M63" s="5"/>
      <c r="N63" s="5"/>
      <c r="O63" s="5"/>
      <c r="P63" s="5"/>
      <c r="Q63" s="5"/>
      <c r="R63" s="5"/>
      <c r="S63" s="5"/>
      <c r="T63" s="5"/>
      <c r="U63" s="5"/>
      <c r="V63" s="5"/>
      <c r="W63" s="5"/>
    </row>
    <row r="64" spans="1:23" ht="22.5" x14ac:dyDescent="0.25">
      <c r="A64" s="246" t="s">
        <v>1139</v>
      </c>
      <c r="B64" s="246" t="s">
        <v>1181</v>
      </c>
      <c r="C64" s="247" t="s">
        <v>1916</v>
      </c>
      <c r="D64" s="247" t="s">
        <v>1917</v>
      </c>
      <c r="E64" s="247">
        <v>608500</v>
      </c>
      <c r="F64" s="248" t="s">
        <v>1918</v>
      </c>
      <c r="G64" s="248">
        <v>8</v>
      </c>
      <c r="H64" s="248" t="s">
        <v>1983</v>
      </c>
      <c r="I64" s="248"/>
      <c r="J64" s="246">
        <v>3.68</v>
      </c>
      <c r="K64" s="270">
        <v>29.44</v>
      </c>
      <c r="L64" s="443"/>
      <c r="M64" s="5"/>
      <c r="N64" s="5"/>
      <c r="O64" s="5"/>
      <c r="P64" s="5"/>
      <c r="Q64" s="5"/>
      <c r="R64" s="5"/>
      <c r="S64" s="5"/>
      <c r="T64" s="5"/>
      <c r="U64" s="5"/>
      <c r="V64" s="5"/>
      <c r="W64" s="5"/>
    </row>
    <row r="65" spans="1:12" ht="22.5" x14ac:dyDescent="0.25">
      <c r="A65" s="246" t="s">
        <v>1139</v>
      </c>
      <c r="B65" s="246" t="s">
        <v>1181</v>
      </c>
      <c r="C65" s="247" t="s">
        <v>1919</v>
      </c>
      <c r="D65" s="286" t="s">
        <v>1886</v>
      </c>
      <c r="E65" s="286" t="s">
        <v>1920</v>
      </c>
      <c r="F65" s="248" t="s">
        <v>1921</v>
      </c>
      <c r="G65" s="248">
        <v>25</v>
      </c>
      <c r="H65" s="248" t="s">
        <v>1983</v>
      </c>
      <c r="I65" s="248"/>
      <c r="J65" s="246">
        <v>16.489999999999998</v>
      </c>
      <c r="K65" s="270">
        <v>412.24999999999994</v>
      </c>
      <c r="L65" s="456"/>
    </row>
    <row r="66" spans="1:12" ht="22.5" x14ac:dyDescent="0.25">
      <c r="A66" s="246" t="s">
        <v>1139</v>
      </c>
      <c r="B66" s="246" t="s">
        <v>1181</v>
      </c>
      <c r="C66" s="247" t="s">
        <v>1922</v>
      </c>
      <c r="D66" s="247"/>
      <c r="E66" s="247"/>
      <c r="F66" s="248" t="s">
        <v>1923</v>
      </c>
      <c r="G66" s="248">
        <v>2</v>
      </c>
      <c r="H66" s="248" t="s">
        <v>1983</v>
      </c>
      <c r="I66" s="248"/>
      <c r="J66" s="246">
        <v>14.69</v>
      </c>
      <c r="K66" s="270">
        <v>29.38</v>
      </c>
      <c r="L66" s="456"/>
    </row>
    <row r="67" spans="1:12" ht="45" x14ac:dyDescent="0.25">
      <c r="A67" s="407" t="s">
        <v>1139</v>
      </c>
      <c r="B67" s="412" t="s">
        <v>1924</v>
      </c>
      <c r="C67" s="413" t="s">
        <v>1996</v>
      </c>
      <c r="D67" s="413" t="s">
        <v>3</v>
      </c>
      <c r="E67" s="423" t="s">
        <v>4</v>
      </c>
      <c r="F67" s="412" t="s">
        <v>1997</v>
      </c>
      <c r="G67" s="429" t="s">
        <v>6</v>
      </c>
      <c r="H67" s="429" t="s">
        <v>7</v>
      </c>
      <c r="I67" s="429" t="s">
        <v>199</v>
      </c>
      <c r="J67" s="435" t="s">
        <v>9</v>
      </c>
      <c r="K67" s="439" t="s">
        <v>10</v>
      </c>
      <c r="L67" s="456"/>
    </row>
    <row r="68" spans="1:12" ht="23.25" thickBot="1" x14ac:dyDescent="0.3">
      <c r="A68" s="246" t="s">
        <v>1139</v>
      </c>
      <c r="B68" s="248" t="s">
        <v>1924</v>
      </c>
      <c r="C68" s="247" t="s">
        <v>1925</v>
      </c>
      <c r="D68" s="247"/>
      <c r="E68" s="247"/>
      <c r="F68" s="248" t="s">
        <v>1926</v>
      </c>
      <c r="G68" s="248">
        <v>1</v>
      </c>
      <c r="H68" s="248" t="s">
        <v>1983</v>
      </c>
      <c r="I68" s="248"/>
      <c r="J68" s="246">
        <v>69.3</v>
      </c>
      <c r="K68" s="270">
        <v>69.3</v>
      </c>
      <c r="L68" s="456"/>
    </row>
    <row r="69" spans="1:12" ht="45.75" thickBot="1" x14ac:dyDescent="0.3">
      <c r="A69" s="311" t="s">
        <v>1139</v>
      </c>
      <c r="B69" s="310" t="s">
        <v>1998</v>
      </c>
      <c r="C69" s="301" t="s">
        <v>2011</v>
      </c>
      <c r="D69" s="301" t="s">
        <v>3</v>
      </c>
      <c r="E69" s="302" t="s">
        <v>4</v>
      </c>
      <c r="F69" s="310" t="s">
        <v>2010</v>
      </c>
      <c r="G69" s="305" t="s">
        <v>6</v>
      </c>
      <c r="H69" s="305" t="s">
        <v>7</v>
      </c>
      <c r="I69" s="305" t="s">
        <v>199</v>
      </c>
      <c r="J69" s="306" t="s">
        <v>9</v>
      </c>
      <c r="K69" s="307" t="s">
        <v>10</v>
      </c>
      <c r="L69" s="456"/>
    </row>
    <row r="70" spans="1:12" ht="22.5" x14ac:dyDescent="0.25">
      <c r="A70" s="245" t="s">
        <v>1139</v>
      </c>
      <c r="B70" s="246" t="s">
        <v>1143</v>
      </c>
      <c r="C70" s="268" t="s">
        <v>1838</v>
      </c>
      <c r="D70" s="268" t="s">
        <v>928</v>
      </c>
      <c r="E70" s="268" t="s">
        <v>1723</v>
      </c>
      <c r="F70" s="245" t="s">
        <v>1724</v>
      </c>
      <c r="G70" s="245">
        <v>1</v>
      </c>
      <c r="H70" s="245" t="s">
        <v>1983</v>
      </c>
      <c r="I70" s="250"/>
      <c r="J70" s="269">
        <v>71.7</v>
      </c>
      <c r="K70" s="270">
        <v>71.7</v>
      </c>
      <c r="L70" s="456"/>
    </row>
    <row r="71" spans="1:12" ht="22.5" x14ac:dyDescent="0.25">
      <c r="A71" s="246" t="s">
        <v>1139</v>
      </c>
      <c r="B71" s="246" t="s">
        <v>1839</v>
      </c>
      <c r="C71" s="247" t="s">
        <v>1840</v>
      </c>
      <c r="D71" s="247" t="s">
        <v>1841</v>
      </c>
      <c r="E71" s="247"/>
      <c r="F71" s="248" t="s">
        <v>1842</v>
      </c>
      <c r="G71" s="248">
        <v>2</v>
      </c>
      <c r="H71" s="248" t="s">
        <v>1983</v>
      </c>
      <c r="I71" s="248"/>
      <c r="J71" s="246">
        <v>4.4000000000000004</v>
      </c>
      <c r="K71" s="270">
        <v>8.8000000000000007</v>
      </c>
      <c r="L71" s="456"/>
    </row>
    <row r="72" spans="1:12" ht="33.75" x14ac:dyDescent="0.25">
      <c r="A72" s="245" t="s">
        <v>1139</v>
      </c>
      <c r="B72" s="246" t="s">
        <v>1843</v>
      </c>
      <c r="C72" s="271" t="s">
        <v>1844</v>
      </c>
      <c r="D72" s="271" t="s">
        <v>1845</v>
      </c>
      <c r="E72" s="271"/>
      <c r="F72" s="272" t="s">
        <v>1846</v>
      </c>
      <c r="G72" s="272">
        <v>100</v>
      </c>
      <c r="H72" s="272" t="s">
        <v>1983</v>
      </c>
      <c r="I72" s="273"/>
      <c r="J72" s="274">
        <v>3.63</v>
      </c>
      <c r="K72" s="270">
        <v>363</v>
      </c>
      <c r="L72" s="456"/>
    </row>
    <row r="73" spans="1:12" ht="22.5" x14ac:dyDescent="0.25">
      <c r="A73" s="246" t="s">
        <v>1139</v>
      </c>
      <c r="B73" s="246" t="s">
        <v>1143</v>
      </c>
      <c r="C73" s="271" t="s">
        <v>1847</v>
      </c>
      <c r="D73" s="255" t="s">
        <v>1848</v>
      </c>
      <c r="E73" s="255"/>
      <c r="F73" s="275" t="s">
        <v>1849</v>
      </c>
      <c r="G73" s="275">
        <v>1</v>
      </c>
      <c r="H73" s="275" t="s">
        <v>1983</v>
      </c>
      <c r="I73" s="276"/>
      <c r="J73" s="277">
        <v>53.66</v>
      </c>
      <c r="K73" s="270">
        <v>53.66</v>
      </c>
      <c r="L73" s="456"/>
    </row>
    <row r="74" spans="1:12" ht="22.5" x14ac:dyDescent="0.25">
      <c r="A74" s="246" t="s">
        <v>1139</v>
      </c>
      <c r="B74" s="246" t="s">
        <v>1850</v>
      </c>
      <c r="C74" s="278" t="s">
        <v>1851</v>
      </c>
      <c r="D74" s="255" t="s">
        <v>1852</v>
      </c>
      <c r="E74" s="255"/>
      <c r="F74" s="275" t="s">
        <v>1853</v>
      </c>
      <c r="G74" s="279">
        <v>100</v>
      </c>
      <c r="H74" s="279" t="s">
        <v>1983</v>
      </c>
      <c r="I74" s="276"/>
      <c r="J74" s="277">
        <v>0.56000000000000005</v>
      </c>
      <c r="K74" s="270">
        <v>56</v>
      </c>
      <c r="L74" s="456"/>
    </row>
    <row r="75" spans="1:12" ht="22.5" x14ac:dyDescent="0.25">
      <c r="A75" s="246" t="s">
        <v>1139</v>
      </c>
      <c r="B75" s="246" t="s">
        <v>1850</v>
      </c>
      <c r="C75" s="280" t="s">
        <v>1854</v>
      </c>
      <c r="D75" s="255" t="s">
        <v>1855</v>
      </c>
      <c r="E75" s="255"/>
      <c r="F75" s="275" t="s">
        <v>1856</v>
      </c>
      <c r="G75" s="275">
        <v>100</v>
      </c>
      <c r="H75" s="275" t="s">
        <v>1983</v>
      </c>
      <c r="I75" s="276"/>
      <c r="J75" s="277">
        <v>0.41</v>
      </c>
      <c r="K75" s="270">
        <v>41</v>
      </c>
    </row>
    <row r="76" spans="1:12" ht="22.5" x14ac:dyDescent="0.25">
      <c r="A76" s="246" t="s">
        <v>1139</v>
      </c>
      <c r="B76" s="246" t="s">
        <v>1850</v>
      </c>
      <c r="C76" s="253" t="s">
        <v>1857</v>
      </c>
      <c r="D76" s="255" t="s">
        <v>1855</v>
      </c>
      <c r="E76" s="255"/>
      <c r="F76" s="275" t="s">
        <v>1858</v>
      </c>
      <c r="G76" s="275">
        <v>15</v>
      </c>
      <c r="H76" s="275" t="s">
        <v>795</v>
      </c>
      <c r="I76" s="276"/>
      <c r="J76" s="277">
        <v>9.6199999999999992</v>
      </c>
      <c r="K76" s="270">
        <v>144.29999999999998</v>
      </c>
    </row>
    <row r="77" spans="1:12" ht="23.25" thickBot="1" x14ac:dyDescent="0.3">
      <c r="A77" s="246" t="s">
        <v>1139</v>
      </c>
      <c r="B77" s="246" t="s">
        <v>1850</v>
      </c>
      <c r="C77" s="268" t="s">
        <v>1859</v>
      </c>
      <c r="D77" s="255" t="s">
        <v>1860</v>
      </c>
      <c r="E77" s="255"/>
      <c r="F77" s="275" t="s">
        <v>1861</v>
      </c>
      <c r="G77" s="275">
        <v>10</v>
      </c>
      <c r="H77" s="275" t="s">
        <v>1983</v>
      </c>
      <c r="I77" s="276"/>
      <c r="J77" s="277">
        <v>4</v>
      </c>
      <c r="K77" s="270">
        <v>40</v>
      </c>
    </row>
    <row r="78" spans="1:12" ht="15.75" thickBot="1" x14ac:dyDescent="0.3">
      <c r="A78" s="73"/>
      <c r="B78" s="40"/>
      <c r="C78" s="39"/>
      <c r="D78" s="40"/>
      <c r="E78" s="40"/>
      <c r="F78" s="40"/>
      <c r="G78" s="40"/>
      <c r="H78" s="40"/>
      <c r="I78" s="40"/>
      <c r="J78" s="42"/>
      <c r="K78" s="17"/>
    </row>
  </sheetData>
  <sortState ref="A2:W76">
    <sortCondition ref="F1"/>
  </sortState>
  <pageMargins left="0.7" right="0.7" top="0.75" bottom="0.75" header="0.3" footer="0.3"/>
  <pageSetup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37"/>
  <sheetViews>
    <sheetView zoomScaleNormal="100" workbookViewId="0">
      <pane ySplit="1" topLeftCell="A2" activePane="bottomLeft" state="frozen"/>
      <selection pane="bottomLeft" sqref="A1:XFD1"/>
    </sheetView>
  </sheetViews>
  <sheetFormatPr defaultRowHeight="15" x14ac:dyDescent="0.25"/>
  <cols>
    <col min="1" max="1" width="13.85546875" style="234" customWidth="1"/>
    <col min="2" max="2" width="15.42578125" style="234" customWidth="1"/>
    <col min="3" max="3" width="45.28515625" style="234" customWidth="1"/>
    <col min="4" max="4" width="13.28515625" style="234" customWidth="1"/>
    <col min="5" max="5" width="13.85546875" style="234" customWidth="1"/>
    <col min="6" max="6" width="10.42578125" style="234" customWidth="1"/>
    <col min="7" max="8" width="6.42578125" style="234" customWidth="1"/>
    <col min="9" max="9" width="11.42578125" style="234" customWidth="1"/>
    <col min="10" max="10" width="9.28515625" style="234" customWidth="1"/>
    <col min="11" max="11" width="10.140625" style="234" customWidth="1"/>
    <col min="12" max="12" width="5.85546875" style="234" customWidth="1"/>
    <col min="257" max="257" width="13.85546875" customWidth="1"/>
    <col min="258" max="258" width="15.42578125" customWidth="1"/>
    <col min="259" max="259" width="45.28515625" customWidth="1"/>
    <col min="260" max="260" width="13.28515625" customWidth="1"/>
    <col min="261" max="261" width="13.85546875" customWidth="1"/>
    <col min="262" max="262" width="10.42578125" customWidth="1"/>
    <col min="263" max="263" width="6.42578125" customWidth="1"/>
    <col min="264" max="264" width="11.42578125" customWidth="1"/>
    <col min="265" max="265" width="9.28515625" customWidth="1"/>
    <col min="266" max="266" width="10.140625" customWidth="1"/>
    <col min="267" max="267" width="8.28515625" customWidth="1"/>
    <col min="268" max="268" width="5.85546875" customWidth="1"/>
    <col min="513" max="513" width="13.85546875" customWidth="1"/>
    <col min="514" max="514" width="15.42578125" customWidth="1"/>
    <col min="515" max="515" width="45.28515625" customWidth="1"/>
    <col min="516" max="516" width="13.28515625" customWidth="1"/>
    <col min="517" max="517" width="13.85546875" customWidth="1"/>
    <col min="518" max="518" width="10.42578125" customWidth="1"/>
    <col min="519" max="519" width="6.42578125" customWidth="1"/>
    <col min="520" max="520" width="11.42578125" customWidth="1"/>
    <col min="521" max="521" width="9.28515625" customWidth="1"/>
    <col min="522" max="522" width="10.140625" customWidth="1"/>
    <col min="523" max="523" width="8.28515625" customWidth="1"/>
    <col min="524" max="524" width="5.85546875" customWidth="1"/>
    <col min="769" max="769" width="13.85546875" customWidth="1"/>
    <col min="770" max="770" width="15.42578125" customWidth="1"/>
    <col min="771" max="771" width="45.28515625" customWidth="1"/>
    <col min="772" max="772" width="13.28515625" customWidth="1"/>
    <col min="773" max="773" width="13.85546875" customWidth="1"/>
    <col min="774" max="774" width="10.42578125" customWidth="1"/>
    <col min="775" max="775" width="6.42578125" customWidth="1"/>
    <col min="776" max="776" width="11.42578125" customWidth="1"/>
    <col min="777" max="777" width="9.28515625" customWidth="1"/>
    <col min="778" max="778" width="10.140625" customWidth="1"/>
    <col min="779" max="779" width="8.28515625" customWidth="1"/>
    <col min="780" max="780" width="5.85546875" customWidth="1"/>
    <col min="1025" max="1025" width="13.85546875" customWidth="1"/>
    <col min="1026" max="1026" width="15.42578125" customWidth="1"/>
    <col min="1027" max="1027" width="45.28515625" customWidth="1"/>
    <col min="1028" max="1028" width="13.28515625" customWidth="1"/>
    <col min="1029" max="1029" width="13.85546875" customWidth="1"/>
    <col min="1030" max="1030" width="10.42578125" customWidth="1"/>
    <col min="1031" max="1031" width="6.42578125" customWidth="1"/>
    <col min="1032" max="1032" width="11.42578125" customWidth="1"/>
    <col min="1033" max="1033" width="9.28515625" customWidth="1"/>
    <col min="1034" max="1034" width="10.140625" customWidth="1"/>
    <col min="1035" max="1035" width="8.28515625" customWidth="1"/>
    <col min="1036" max="1036" width="5.85546875" customWidth="1"/>
    <col min="1281" max="1281" width="13.85546875" customWidth="1"/>
    <col min="1282" max="1282" width="15.42578125" customWidth="1"/>
    <col min="1283" max="1283" width="45.28515625" customWidth="1"/>
    <col min="1284" max="1284" width="13.28515625" customWidth="1"/>
    <col min="1285" max="1285" width="13.85546875" customWidth="1"/>
    <col min="1286" max="1286" width="10.42578125" customWidth="1"/>
    <col min="1287" max="1287" width="6.42578125" customWidth="1"/>
    <col min="1288" max="1288" width="11.42578125" customWidth="1"/>
    <col min="1289" max="1289" width="9.28515625" customWidth="1"/>
    <col min="1290" max="1290" width="10.140625" customWidth="1"/>
    <col min="1291" max="1291" width="8.28515625" customWidth="1"/>
    <col min="1292" max="1292" width="5.85546875" customWidth="1"/>
    <col min="1537" max="1537" width="13.85546875" customWidth="1"/>
    <col min="1538" max="1538" width="15.42578125" customWidth="1"/>
    <col min="1539" max="1539" width="45.28515625" customWidth="1"/>
    <col min="1540" max="1540" width="13.28515625" customWidth="1"/>
    <col min="1541" max="1541" width="13.85546875" customWidth="1"/>
    <col min="1542" max="1542" width="10.42578125" customWidth="1"/>
    <col min="1543" max="1543" width="6.42578125" customWidth="1"/>
    <col min="1544" max="1544" width="11.42578125" customWidth="1"/>
    <col min="1545" max="1545" width="9.28515625" customWidth="1"/>
    <col min="1546" max="1546" width="10.140625" customWidth="1"/>
    <col min="1547" max="1547" width="8.28515625" customWidth="1"/>
    <col min="1548" max="1548" width="5.85546875" customWidth="1"/>
    <col min="1793" max="1793" width="13.85546875" customWidth="1"/>
    <col min="1794" max="1794" width="15.42578125" customWidth="1"/>
    <col min="1795" max="1795" width="45.28515625" customWidth="1"/>
    <col min="1796" max="1796" width="13.28515625" customWidth="1"/>
    <col min="1797" max="1797" width="13.85546875" customWidth="1"/>
    <col min="1798" max="1798" width="10.42578125" customWidth="1"/>
    <col min="1799" max="1799" width="6.42578125" customWidth="1"/>
    <col min="1800" max="1800" width="11.42578125" customWidth="1"/>
    <col min="1801" max="1801" width="9.28515625" customWidth="1"/>
    <col min="1802" max="1802" width="10.140625" customWidth="1"/>
    <col min="1803" max="1803" width="8.28515625" customWidth="1"/>
    <col min="1804" max="1804" width="5.85546875" customWidth="1"/>
    <col min="2049" max="2049" width="13.85546875" customWidth="1"/>
    <col min="2050" max="2050" width="15.42578125" customWidth="1"/>
    <col min="2051" max="2051" width="45.28515625" customWidth="1"/>
    <col min="2052" max="2052" width="13.28515625" customWidth="1"/>
    <col min="2053" max="2053" width="13.85546875" customWidth="1"/>
    <col min="2054" max="2054" width="10.42578125" customWidth="1"/>
    <col min="2055" max="2055" width="6.42578125" customWidth="1"/>
    <col min="2056" max="2056" width="11.42578125" customWidth="1"/>
    <col min="2057" max="2057" width="9.28515625" customWidth="1"/>
    <col min="2058" max="2058" width="10.140625" customWidth="1"/>
    <col min="2059" max="2059" width="8.28515625" customWidth="1"/>
    <col min="2060" max="2060" width="5.85546875" customWidth="1"/>
    <col min="2305" max="2305" width="13.85546875" customWidth="1"/>
    <col min="2306" max="2306" width="15.42578125" customWidth="1"/>
    <col min="2307" max="2307" width="45.28515625" customWidth="1"/>
    <col min="2308" max="2308" width="13.28515625" customWidth="1"/>
    <col min="2309" max="2309" width="13.85546875" customWidth="1"/>
    <col min="2310" max="2310" width="10.42578125" customWidth="1"/>
    <col min="2311" max="2311" width="6.42578125" customWidth="1"/>
    <col min="2312" max="2312" width="11.42578125" customWidth="1"/>
    <col min="2313" max="2313" width="9.28515625" customWidth="1"/>
    <col min="2314" max="2314" width="10.140625" customWidth="1"/>
    <col min="2315" max="2315" width="8.28515625" customWidth="1"/>
    <col min="2316" max="2316" width="5.85546875" customWidth="1"/>
    <col min="2561" max="2561" width="13.85546875" customWidth="1"/>
    <col min="2562" max="2562" width="15.42578125" customWidth="1"/>
    <col min="2563" max="2563" width="45.28515625" customWidth="1"/>
    <col min="2564" max="2564" width="13.28515625" customWidth="1"/>
    <col min="2565" max="2565" width="13.85546875" customWidth="1"/>
    <col min="2566" max="2566" width="10.42578125" customWidth="1"/>
    <col min="2567" max="2567" width="6.42578125" customWidth="1"/>
    <col min="2568" max="2568" width="11.42578125" customWidth="1"/>
    <col min="2569" max="2569" width="9.28515625" customWidth="1"/>
    <col min="2570" max="2570" width="10.140625" customWidth="1"/>
    <col min="2571" max="2571" width="8.28515625" customWidth="1"/>
    <col min="2572" max="2572" width="5.85546875" customWidth="1"/>
    <col min="2817" max="2817" width="13.85546875" customWidth="1"/>
    <col min="2818" max="2818" width="15.42578125" customWidth="1"/>
    <col min="2819" max="2819" width="45.28515625" customWidth="1"/>
    <col min="2820" max="2820" width="13.28515625" customWidth="1"/>
    <col min="2821" max="2821" width="13.85546875" customWidth="1"/>
    <col min="2822" max="2822" width="10.42578125" customWidth="1"/>
    <col min="2823" max="2823" width="6.42578125" customWidth="1"/>
    <col min="2824" max="2824" width="11.42578125" customWidth="1"/>
    <col min="2825" max="2825" width="9.28515625" customWidth="1"/>
    <col min="2826" max="2826" width="10.140625" customWidth="1"/>
    <col min="2827" max="2827" width="8.28515625" customWidth="1"/>
    <col min="2828" max="2828" width="5.85546875" customWidth="1"/>
    <col min="3073" max="3073" width="13.85546875" customWidth="1"/>
    <col min="3074" max="3074" width="15.42578125" customWidth="1"/>
    <col min="3075" max="3075" width="45.28515625" customWidth="1"/>
    <col min="3076" max="3076" width="13.28515625" customWidth="1"/>
    <col min="3077" max="3077" width="13.85546875" customWidth="1"/>
    <col min="3078" max="3078" width="10.42578125" customWidth="1"/>
    <col min="3079" max="3079" width="6.42578125" customWidth="1"/>
    <col min="3080" max="3080" width="11.42578125" customWidth="1"/>
    <col min="3081" max="3081" width="9.28515625" customWidth="1"/>
    <col min="3082" max="3082" width="10.140625" customWidth="1"/>
    <col min="3083" max="3083" width="8.28515625" customWidth="1"/>
    <col min="3084" max="3084" width="5.85546875" customWidth="1"/>
    <col min="3329" max="3329" width="13.85546875" customWidth="1"/>
    <col min="3330" max="3330" width="15.42578125" customWidth="1"/>
    <col min="3331" max="3331" width="45.28515625" customWidth="1"/>
    <col min="3332" max="3332" width="13.28515625" customWidth="1"/>
    <col min="3333" max="3333" width="13.85546875" customWidth="1"/>
    <col min="3334" max="3334" width="10.42578125" customWidth="1"/>
    <col min="3335" max="3335" width="6.42578125" customWidth="1"/>
    <col min="3336" max="3336" width="11.42578125" customWidth="1"/>
    <col min="3337" max="3337" width="9.28515625" customWidth="1"/>
    <col min="3338" max="3338" width="10.140625" customWidth="1"/>
    <col min="3339" max="3339" width="8.28515625" customWidth="1"/>
    <col min="3340" max="3340" width="5.85546875" customWidth="1"/>
    <col min="3585" max="3585" width="13.85546875" customWidth="1"/>
    <col min="3586" max="3586" width="15.42578125" customWidth="1"/>
    <col min="3587" max="3587" width="45.28515625" customWidth="1"/>
    <col min="3588" max="3588" width="13.28515625" customWidth="1"/>
    <col min="3589" max="3589" width="13.85546875" customWidth="1"/>
    <col min="3590" max="3590" width="10.42578125" customWidth="1"/>
    <col min="3591" max="3591" width="6.42578125" customWidth="1"/>
    <col min="3592" max="3592" width="11.42578125" customWidth="1"/>
    <col min="3593" max="3593" width="9.28515625" customWidth="1"/>
    <col min="3594" max="3594" width="10.140625" customWidth="1"/>
    <col min="3595" max="3595" width="8.28515625" customWidth="1"/>
    <col min="3596" max="3596" width="5.85546875" customWidth="1"/>
    <col min="3841" max="3841" width="13.85546875" customWidth="1"/>
    <col min="3842" max="3842" width="15.42578125" customWidth="1"/>
    <col min="3843" max="3843" width="45.28515625" customWidth="1"/>
    <col min="3844" max="3844" width="13.28515625" customWidth="1"/>
    <col min="3845" max="3845" width="13.85546875" customWidth="1"/>
    <col min="3846" max="3846" width="10.42578125" customWidth="1"/>
    <col min="3847" max="3847" width="6.42578125" customWidth="1"/>
    <col min="3848" max="3848" width="11.42578125" customWidth="1"/>
    <col min="3849" max="3849" width="9.28515625" customWidth="1"/>
    <col min="3850" max="3850" width="10.140625" customWidth="1"/>
    <col min="3851" max="3851" width="8.28515625" customWidth="1"/>
    <col min="3852" max="3852" width="5.85546875" customWidth="1"/>
    <col min="4097" max="4097" width="13.85546875" customWidth="1"/>
    <col min="4098" max="4098" width="15.42578125" customWidth="1"/>
    <col min="4099" max="4099" width="45.28515625" customWidth="1"/>
    <col min="4100" max="4100" width="13.28515625" customWidth="1"/>
    <col min="4101" max="4101" width="13.85546875" customWidth="1"/>
    <col min="4102" max="4102" width="10.42578125" customWidth="1"/>
    <col min="4103" max="4103" width="6.42578125" customWidth="1"/>
    <col min="4104" max="4104" width="11.42578125" customWidth="1"/>
    <col min="4105" max="4105" width="9.28515625" customWidth="1"/>
    <col min="4106" max="4106" width="10.140625" customWidth="1"/>
    <col min="4107" max="4107" width="8.28515625" customWidth="1"/>
    <col min="4108" max="4108" width="5.85546875" customWidth="1"/>
    <col min="4353" max="4353" width="13.85546875" customWidth="1"/>
    <col min="4354" max="4354" width="15.42578125" customWidth="1"/>
    <col min="4355" max="4355" width="45.28515625" customWidth="1"/>
    <col min="4356" max="4356" width="13.28515625" customWidth="1"/>
    <col min="4357" max="4357" width="13.85546875" customWidth="1"/>
    <col min="4358" max="4358" width="10.42578125" customWidth="1"/>
    <col min="4359" max="4359" width="6.42578125" customWidth="1"/>
    <col min="4360" max="4360" width="11.42578125" customWidth="1"/>
    <col min="4361" max="4361" width="9.28515625" customWidth="1"/>
    <col min="4362" max="4362" width="10.140625" customWidth="1"/>
    <col min="4363" max="4363" width="8.28515625" customWidth="1"/>
    <col min="4364" max="4364" width="5.85546875" customWidth="1"/>
    <col min="4609" max="4609" width="13.85546875" customWidth="1"/>
    <col min="4610" max="4610" width="15.42578125" customWidth="1"/>
    <col min="4611" max="4611" width="45.28515625" customWidth="1"/>
    <col min="4612" max="4612" width="13.28515625" customWidth="1"/>
    <col min="4613" max="4613" width="13.85546875" customWidth="1"/>
    <col min="4614" max="4614" width="10.42578125" customWidth="1"/>
    <col min="4615" max="4615" width="6.42578125" customWidth="1"/>
    <col min="4616" max="4616" width="11.42578125" customWidth="1"/>
    <col min="4617" max="4617" width="9.28515625" customWidth="1"/>
    <col min="4618" max="4618" width="10.140625" customWidth="1"/>
    <col min="4619" max="4619" width="8.28515625" customWidth="1"/>
    <col min="4620" max="4620" width="5.85546875" customWidth="1"/>
    <col min="4865" max="4865" width="13.85546875" customWidth="1"/>
    <col min="4866" max="4866" width="15.42578125" customWidth="1"/>
    <col min="4867" max="4867" width="45.28515625" customWidth="1"/>
    <col min="4868" max="4868" width="13.28515625" customWidth="1"/>
    <col min="4869" max="4869" width="13.85546875" customWidth="1"/>
    <col min="4870" max="4870" width="10.42578125" customWidth="1"/>
    <col min="4871" max="4871" width="6.42578125" customWidth="1"/>
    <col min="4872" max="4872" width="11.42578125" customWidth="1"/>
    <col min="4873" max="4873" width="9.28515625" customWidth="1"/>
    <col min="4874" max="4874" width="10.140625" customWidth="1"/>
    <col min="4875" max="4875" width="8.28515625" customWidth="1"/>
    <col min="4876" max="4876" width="5.85546875" customWidth="1"/>
    <col min="5121" max="5121" width="13.85546875" customWidth="1"/>
    <col min="5122" max="5122" width="15.42578125" customWidth="1"/>
    <col min="5123" max="5123" width="45.28515625" customWidth="1"/>
    <col min="5124" max="5124" width="13.28515625" customWidth="1"/>
    <col min="5125" max="5125" width="13.85546875" customWidth="1"/>
    <col min="5126" max="5126" width="10.42578125" customWidth="1"/>
    <col min="5127" max="5127" width="6.42578125" customWidth="1"/>
    <col min="5128" max="5128" width="11.42578125" customWidth="1"/>
    <col min="5129" max="5129" width="9.28515625" customWidth="1"/>
    <col min="5130" max="5130" width="10.140625" customWidth="1"/>
    <col min="5131" max="5131" width="8.28515625" customWidth="1"/>
    <col min="5132" max="5132" width="5.85546875" customWidth="1"/>
    <col min="5377" max="5377" width="13.85546875" customWidth="1"/>
    <col min="5378" max="5378" width="15.42578125" customWidth="1"/>
    <col min="5379" max="5379" width="45.28515625" customWidth="1"/>
    <col min="5380" max="5380" width="13.28515625" customWidth="1"/>
    <col min="5381" max="5381" width="13.85546875" customWidth="1"/>
    <col min="5382" max="5382" width="10.42578125" customWidth="1"/>
    <col min="5383" max="5383" width="6.42578125" customWidth="1"/>
    <col min="5384" max="5384" width="11.42578125" customWidth="1"/>
    <col min="5385" max="5385" width="9.28515625" customWidth="1"/>
    <col min="5386" max="5386" width="10.140625" customWidth="1"/>
    <col min="5387" max="5387" width="8.28515625" customWidth="1"/>
    <col min="5388" max="5388" width="5.85546875" customWidth="1"/>
    <col min="5633" max="5633" width="13.85546875" customWidth="1"/>
    <col min="5634" max="5634" width="15.42578125" customWidth="1"/>
    <col min="5635" max="5635" width="45.28515625" customWidth="1"/>
    <col min="5636" max="5636" width="13.28515625" customWidth="1"/>
    <col min="5637" max="5637" width="13.85546875" customWidth="1"/>
    <col min="5638" max="5638" width="10.42578125" customWidth="1"/>
    <col min="5639" max="5639" width="6.42578125" customWidth="1"/>
    <col min="5640" max="5640" width="11.42578125" customWidth="1"/>
    <col min="5641" max="5641" width="9.28515625" customWidth="1"/>
    <col min="5642" max="5642" width="10.140625" customWidth="1"/>
    <col min="5643" max="5643" width="8.28515625" customWidth="1"/>
    <col min="5644" max="5644" width="5.85546875" customWidth="1"/>
    <col min="5889" max="5889" width="13.85546875" customWidth="1"/>
    <col min="5890" max="5890" width="15.42578125" customWidth="1"/>
    <col min="5891" max="5891" width="45.28515625" customWidth="1"/>
    <col min="5892" max="5892" width="13.28515625" customWidth="1"/>
    <col min="5893" max="5893" width="13.85546875" customWidth="1"/>
    <col min="5894" max="5894" width="10.42578125" customWidth="1"/>
    <col min="5895" max="5895" width="6.42578125" customWidth="1"/>
    <col min="5896" max="5896" width="11.42578125" customWidth="1"/>
    <col min="5897" max="5897" width="9.28515625" customWidth="1"/>
    <col min="5898" max="5898" width="10.140625" customWidth="1"/>
    <col min="5899" max="5899" width="8.28515625" customWidth="1"/>
    <col min="5900" max="5900" width="5.85546875" customWidth="1"/>
    <col min="6145" max="6145" width="13.85546875" customWidth="1"/>
    <col min="6146" max="6146" width="15.42578125" customWidth="1"/>
    <col min="6147" max="6147" width="45.28515625" customWidth="1"/>
    <col min="6148" max="6148" width="13.28515625" customWidth="1"/>
    <col min="6149" max="6149" width="13.85546875" customWidth="1"/>
    <col min="6150" max="6150" width="10.42578125" customWidth="1"/>
    <col min="6151" max="6151" width="6.42578125" customWidth="1"/>
    <col min="6152" max="6152" width="11.42578125" customWidth="1"/>
    <col min="6153" max="6153" width="9.28515625" customWidth="1"/>
    <col min="6154" max="6154" width="10.140625" customWidth="1"/>
    <col min="6155" max="6155" width="8.28515625" customWidth="1"/>
    <col min="6156" max="6156" width="5.85546875" customWidth="1"/>
    <col min="6401" max="6401" width="13.85546875" customWidth="1"/>
    <col min="6402" max="6402" width="15.42578125" customWidth="1"/>
    <col min="6403" max="6403" width="45.28515625" customWidth="1"/>
    <col min="6404" max="6404" width="13.28515625" customWidth="1"/>
    <col min="6405" max="6405" width="13.85546875" customWidth="1"/>
    <col min="6406" max="6406" width="10.42578125" customWidth="1"/>
    <col min="6407" max="6407" width="6.42578125" customWidth="1"/>
    <col min="6408" max="6408" width="11.42578125" customWidth="1"/>
    <col min="6409" max="6409" width="9.28515625" customWidth="1"/>
    <col min="6410" max="6410" width="10.140625" customWidth="1"/>
    <col min="6411" max="6411" width="8.28515625" customWidth="1"/>
    <col min="6412" max="6412" width="5.85546875" customWidth="1"/>
    <col min="6657" max="6657" width="13.85546875" customWidth="1"/>
    <col min="6658" max="6658" width="15.42578125" customWidth="1"/>
    <col min="6659" max="6659" width="45.28515625" customWidth="1"/>
    <col min="6660" max="6660" width="13.28515625" customWidth="1"/>
    <col min="6661" max="6661" width="13.85546875" customWidth="1"/>
    <col min="6662" max="6662" width="10.42578125" customWidth="1"/>
    <col min="6663" max="6663" width="6.42578125" customWidth="1"/>
    <col min="6664" max="6664" width="11.42578125" customWidth="1"/>
    <col min="6665" max="6665" width="9.28515625" customWidth="1"/>
    <col min="6666" max="6666" width="10.140625" customWidth="1"/>
    <col min="6667" max="6667" width="8.28515625" customWidth="1"/>
    <col min="6668" max="6668" width="5.85546875" customWidth="1"/>
    <col min="6913" max="6913" width="13.85546875" customWidth="1"/>
    <col min="6914" max="6914" width="15.42578125" customWidth="1"/>
    <col min="6915" max="6915" width="45.28515625" customWidth="1"/>
    <col min="6916" max="6916" width="13.28515625" customWidth="1"/>
    <col min="6917" max="6917" width="13.85546875" customWidth="1"/>
    <col min="6918" max="6918" width="10.42578125" customWidth="1"/>
    <col min="6919" max="6919" width="6.42578125" customWidth="1"/>
    <col min="6920" max="6920" width="11.42578125" customWidth="1"/>
    <col min="6921" max="6921" width="9.28515625" customWidth="1"/>
    <col min="6922" max="6922" width="10.140625" customWidth="1"/>
    <col min="6923" max="6923" width="8.28515625" customWidth="1"/>
    <col min="6924" max="6924" width="5.85546875" customWidth="1"/>
    <col min="7169" max="7169" width="13.85546875" customWidth="1"/>
    <col min="7170" max="7170" width="15.42578125" customWidth="1"/>
    <col min="7171" max="7171" width="45.28515625" customWidth="1"/>
    <col min="7172" max="7172" width="13.28515625" customWidth="1"/>
    <col min="7173" max="7173" width="13.85546875" customWidth="1"/>
    <col min="7174" max="7174" width="10.42578125" customWidth="1"/>
    <col min="7175" max="7175" width="6.42578125" customWidth="1"/>
    <col min="7176" max="7176" width="11.42578125" customWidth="1"/>
    <col min="7177" max="7177" width="9.28515625" customWidth="1"/>
    <col min="7178" max="7178" width="10.140625" customWidth="1"/>
    <col min="7179" max="7179" width="8.28515625" customWidth="1"/>
    <col min="7180" max="7180" width="5.85546875" customWidth="1"/>
    <col min="7425" max="7425" width="13.85546875" customWidth="1"/>
    <col min="7426" max="7426" width="15.42578125" customWidth="1"/>
    <col min="7427" max="7427" width="45.28515625" customWidth="1"/>
    <col min="7428" max="7428" width="13.28515625" customWidth="1"/>
    <col min="7429" max="7429" width="13.85546875" customWidth="1"/>
    <col min="7430" max="7430" width="10.42578125" customWidth="1"/>
    <col min="7431" max="7431" width="6.42578125" customWidth="1"/>
    <col min="7432" max="7432" width="11.42578125" customWidth="1"/>
    <col min="7433" max="7433" width="9.28515625" customWidth="1"/>
    <col min="7434" max="7434" width="10.140625" customWidth="1"/>
    <col min="7435" max="7435" width="8.28515625" customWidth="1"/>
    <col min="7436" max="7436" width="5.85546875" customWidth="1"/>
    <col min="7681" max="7681" width="13.85546875" customWidth="1"/>
    <col min="7682" max="7682" width="15.42578125" customWidth="1"/>
    <col min="7683" max="7683" width="45.28515625" customWidth="1"/>
    <col min="7684" max="7684" width="13.28515625" customWidth="1"/>
    <col min="7685" max="7685" width="13.85546875" customWidth="1"/>
    <col min="7686" max="7686" width="10.42578125" customWidth="1"/>
    <col min="7687" max="7687" width="6.42578125" customWidth="1"/>
    <col min="7688" max="7688" width="11.42578125" customWidth="1"/>
    <col min="7689" max="7689" width="9.28515625" customWidth="1"/>
    <col min="7690" max="7690" width="10.140625" customWidth="1"/>
    <col min="7691" max="7691" width="8.28515625" customWidth="1"/>
    <col min="7692" max="7692" width="5.85546875" customWidth="1"/>
    <col min="7937" max="7937" width="13.85546875" customWidth="1"/>
    <col min="7938" max="7938" width="15.42578125" customWidth="1"/>
    <col min="7939" max="7939" width="45.28515625" customWidth="1"/>
    <col min="7940" max="7940" width="13.28515625" customWidth="1"/>
    <col min="7941" max="7941" width="13.85546875" customWidth="1"/>
    <col min="7942" max="7942" width="10.42578125" customWidth="1"/>
    <col min="7943" max="7943" width="6.42578125" customWidth="1"/>
    <col min="7944" max="7944" width="11.42578125" customWidth="1"/>
    <col min="7945" max="7945" width="9.28515625" customWidth="1"/>
    <col min="7946" max="7946" width="10.140625" customWidth="1"/>
    <col min="7947" max="7947" width="8.28515625" customWidth="1"/>
    <col min="7948" max="7948" width="5.85546875" customWidth="1"/>
    <col min="8193" max="8193" width="13.85546875" customWidth="1"/>
    <col min="8194" max="8194" width="15.42578125" customWidth="1"/>
    <col min="8195" max="8195" width="45.28515625" customWidth="1"/>
    <col min="8196" max="8196" width="13.28515625" customWidth="1"/>
    <col min="8197" max="8197" width="13.85546875" customWidth="1"/>
    <col min="8198" max="8198" width="10.42578125" customWidth="1"/>
    <col min="8199" max="8199" width="6.42578125" customWidth="1"/>
    <col min="8200" max="8200" width="11.42578125" customWidth="1"/>
    <col min="8201" max="8201" width="9.28515625" customWidth="1"/>
    <col min="8202" max="8202" width="10.140625" customWidth="1"/>
    <col min="8203" max="8203" width="8.28515625" customWidth="1"/>
    <col min="8204" max="8204" width="5.85546875" customWidth="1"/>
    <col min="8449" max="8449" width="13.85546875" customWidth="1"/>
    <col min="8450" max="8450" width="15.42578125" customWidth="1"/>
    <col min="8451" max="8451" width="45.28515625" customWidth="1"/>
    <col min="8452" max="8452" width="13.28515625" customWidth="1"/>
    <col min="8453" max="8453" width="13.85546875" customWidth="1"/>
    <col min="8454" max="8454" width="10.42578125" customWidth="1"/>
    <col min="8455" max="8455" width="6.42578125" customWidth="1"/>
    <col min="8456" max="8456" width="11.42578125" customWidth="1"/>
    <col min="8457" max="8457" width="9.28515625" customWidth="1"/>
    <col min="8458" max="8458" width="10.140625" customWidth="1"/>
    <col min="8459" max="8459" width="8.28515625" customWidth="1"/>
    <col min="8460" max="8460" width="5.85546875" customWidth="1"/>
    <col min="8705" max="8705" width="13.85546875" customWidth="1"/>
    <col min="8706" max="8706" width="15.42578125" customWidth="1"/>
    <col min="8707" max="8707" width="45.28515625" customWidth="1"/>
    <col min="8708" max="8708" width="13.28515625" customWidth="1"/>
    <col min="8709" max="8709" width="13.85546875" customWidth="1"/>
    <col min="8710" max="8710" width="10.42578125" customWidth="1"/>
    <col min="8711" max="8711" width="6.42578125" customWidth="1"/>
    <col min="8712" max="8712" width="11.42578125" customWidth="1"/>
    <col min="8713" max="8713" width="9.28515625" customWidth="1"/>
    <col min="8714" max="8714" width="10.140625" customWidth="1"/>
    <col min="8715" max="8715" width="8.28515625" customWidth="1"/>
    <col min="8716" max="8716" width="5.85546875" customWidth="1"/>
    <col min="8961" max="8961" width="13.85546875" customWidth="1"/>
    <col min="8962" max="8962" width="15.42578125" customWidth="1"/>
    <col min="8963" max="8963" width="45.28515625" customWidth="1"/>
    <col min="8964" max="8964" width="13.28515625" customWidth="1"/>
    <col min="8965" max="8965" width="13.85546875" customWidth="1"/>
    <col min="8966" max="8966" width="10.42578125" customWidth="1"/>
    <col min="8967" max="8967" width="6.42578125" customWidth="1"/>
    <col min="8968" max="8968" width="11.42578125" customWidth="1"/>
    <col min="8969" max="8969" width="9.28515625" customWidth="1"/>
    <col min="8970" max="8970" width="10.140625" customWidth="1"/>
    <col min="8971" max="8971" width="8.28515625" customWidth="1"/>
    <col min="8972" max="8972" width="5.85546875" customWidth="1"/>
    <col min="9217" max="9217" width="13.85546875" customWidth="1"/>
    <col min="9218" max="9218" width="15.42578125" customWidth="1"/>
    <col min="9219" max="9219" width="45.28515625" customWidth="1"/>
    <col min="9220" max="9220" width="13.28515625" customWidth="1"/>
    <col min="9221" max="9221" width="13.85546875" customWidth="1"/>
    <col min="9222" max="9222" width="10.42578125" customWidth="1"/>
    <col min="9223" max="9223" width="6.42578125" customWidth="1"/>
    <col min="9224" max="9224" width="11.42578125" customWidth="1"/>
    <col min="9225" max="9225" width="9.28515625" customWidth="1"/>
    <col min="9226" max="9226" width="10.140625" customWidth="1"/>
    <col min="9227" max="9227" width="8.28515625" customWidth="1"/>
    <col min="9228" max="9228" width="5.85546875" customWidth="1"/>
    <col min="9473" max="9473" width="13.85546875" customWidth="1"/>
    <col min="9474" max="9474" width="15.42578125" customWidth="1"/>
    <col min="9475" max="9475" width="45.28515625" customWidth="1"/>
    <col min="9476" max="9476" width="13.28515625" customWidth="1"/>
    <col min="9477" max="9477" width="13.85546875" customWidth="1"/>
    <col min="9478" max="9478" width="10.42578125" customWidth="1"/>
    <col min="9479" max="9479" width="6.42578125" customWidth="1"/>
    <col min="9480" max="9480" width="11.42578125" customWidth="1"/>
    <col min="9481" max="9481" width="9.28515625" customWidth="1"/>
    <col min="9482" max="9482" width="10.140625" customWidth="1"/>
    <col min="9483" max="9483" width="8.28515625" customWidth="1"/>
    <col min="9484" max="9484" width="5.85546875" customWidth="1"/>
    <col min="9729" max="9729" width="13.85546875" customWidth="1"/>
    <col min="9730" max="9730" width="15.42578125" customWidth="1"/>
    <col min="9731" max="9731" width="45.28515625" customWidth="1"/>
    <col min="9732" max="9732" width="13.28515625" customWidth="1"/>
    <col min="9733" max="9733" width="13.85546875" customWidth="1"/>
    <col min="9734" max="9734" width="10.42578125" customWidth="1"/>
    <col min="9735" max="9735" width="6.42578125" customWidth="1"/>
    <col min="9736" max="9736" width="11.42578125" customWidth="1"/>
    <col min="9737" max="9737" width="9.28515625" customWidth="1"/>
    <col min="9738" max="9738" width="10.140625" customWidth="1"/>
    <col min="9739" max="9739" width="8.28515625" customWidth="1"/>
    <col min="9740" max="9740" width="5.85546875" customWidth="1"/>
    <col min="9985" max="9985" width="13.85546875" customWidth="1"/>
    <col min="9986" max="9986" width="15.42578125" customWidth="1"/>
    <col min="9987" max="9987" width="45.28515625" customWidth="1"/>
    <col min="9988" max="9988" width="13.28515625" customWidth="1"/>
    <col min="9989" max="9989" width="13.85546875" customWidth="1"/>
    <col min="9990" max="9990" width="10.42578125" customWidth="1"/>
    <col min="9991" max="9991" width="6.42578125" customWidth="1"/>
    <col min="9992" max="9992" width="11.42578125" customWidth="1"/>
    <col min="9993" max="9993" width="9.28515625" customWidth="1"/>
    <col min="9994" max="9994" width="10.140625" customWidth="1"/>
    <col min="9995" max="9995" width="8.28515625" customWidth="1"/>
    <col min="9996" max="9996" width="5.85546875" customWidth="1"/>
    <col min="10241" max="10241" width="13.85546875" customWidth="1"/>
    <col min="10242" max="10242" width="15.42578125" customWidth="1"/>
    <col min="10243" max="10243" width="45.28515625" customWidth="1"/>
    <col min="10244" max="10244" width="13.28515625" customWidth="1"/>
    <col min="10245" max="10245" width="13.85546875" customWidth="1"/>
    <col min="10246" max="10246" width="10.42578125" customWidth="1"/>
    <col min="10247" max="10247" width="6.42578125" customWidth="1"/>
    <col min="10248" max="10248" width="11.42578125" customWidth="1"/>
    <col min="10249" max="10249" width="9.28515625" customWidth="1"/>
    <col min="10250" max="10250" width="10.140625" customWidth="1"/>
    <col min="10251" max="10251" width="8.28515625" customWidth="1"/>
    <col min="10252" max="10252" width="5.85546875" customWidth="1"/>
    <col min="10497" max="10497" width="13.85546875" customWidth="1"/>
    <col min="10498" max="10498" width="15.42578125" customWidth="1"/>
    <col min="10499" max="10499" width="45.28515625" customWidth="1"/>
    <col min="10500" max="10500" width="13.28515625" customWidth="1"/>
    <col min="10501" max="10501" width="13.85546875" customWidth="1"/>
    <col min="10502" max="10502" width="10.42578125" customWidth="1"/>
    <col min="10503" max="10503" width="6.42578125" customWidth="1"/>
    <col min="10504" max="10504" width="11.42578125" customWidth="1"/>
    <col min="10505" max="10505" width="9.28515625" customWidth="1"/>
    <col min="10506" max="10506" width="10.140625" customWidth="1"/>
    <col min="10507" max="10507" width="8.28515625" customWidth="1"/>
    <col min="10508" max="10508" width="5.85546875" customWidth="1"/>
    <col min="10753" max="10753" width="13.85546875" customWidth="1"/>
    <col min="10754" max="10754" width="15.42578125" customWidth="1"/>
    <col min="10755" max="10755" width="45.28515625" customWidth="1"/>
    <col min="10756" max="10756" width="13.28515625" customWidth="1"/>
    <col min="10757" max="10757" width="13.85546875" customWidth="1"/>
    <col min="10758" max="10758" width="10.42578125" customWidth="1"/>
    <col min="10759" max="10759" width="6.42578125" customWidth="1"/>
    <col min="10760" max="10760" width="11.42578125" customWidth="1"/>
    <col min="10761" max="10761" width="9.28515625" customWidth="1"/>
    <col min="10762" max="10762" width="10.140625" customWidth="1"/>
    <col min="10763" max="10763" width="8.28515625" customWidth="1"/>
    <col min="10764" max="10764" width="5.85546875" customWidth="1"/>
    <col min="11009" max="11009" width="13.85546875" customWidth="1"/>
    <col min="11010" max="11010" width="15.42578125" customWidth="1"/>
    <col min="11011" max="11011" width="45.28515625" customWidth="1"/>
    <col min="11012" max="11012" width="13.28515625" customWidth="1"/>
    <col min="11013" max="11013" width="13.85546875" customWidth="1"/>
    <col min="11014" max="11014" width="10.42578125" customWidth="1"/>
    <col min="11015" max="11015" width="6.42578125" customWidth="1"/>
    <col min="11016" max="11016" width="11.42578125" customWidth="1"/>
    <col min="11017" max="11017" width="9.28515625" customWidth="1"/>
    <col min="11018" max="11018" width="10.140625" customWidth="1"/>
    <col min="11019" max="11019" width="8.28515625" customWidth="1"/>
    <col min="11020" max="11020" width="5.85546875" customWidth="1"/>
    <col min="11265" max="11265" width="13.85546875" customWidth="1"/>
    <col min="11266" max="11266" width="15.42578125" customWidth="1"/>
    <col min="11267" max="11267" width="45.28515625" customWidth="1"/>
    <col min="11268" max="11268" width="13.28515625" customWidth="1"/>
    <col min="11269" max="11269" width="13.85546875" customWidth="1"/>
    <col min="11270" max="11270" width="10.42578125" customWidth="1"/>
    <col min="11271" max="11271" width="6.42578125" customWidth="1"/>
    <col min="11272" max="11272" width="11.42578125" customWidth="1"/>
    <col min="11273" max="11273" width="9.28515625" customWidth="1"/>
    <col min="11274" max="11274" width="10.140625" customWidth="1"/>
    <col min="11275" max="11275" width="8.28515625" customWidth="1"/>
    <col min="11276" max="11276" width="5.85546875" customWidth="1"/>
    <col min="11521" max="11521" width="13.85546875" customWidth="1"/>
    <col min="11522" max="11522" width="15.42578125" customWidth="1"/>
    <col min="11523" max="11523" width="45.28515625" customWidth="1"/>
    <col min="11524" max="11524" width="13.28515625" customWidth="1"/>
    <col min="11525" max="11525" width="13.85546875" customWidth="1"/>
    <col min="11526" max="11526" width="10.42578125" customWidth="1"/>
    <col min="11527" max="11527" width="6.42578125" customWidth="1"/>
    <col min="11528" max="11528" width="11.42578125" customWidth="1"/>
    <col min="11529" max="11529" width="9.28515625" customWidth="1"/>
    <col min="11530" max="11530" width="10.140625" customWidth="1"/>
    <col min="11531" max="11531" width="8.28515625" customWidth="1"/>
    <col min="11532" max="11532" width="5.85546875" customWidth="1"/>
    <col min="11777" max="11777" width="13.85546875" customWidth="1"/>
    <col min="11778" max="11778" width="15.42578125" customWidth="1"/>
    <col min="11779" max="11779" width="45.28515625" customWidth="1"/>
    <col min="11780" max="11780" width="13.28515625" customWidth="1"/>
    <col min="11781" max="11781" width="13.85546875" customWidth="1"/>
    <col min="11782" max="11782" width="10.42578125" customWidth="1"/>
    <col min="11783" max="11783" width="6.42578125" customWidth="1"/>
    <col min="11784" max="11784" width="11.42578125" customWidth="1"/>
    <col min="11785" max="11785" width="9.28515625" customWidth="1"/>
    <col min="11786" max="11786" width="10.140625" customWidth="1"/>
    <col min="11787" max="11787" width="8.28515625" customWidth="1"/>
    <col min="11788" max="11788" width="5.85546875" customWidth="1"/>
    <col min="12033" max="12033" width="13.85546875" customWidth="1"/>
    <col min="12034" max="12034" width="15.42578125" customWidth="1"/>
    <col min="12035" max="12035" width="45.28515625" customWidth="1"/>
    <col min="12036" max="12036" width="13.28515625" customWidth="1"/>
    <col min="12037" max="12037" width="13.85546875" customWidth="1"/>
    <col min="12038" max="12038" width="10.42578125" customWidth="1"/>
    <col min="12039" max="12039" width="6.42578125" customWidth="1"/>
    <col min="12040" max="12040" width="11.42578125" customWidth="1"/>
    <col min="12041" max="12041" width="9.28515625" customWidth="1"/>
    <col min="12042" max="12042" width="10.140625" customWidth="1"/>
    <col min="12043" max="12043" width="8.28515625" customWidth="1"/>
    <col min="12044" max="12044" width="5.85546875" customWidth="1"/>
    <col min="12289" max="12289" width="13.85546875" customWidth="1"/>
    <col min="12290" max="12290" width="15.42578125" customWidth="1"/>
    <col min="12291" max="12291" width="45.28515625" customWidth="1"/>
    <col min="12292" max="12292" width="13.28515625" customWidth="1"/>
    <col min="12293" max="12293" width="13.85546875" customWidth="1"/>
    <col min="12294" max="12294" width="10.42578125" customWidth="1"/>
    <col min="12295" max="12295" width="6.42578125" customWidth="1"/>
    <col min="12296" max="12296" width="11.42578125" customWidth="1"/>
    <col min="12297" max="12297" width="9.28515625" customWidth="1"/>
    <col min="12298" max="12298" width="10.140625" customWidth="1"/>
    <col min="12299" max="12299" width="8.28515625" customWidth="1"/>
    <col min="12300" max="12300" width="5.85546875" customWidth="1"/>
    <col min="12545" max="12545" width="13.85546875" customWidth="1"/>
    <col min="12546" max="12546" width="15.42578125" customWidth="1"/>
    <col min="12547" max="12547" width="45.28515625" customWidth="1"/>
    <col min="12548" max="12548" width="13.28515625" customWidth="1"/>
    <col min="12549" max="12549" width="13.85546875" customWidth="1"/>
    <col min="12550" max="12550" width="10.42578125" customWidth="1"/>
    <col min="12551" max="12551" width="6.42578125" customWidth="1"/>
    <col min="12552" max="12552" width="11.42578125" customWidth="1"/>
    <col min="12553" max="12553" width="9.28515625" customWidth="1"/>
    <col min="12554" max="12554" width="10.140625" customWidth="1"/>
    <col min="12555" max="12555" width="8.28515625" customWidth="1"/>
    <col min="12556" max="12556" width="5.85546875" customWidth="1"/>
    <col min="12801" max="12801" width="13.85546875" customWidth="1"/>
    <col min="12802" max="12802" width="15.42578125" customWidth="1"/>
    <col min="12803" max="12803" width="45.28515625" customWidth="1"/>
    <col min="12804" max="12804" width="13.28515625" customWidth="1"/>
    <col min="12805" max="12805" width="13.85546875" customWidth="1"/>
    <col min="12806" max="12806" width="10.42578125" customWidth="1"/>
    <col min="12807" max="12807" width="6.42578125" customWidth="1"/>
    <col min="12808" max="12808" width="11.42578125" customWidth="1"/>
    <col min="12809" max="12809" width="9.28515625" customWidth="1"/>
    <col min="12810" max="12810" width="10.140625" customWidth="1"/>
    <col min="12811" max="12811" width="8.28515625" customWidth="1"/>
    <col min="12812" max="12812" width="5.85546875" customWidth="1"/>
    <col min="13057" max="13057" width="13.85546875" customWidth="1"/>
    <col min="13058" max="13058" width="15.42578125" customWidth="1"/>
    <col min="13059" max="13059" width="45.28515625" customWidth="1"/>
    <col min="13060" max="13060" width="13.28515625" customWidth="1"/>
    <col min="13061" max="13061" width="13.85546875" customWidth="1"/>
    <col min="13062" max="13062" width="10.42578125" customWidth="1"/>
    <col min="13063" max="13063" width="6.42578125" customWidth="1"/>
    <col min="13064" max="13064" width="11.42578125" customWidth="1"/>
    <col min="13065" max="13065" width="9.28515625" customWidth="1"/>
    <col min="13066" max="13066" width="10.140625" customWidth="1"/>
    <col min="13067" max="13067" width="8.28515625" customWidth="1"/>
    <col min="13068" max="13068" width="5.85546875" customWidth="1"/>
    <col min="13313" max="13313" width="13.85546875" customWidth="1"/>
    <col min="13314" max="13314" width="15.42578125" customWidth="1"/>
    <col min="13315" max="13315" width="45.28515625" customWidth="1"/>
    <col min="13316" max="13316" width="13.28515625" customWidth="1"/>
    <col min="13317" max="13317" width="13.85546875" customWidth="1"/>
    <col min="13318" max="13318" width="10.42578125" customWidth="1"/>
    <col min="13319" max="13319" width="6.42578125" customWidth="1"/>
    <col min="13320" max="13320" width="11.42578125" customWidth="1"/>
    <col min="13321" max="13321" width="9.28515625" customWidth="1"/>
    <col min="13322" max="13322" width="10.140625" customWidth="1"/>
    <col min="13323" max="13323" width="8.28515625" customWidth="1"/>
    <col min="13324" max="13324" width="5.85546875" customWidth="1"/>
    <col min="13569" max="13569" width="13.85546875" customWidth="1"/>
    <col min="13570" max="13570" width="15.42578125" customWidth="1"/>
    <col min="13571" max="13571" width="45.28515625" customWidth="1"/>
    <col min="13572" max="13572" width="13.28515625" customWidth="1"/>
    <col min="13573" max="13573" width="13.85546875" customWidth="1"/>
    <col min="13574" max="13574" width="10.42578125" customWidth="1"/>
    <col min="13575" max="13575" width="6.42578125" customWidth="1"/>
    <col min="13576" max="13576" width="11.42578125" customWidth="1"/>
    <col min="13577" max="13577" width="9.28515625" customWidth="1"/>
    <col min="13578" max="13578" width="10.140625" customWidth="1"/>
    <col min="13579" max="13579" width="8.28515625" customWidth="1"/>
    <col min="13580" max="13580" width="5.85546875" customWidth="1"/>
    <col min="13825" max="13825" width="13.85546875" customWidth="1"/>
    <col min="13826" max="13826" width="15.42578125" customWidth="1"/>
    <col min="13827" max="13827" width="45.28515625" customWidth="1"/>
    <col min="13828" max="13828" width="13.28515625" customWidth="1"/>
    <col min="13829" max="13829" width="13.85546875" customWidth="1"/>
    <col min="13830" max="13830" width="10.42578125" customWidth="1"/>
    <col min="13831" max="13831" width="6.42578125" customWidth="1"/>
    <col min="13832" max="13832" width="11.42578125" customWidth="1"/>
    <col min="13833" max="13833" width="9.28515625" customWidth="1"/>
    <col min="13834" max="13834" width="10.140625" customWidth="1"/>
    <col min="13835" max="13835" width="8.28515625" customWidth="1"/>
    <col min="13836" max="13836" width="5.85546875" customWidth="1"/>
    <col min="14081" max="14081" width="13.85546875" customWidth="1"/>
    <col min="14082" max="14082" width="15.42578125" customWidth="1"/>
    <col min="14083" max="14083" width="45.28515625" customWidth="1"/>
    <col min="14084" max="14084" width="13.28515625" customWidth="1"/>
    <col min="14085" max="14085" width="13.85546875" customWidth="1"/>
    <col min="14086" max="14086" width="10.42578125" customWidth="1"/>
    <col min="14087" max="14087" width="6.42578125" customWidth="1"/>
    <col min="14088" max="14088" width="11.42578125" customWidth="1"/>
    <col min="14089" max="14089" width="9.28515625" customWidth="1"/>
    <col min="14090" max="14090" width="10.140625" customWidth="1"/>
    <col min="14091" max="14091" width="8.28515625" customWidth="1"/>
    <col min="14092" max="14092" width="5.85546875" customWidth="1"/>
    <col min="14337" max="14337" width="13.85546875" customWidth="1"/>
    <col min="14338" max="14338" width="15.42578125" customWidth="1"/>
    <col min="14339" max="14339" width="45.28515625" customWidth="1"/>
    <col min="14340" max="14340" width="13.28515625" customWidth="1"/>
    <col min="14341" max="14341" width="13.85546875" customWidth="1"/>
    <col min="14342" max="14342" width="10.42578125" customWidth="1"/>
    <col min="14343" max="14343" width="6.42578125" customWidth="1"/>
    <col min="14344" max="14344" width="11.42578125" customWidth="1"/>
    <col min="14345" max="14345" width="9.28515625" customWidth="1"/>
    <col min="14346" max="14346" width="10.140625" customWidth="1"/>
    <col min="14347" max="14347" width="8.28515625" customWidth="1"/>
    <col min="14348" max="14348" width="5.85546875" customWidth="1"/>
    <col min="14593" max="14593" width="13.85546875" customWidth="1"/>
    <col min="14594" max="14594" width="15.42578125" customWidth="1"/>
    <col min="14595" max="14595" width="45.28515625" customWidth="1"/>
    <col min="14596" max="14596" width="13.28515625" customWidth="1"/>
    <col min="14597" max="14597" width="13.85546875" customWidth="1"/>
    <col min="14598" max="14598" width="10.42578125" customWidth="1"/>
    <col min="14599" max="14599" width="6.42578125" customWidth="1"/>
    <col min="14600" max="14600" width="11.42578125" customWidth="1"/>
    <col min="14601" max="14601" width="9.28515625" customWidth="1"/>
    <col min="14602" max="14602" width="10.140625" customWidth="1"/>
    <col min="14603" max="14603" width="8.28515625" customWidth="1"/>
    <col min="14604" max="14604" width="5.85546875" customWidth="1"/>
    <col min="14849" max="14849" width="13.85546875" customWidth="1"/>
    <col min="14850" max="14850" width="15.42578125" customWidth="1"/>
    <col min="14851" max="14851" width="45.28515625" customWidth="1"/>
    <col min="14852" max="14852" width="13.28515625" customWidth="1"/>
    <col min="14853" max="14853" width="13.85546875" customWidth="1"/>
    <col min="14854" max="14854" width="10.42578125" customWidth="1"/>
    <col min="14855" max="14855" width="6.42578125" customWidth="1"/>
    <col min="14856" max="14856" width="11.42578125" customWidth="1"/>
    <col min="14857" max="14857" width="9.28515625" customWidth="1"/>
    <col min="14858" max="14858" width="10.140625" customWidth="1"/>
    <col min="14859" max="14859" width="8.28515625" customWidth="1"/>
    <col min="14860" max="14860" width="5.85546875" customWidth="1"/>
    <col min="15105" max="15105" width="13.85546875" customWidth="1"/>
    <col min="15106" max="15106" width="15.42578125" customWidth="1"/>
    <col min="15107" max="15107" width="45.28515625" customWidth="1"/>
    <col min="15108" max="15108" width="13.28515625" customWidth="1"/>
    <col min="15109" max="15109" width="13.85546875" customWidth="1"/>
    <col min="15110" max="15110" width="10.42578125" customWidth="1"/>
    <col min="15111" max="15111" width="6.42578125" customWidth="1"/>
    <col min="15112" max="15112" width="11.42578125" customWidth="1"/>
    <col min="15113" max="15113" width="9.28515625" customWidth="1"/>
    <col min="15114" max="15114" width="10.140625" customWidth="1"/>
    <col min="15115" max="15115" width="8.28515625" customWidth="1"/>
    <col min="15116" max="15116" width="5.85546875" customWidth="1"/>
    <col min="15361" max="15361" width="13.85546875" customWidth="1"/>
    <col min="15362" max="15362" width="15.42578125" customWidth="1"/>
    <col min="15363" max="15363" width="45.28515625" customWidth="1"/>
    <col min="15364" max="15364" width="13.28515625" customWidth="1"/>
    <col min="15365" max="15365" width="13.85546875" customWidth="1"/>
    <col min="15366" max="15366" width="10.42578125" customWidth="1"/>
    <col min="15367" max="15367" width="6.42578125" customWidth="1"/>
    <col min="15368" max="15368" width="11.42578125" customWidth="1"/>
    <col min="15369" max="15369" width="9.28515625" customWidth="1"/>
    <col min="15370" max="15370" width="10.140625" customWidth="1"/>
    <col min="15371" max="15371" width="8.28515625" customWidth="1"/>
    <col min="15372" max="15372" width="5.85546875" customWidth="1"/>
    <col min="15617" max="15617" width="13.85546875" customWidth="1"/>
    <col min="15618" max="15618" width="15.42578125" customWidth="1"/>
    <col min="15619" max="15619" width="45.28515625" customWidth="1"/>
    <col min="15620" max="15620" width="13.28515625" customWidth="1"/>
    <col min="15621" max="15621" width="13.85546875" customWidth="1"/>
    <col min="15622" max="15622" width="10.42578125" customWidth="1"/>
    <col min="15623" max="15623" width="6.42578125" customWidth="1"/>
    <col min="15624" max="15624" width="11.42578125" customWidth="1"/>
    <col min="15625" max="15625" width="9.28515625" customWidth="1"/>
    <col min="15626" max="15626" width="10.140625" customWidth="1"/>
    <col min="15627" max="15627" width="8.28515625" customWidth="1"/>
    <col min="15628" max="15628" width="5.85546875" customWidth="1"/>
    <col min="15873" max="15873" width="13.85546875" customWidth="1"/>
    <col min="15874" max="15874" width="15.42578125" customWidth="1"/>
    <col min="15875" max="15875" width="45.28515625" customWidth="1"/>
    <col min="15876" max="15876" width="13.28515625" customWidth="1"/>
    <col min="15877" max="15877" width="13.85546875" customWidth="1"/>
    <col min="15878" max="15878" width="10.42578125" customWidth="1"/>
    <col min="15879" max="15879" width="6.42578125" customWidth="1"/>
    <col min="15880" max="15880" width="11.42578125" customWidth="1"/>
    <col min="15881" max="15881" width="9.28515625" customWidth="1"/>
    <col min="15882" max="15882" width="10.140625" customWidth="1"/>
    <col min="15883" max="15883" width="8.28515625" customWidth="1"/>
    <col min="15884" max="15884" width="5.85546875" customWidth="1"/>
    <col min="16129" max="16129" width="13.85546875" customWidth="1"/>
    <col min="16130" max="16130" width="15.42578125" customWidth="1"/>
    <col min="16131" max="16131" width="45.28515625" customWidth="1"/>
    <col min="16132" max="16132" width="13.28515625" customWidth="1"/>
    <col min="16133" max="16133" width="13.85546875" customWidth="1"/>
    <col min="16134" max="16134" width="10.42578125" customWidth="1"/>
    <col min="16135" max="16135" width="6.42578125" customWidth="1"/>
    <col min="16136" max="16136" width="11.42578125" customWidth="1"/>
    <col min="16137" max="16137" width="9.28515625" customWidth="1"/>
    <col min="16138" max="16138" width="10.140625" customWidth="1"/>
    <col min="16139" max="16139" width="8.28515625" customWidth="1"/>
    <col min="16140" max="16140" width="5.85546875" customWidth="1"/>
  </cols>
  <sheetData>
    <row r="1" spans="1:12" ht="45" x14ac:dyDescent="0.25">
      <c r="A1" s="218" t="s">
        <v>1139</v>
      </c>
      <c r="B1" s="218" t="s">
        <v>1</v>
      </c>
      <c r="C1" s="219" t="s">
        <v>2</v>
      </c>
      <c r="D1" s="220" t="s">
        <v>3</v>
      </c>
      <c r="E1" s="221" t="s">
        <v>4</v>
      </c>
      <c r="F1" s="222" t="s">
        <v>1836</v>
      </c>
      <c r="G1" s="223" t="s">
        <v>1837</v>
      </c>
      <c r="H1" s="223" t="s">
        <v>7</v>
      </c>
      <c r="I1" s="223" t="s">
        <v>199</v>
      </c>
      <c r="J1" s="224" t="s">
        <v>9</v>
      </c>
      <c r="K1" s="225" t="s">
        <v>10</v>
      </c>
      <c r="L1" s="225"/>
    </row>
    <row r="2" spans="1:12" s="266" customFormat="1" ht="56.25" x14ac:dyDescent="0.25">
      <c r="A2" s="259"/>
      <c r="B2" s="259"/>
      <c r="C2" s="258" t="s">
        <v>2000</v>
      </c>
      <c r="D2" s="260"/>
      <c r="E2" s="261"/>
      <c r="F2" s="262"/>
      <c r="G2" s="263"/>
      <c r="H2" s="263"/>
      <c r="I2" s="263"/>
      <c r="J2" s="264"/>
      <c r="K2" s="265"/>
      <c r="L2" s="239" t="s">
        <v>1930</v>
      </c>
    </row>
    <row r="3" spans="1:12" ht="38.25" customHeight="1" x14ac:dyDescent="0.25">
      <c r="A3" s="227" t="s">
        <v>1139</v>
      </c>
      <c r="B3" s="227" t="s">
        <v>1160</v>
      </c>
      <c r="C3" s="235" t="s">
        <v>1927</v>
      </c>
      <c r="D3" s="236"/>
      <c r="E3" s="236"/>
      <c r="F3" s="226" t="s">
        <v>1928</v>
      </c>
      <c r="G3" s="226">
        <v>1</v>
      </c>
      <c r="H3" s="226"/>
      <c r="I3" s="228" t="s">
        <v>1929</v>
      </c>
      <c r="J3" s="237"/>
      <c r="K3" s="238">
        <v>0</v>
      </c>
      <c r="L3" s="239" t="s">
        <v>1930</v>
      </c>
    </row>
    <row r="4" spans="1:12" ht="33.75" x14ac:dyDescent="0.25">
      <c r="A4" s="246" t="s">
        <v>1139</v>
      </c>
      <c r="B4" s="246" t="s">
        <v>1931</v>
      </c>
      <c r="C4" s="247" t="s">
        <v>1932</v>
      </c>
      <c r="D4" s="248"/>
      <c r="E4" s="249"/>
      <c r="F4" s="248" t="s">
        <v>1933</v>
      </c>
      <c r="G4" s="245"/>
      <c r="H4" s="245"/>
      <c r="I4" s="250" t="s">
        <v>1929</v>
      </c>
      <c r="J4" s="251"/>
      <c r="K4" s="252">
        <v>0</v>
      </c>
      <c r="L4" s="239" t="s">
        <v>1930</v>
      </c>
    </row>
    <row r="5" spans="1:12" ht="38.25" customHeight="1" x14ac:dyDescent="0.25">
      <c r="A5" s="227" t="s">
        <v>1139</v>
      </c>
      <c r="B5" s="227" t="s">
        <v>1895</v>
      </c>
      <c r="C5" s="229" t="s">
        <v>1934</v>
      </c>
      <c r="D5" s="229" t="s">
        <v>1886</v>
      </c>
      <c r="E5" s="229">
        <v>64081</v>
      </c>
      <c r="F5" s="230" t="s">
        <v>1935</v>
      </c>
      <c r="G5" s="230">
        <v>300</v>
      </c>
      <c r="H5" s="230"/>
      <c r="I5" s="230"/>
      <c r="J5" s="241">
        <v>0.03</v>
      </c>
      <c r="K5" s="238">
        <f>PRODUCT(G5,J5)</f>
        <v>9</v>
      </c>
      <c r="L5" s="239" t="s">
        <v>1930</v>
      </c>
    </row>
    <row r="6" spans="1:12" ht="38.25" customHeight="1" x14ac:dyDescent="0.25">
      <c r="A6" s="227" t="s">
        <v>1139</v>
      </c>
      <c r="B6" s="227" t="s">
        <v>1904</v>
      </c>
      <c r="C6" s="229" t="s">
        <v>1936</v>
      </c>
      <c r="D6" s="229" t="s">
        <v>1937</v>
      </c>
      <c r="E6" s="229" t="s">
        <v>1938</v>
      </c>
      <c r="F6" s="230" t="s">
        <v>1939</v>
      </c>
      <c r="G6" s="230">
        <v>2</v>
      </c>
      <c r="H6" s="230"/>
      <c r="I6" s="231" t="s">
        <v>1940</v>
      </c>
      <c r="J6" s="241">
        <v>2.36</v>
      </c>
      <c r="K6" s="238">
        <f t="shared" ref="K6:K14" si="0">PRODUCT(G6,J6)</f>
        <v>4.72</v>
      </c>
      <c r="L6" s="239" t="s">
        <v>1930</v>
      </c>
    </row>
    <row r="7" spans="1:12" ht="38.25" customHeight="1" x14ac:dyDescent="0.25">
      <c r="A7" s="227" t="s">
        <v>1139</v>
      </c>
      <c r="B7" s="227" t="s">
        <v>1941</v>
      </c>
      <c r="C7" s="240" t="s">
        <v>1942</v>
      </c>
      <c r="D7" s="229" t="s">
        <v>1943</v>
      </c>
      <c r="E7" s="229" t="s">
        <v>1944</v>
      </c>
      <c r="F7" s="230" t="s">
        <v>1945</v>
      </c>
      <c r="G7" s="230">
        <v>84</v>
      </c>
      <c r="H7" s="230"/>
      <c r="I7" s="230"/>
      <c r="J7" s="241">
        <v>13.39</v>
      </c>
      <c r="K7" s="238">
        <f t="shared" si="0"/>
        <v>1124.76</v>
      </c>
      <c r="L7" s="239" t="s">
        <v>1930</v>
      </c>
    </row>
    <row r="8" spans="1:12" ht="38.25" customHeight="1" x14ac:dyDescent="0.25">
      <c r="A8" s="227" t="s">
        <v>1139</v>
      </c>
      <c r="B8" s="227" t="s">
        <v>1946</v>
      </c>
      <c r="C8" s="229" t="s">
        <v>1947</v>
      </c>
      <c r="D8" s="229" t="s">
        <v>1863</v>
      </c>
      <c r="E8" s="229" t="s">
        <v>1948</v>
      </c>
      <c r="F8" s="230" t="s">
        <v>1949</v>
      </c>
      <c r="G8" s="230">
        <v>3</v>
      </c>
      <c r="H8" s="230"/>
      <c r="I8" s="232"/>
      <c r="J8" s="241">
        <v>2.5</v>
      </c>
      <c r="K8" s="238">
        <f t="shared" si="0"/>
        <v>7.5</v>
      </c>
      <c r="L8" s="239" t="s">
        <v>1930</v>
      </c>
    </row>
    <row r="9" spans="1:12" ht="33.75" x14ac:dyDescent="0.25">
      <c r="A9" s="227" t="s">
        <v>1139</v>
      </c>
      <c r="B9" s="227" t="s">
        <v>1931</v>
      </c>
      <c r="C9" s="240" t="s">
        <v>1950</v>
      </c>
      <c r="D9" s="229" t="s">
        <v>1886</v>
      </c>
      <c r="E9" s="229">
        <v>74578</v>
      </c>
      <c r="F9" s="230" t="s">
        <v>1951</v>
      </c>
      <c r="G9" s="230">
        <v>48</v>
      </c>
      <c r="H9" s="230"/>
      <c r="I9" s="230"/>
      <c r="J9" s="241">
        <v>7.45</v>
      </c>
      <c r="K9" s="238">
        <f t="shared" si="0"/>
        <v>357.6</v>
      </c>
      <c r="L9" s="239" t="s">
        <v>1930</v>
      </c>
    </row>
    <row r="10" spans="1:12" ht="38.25" customHeight="1" x14ac:dyDescent="0.25">
      <c r="A10" s="227" t="s">
        <v>1139</v>
      </c>
      <c r="B10" s="227" t="s">
        <v>1143</v>
      </c>
      <c r="C10" s="240" t="s">
        <v>1952</v>
      </c>
      <c r="D10" s="233" t="s">
        <v>1953</v>
      </c>
      <c r="E10" s="233" t="s">
        <v>1954</v>
      </c>
      <c r="F10" s="230" t="s">
        <v>1955</v>
      </c>
      <c r="G10" s="230">
        <v>10</v>
      </c>
      <c r="H10" s="230"/>
      <c r="I10" s="230"/>
      <c r="J10" s="241">
        <v>41.42</v>
      </c>
      <c r="K10" s="238">
        <f t="shared" si="0"/>
        <v>414.20000000000005</v>
      </c>
      <c r="L10" s="239" t="s">
        <v>1930</v>
      </c>
    </row>
    <row r="11" spans="1:12" ht="38.25" customHeight="1" x14ac:dyDescent="0.25">
      <c r="A11" s="227" t="s">
        <v>1139</v>
      </c>
      <c r="B11" s="227" t="s">
        <v>1143</v>
      </c>
      <c r="C11" s="240" t="s">
        <v>1956</v>
      </c>
      <c r="D11" s="233" t="s">
        <v>1953</v>
      </c>
      <c r="E11" s="229">
        <v>609</v>
      </c>
      <c r="F11" s="230" t="s">
        <v>1957</v>
      </c>
      <c r="G11" s="242">
        <v>1</v>
      </c>
      <c r="H11" s="242"/>
      <c r="I11" s="243"/>
      <c r="J11" s="241">
        <v>23.47</v>
      </c>
      <c r="K11" s="241">
        <f t="shared" si="0"/>
        <v>23.47</v>
      </c>
      <c r="L11" s="239" t="s">
        <v>1930</v>
      </c>
    </row>
    <row r="12" spans="1:12" ht="38.25" customHeight="1" x14ac:dyDescent="0.25">
      <c r="A12" s="227" t="s">
        <v>1139</v>
      </c>
      <c r="B12" s="227" t="s">
        <v>1143</v>
      </c>
      <c r="C12" s="240" t="s">
        <v>1958</v>
      </c>
      <c r="D12" s="229" t="s">
        <v>1959</v>
      </c>
      <c r="E12" s="229" t="s">
        <v>1960</v>
      </c>
      <c r="F12" s="230" t="s">
        <v>1961</v>
      </c>
      <c r="G12" s="230">
        <v>2</v>
      </c>
      <c r="H12" s="230"/>
      <c r="I12" s="230"/>
      <c r="J12" s="241">
        <v>328.65</v>
      </c>
      <c r="K12" s="238">
        <f t="shared" si="0"/>
        <v>657.3</v>
      </c>
      <c r="L12" s="239" t="s">
        <v>1930</v>
      </c>
    </row>
    <row r="13" spans="1:12" ht="38.25" customHeight="1" x14ac:dyDescent="0.25">
      <c r="A13" s="227" t="s">
        <v>1139</v>
      </c>
      <c r="B13" s="227" t="s">
        <v>1143</v>
      </c>
      <c r="C13" s="240" t="s">
        <v>1962</v>
      </c>
      <c r="D13" s="233" t="s">
        <v>1963</v>
      </c>
      <c r="E13" s="233" t="s">
        <v>1964</v>
      </c>
      <c r="F13" s="230" t="s">
        <v>1965</v>
      </c>
      <c r="G13" s="230">
        <v>1</v>
      </c>
      <c r="H13" s="230"/>
      <c r="I13" s="244"/>
      <c r="J13" s="241">
        <v>381.15</v>
      </c>
      <c r="K13" s="241">
        <f t="shared" si="0"/>
        <v>381.15</v>
      </c>
      <c r="L13" s="239" t="s">
        <v>1930</v>
      </c>
    </row>
    <row r="14" spans="1:12" ht="38.25" customHeight="1" x14ac:dyDescent="0.25">
      <c r="A14" s="227" t="s">
        <v>1139</v>
      </c>
      <c r="B14" s="227" t="s">
        <v>1168</v>
      </c>
      <c r="C14" s="240" t="s">
        <v>1982</v>
      </c>
      <c r="D14" s="233" t="s">
        <v>1176</v>
      </c>
      <c r="E14" s="229" t="s">
        <v>1177</v>
      </c>
      <c r="F14" s="230" t="s">
        <v>1178</v>
      </c>
      <c r="G14" s="244">
        <v>1</v>
      </c>
      <c r="H14" s="244"/>
      <c r="I14" s="244"/>
      <c r="J14" s="241">
        <v>3150</v>
      </c>
      <c r="K14" s="241">
        <f t="shared" si="0"/>
        <v>3150</v>
      </c>
      <c r="L14" s="239" t="s">
        <v>1930</v>
      </c>
    </row>
    <row r="15" spans="1:12" ht="38.25" customHeight="1" x14ac:dyDescent="0.25">
      <c r="A15" s="246" t="s">
        <v>1139</v>
      </c>
      <c r="B15" s="246" t="s">
        <v>1168</v>
      </c>
      <c r="C15" s="253" t="s">
        <v>1966</v>
      </c>
      <c r="D15" s="254"/>
      <c r="E15" s="255"/>
      <c r="F15" s="245" t="s">
        <v>1967</v>
      </c>
      <c r="G15" s="256">
        <v>1</v>
      </c>
      <c r="H15" s="256"/>
      <c r="I15" s="250" t="s">
        <v>2001</v>
      </c>
      <c r="J15" s="251"/>
      <c r="K15" s="252">
        <v>0</v>
      </c>
      <c r="L15" s="257" t="s">
        <v>1930</v>
      </c>
    </row>
    <row r="16" spans="1:12" ht="38.25" customHeight="1" x14ac:dyDescent="0.25">
      <c r="A16" s="227" t="s">
        <v>1139</v>
      </c>
      <c r="B16" s="227" t="s">
        <v>1968</v>
      </c>
      <c r="C16" s="229" t="s">
        <v>1969</v>
      </c>
      <c r="D16" s="229" t="s">
        <v>1970</v>
      </c>
      <c r="E16" s="229" t="s">
        <v>1971</v>
      </c>
      <c r="F16" s="230" t="s">
        <v>1972</v>
      </c>
      <c r="G16" s="230">
        <v>1</v>
      </c>
      <c r="H16" s="230"/>
      <c r="I16" s="230"/>
      <c r="J16" s="241">
        <v>314.99</v>
      </c>
      <c r="K16" s="238">
        <f t="shared" ref="K16:K18" si="1">PRODUCT(G16,J16)</f>
        <v>314.99</v>
      </c>
      <c r="L16" s="239" t="s">
        <v>1930</v>
      </c>
    </row>
    <row r="17" spans="1:12" ht="38.25" customHeight="1" x14ac:dyDescent="0.25">
      <c r="A17" s="227" t="s">
        <v>1139</v>
      </c>
      <c r="B17" s="227" t="s">
        <v>1968</v>
      </c>
      <c r="C17" s="229" t="s">
        <v>1973</v>
      </c>
      <c r="D17" s="229" t="s">
        <v>1974</v>
      </c>
      <c r="E17" s="229" t="s">
        <v>1975</v>
      </c>
      <c r="F17" s="230" t="s">
        <v>1976</v>
      </c>
      <c r="G17" s="230">
        <v>4</v>
      </c>
      <c r="H17" s="230"/>
      <c r="I17" s="230" t="s">
        <v>1977</v>
      </c>
      <c r="J17" s="241">
        <v>17.420000000000002</v>
      </c>
      <c r="K17" s="238">
        <f t="shared" si="1"/>
        <v>69.680000000000007</v>
      </c>
      <c r="L17" s="239" t="s">
        <v>1930</v>
      </c>
    </row>
    <row r="18" spans="1:12" ht="38.25" customHeight="1" x14ac:dyDescent="0.25">
      <c r="A18" s="227" t="s">
        <v>1139</v>
      </c>
      <c r="B18" s="227" t="s">
        <v>1968</v>
      </c>
      <c r="C18" s="229" t="s">
        <v>1978</v>
      </c>
      <c r="D18" s="229" t="s">
        <v>1863</v>
      </c>
      <c r="E18" s="229" t="s">
        <v>1979</v>
      </c>
      <c r="F18" s="230" t="s">
        <v>1980</v>
      </c>
      <c r="G18" s="230">
        <v>1</v>
      </c>
      <c r="H18" s="230"/>
      <c r="I18" s="231"/>
      <c r="J18" s="241">
        <v>11.23</v>
      </c>
      <c r="K18" s="238">
        <f t="shared" si="1"/>
        <v>11.23</v>
      </c>
      <c r="L18" s="239" t="s">
        <v>1930</v>
      </c>
    </row>
    <row r="19" spans="1:12" ht="38.25" customHeight="1" x14ac:dyDescent="0.25">
      <c r="J19" s="234" t="s">
        <v>1981</v>
      </c>
      <c r="K19" s="267">
        <f>SUM(K3:K18)</f>
        <v>6525.6</v>
      </c>
    </row>
    <row r="20" spans="1:12" ht="38.25" customHeight="1" x14ac:dyDescent="0.25"/>
    <row r="21" spans="1:12" ht="38.25" customHeight="1" x14ac:dyDescent="0.25"/>
    <row r="22" spans="1:12" ht="38.25" customHeight="1" x14ac:dyDescent="0.25"/>
    <row r="23" spans="1:12" ht="38.25" customHeight="1" x14ac:dyDescent="0.25"/>
    <row r="24" spans="1:12" ht="38.25" customHeight="1" x14ac:dyDescent="0.25"/>
    <row r="25" spans="1:12" ht="38.25" customHeight="1" x14ac:dyDescent="0.25"/>
    <row r="26" spans="1:12" ht="38.25" customHeight="1" x14ac:dyDescent="0.25"/>
    <row r="27" spans="1:12" ht="38.25" customHeight="1" x14ac:dyDescent="0.25"/>
    <row r="28" spans="1:12" ht="38.25" customHeight="1" x14ac:dyDescent="0.25"/>
    <row r="29" spans="1:12" ht="38.25" customHeight="1" x14ac:dyDescent="0.25"/>
    <row r="30" spans="1:12" ht="38.25" customHeight="1" x14ac:dyDescent="0.25"/>
    <row r="31" spans="1:12" ht="38.25" customHeight="1" x14ac:dyDescent="0.25"/>
    <row r="32" spans="1:12" ht="38.25" customHeight="1" x14ac:dyDescent="0.25"/>
    <row r="33" ht="38.25" customHeight="1" x14ac:dyDescent="0.25"/>
    <row r="34" ht="38.25" customHeight="1" x14ac:dyDescent="0.25"/>
    <row r="35" ht="38.25" customHeight="1" x14ac:dyDescent="0.25"/>
    <row r="36" ht="38.25" customHeight="1" x14ac:dyDescent="0.25"/>
    <row r="37" ht="38.25" customHeight="1" x14ac:dyDescent="0.25"/>
  </sheetData>
  <pageMargins left="0.7" right="0.7" top="0.75" bottom="0.75" header="0.3" footer="0.3"/>
  <pageSetup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48"/>
  <sheetViews>
    <sheetView zoomScaleNormal="100" workbookViewId="0">
      <pane ySplit="2" topLeftCell="A3" activePane="bottomLeft" state="frozen"/>
      <selection pane="bottomLeft" activeCell="A2" sqref="A2"/>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ht="45.75" thickBot="1" x14ac:dyDescent="0.3">
      <c r="A1" s="1" t="s">
        <v>0</v>
      </c>
      <c r="B1" s="1" t="s">
        <v>1</v>
      </c>
      <c r="C1" s="2" t="s">
        <v>2</v>
      </c>
      <c r="D1" s="1" t="s">
        <v>3</v>
      </c>
      <c r="E1" s="1" t="s">
        <v>4</v>
      </c>
      <c r="F1" s="1" t="s">
        <v>5</v>
      </c>
      <c r="G1" s="1" t="s">
        <v>6</v>
      </c>
      <c r="H1" s="1" t="s">
        <v>7</v>
      </c>
      <c r="I1" s="1" t="s">
        <v>8</v>
      </c>
      <c r="J1" s="3" t="s">
        <v>9</v>
      </c>
      <c r="K1" s="3" t="s">
        <v>10</v>
      </c>
    </row>
    <row r="2" spans="1:12" s="5" customFormat="1" ht="45.75" thickBot="1" x14ac:dyDescent="0.25">
      <c r="A2" s="148" t="s">
        <v>1188</v>
      </c>
      <c r="B2" s="148" t="s">
        <v>1189</v>
      </c>
      <c r="C2" s="149" t="s">
        <v>1190</v>
      </c>
      <c r="D2" s="150" t="s">
        <v>3</v>
      </c>
      <c r="E2" s="150" t="s">
        <v>4</v>
      </c>
      <c r="F2" s="150" t="s">
        <v>1191</v>
      </c>
      <c r="G2" s="151" t="s">
        <v>6</v>
      </c>
      <c r="H2" s="151" t="s">
        <v>7</v>
      </c>
      <c r="I2" s="151" t="s">
        <v>199</v>
      </c>
      <c r="J2" s="152" t="s">
        <v>9</v>
      </c>
      <c r="K2" s="153" t="s">
        <v>10</v>
      </c>
      <c r="L2" s="4"/>
    </row>
    <row r="3" spans="1:12" s="5" customFormat="1" ht="12" thickBot="1" x14ac:dyDescent="0.25">
      <c r="A3" s="73" t="s">
        <v>1188</v>
      </c>
      <c r="B3" s="73" t="s">
        <v>1189</v>
      </c>
      <c r="C3" s="47" t="s">
        <v>1192</v>
      </c>
      <c r="D3" s="19" t="s">
        <v>1193</v>
      </c>
      <c r="E3" s="19" t="s">
        <v>1194</v>
      </c>
      <c r="F3" s="40" t="s">
        <v>1195</v>
      </c>
      <c r="G3" s="40">
        <v>2</v>
      </c>
      <c r="H3" s="40" t="s">
        <v>20</v>
      </c>
      <c r="I3" s="40"/>
      <c r="J3" s="42">
        <v>24.99</v>
      </c>
      <c r="K3" s="17">
        <f t="shared" ref="K3:K28" si="0">G3*J3</f>
        <v>49.98</v>
      </c>
      <c r="L3" s="4"/>
    </row>
    <row r="4" spans="1:12" s="5" customFormat="1" ht="12" thickBot="1" x14ac:dyDescent="0.25">
      <c r="A4" s="73" t="s">
        <v>1188</v>
      </c>
      <c r="B4" s="73" t="s">
        <v>1189</v>
      </c>
      <c r="C4" s="47" t="s">
        <v>772</v>
      </c>
      <c r="D4" s="19" t="s">
        <v>773</v>
      </c>
      <c r="E4" s="19">
        <v>729882</v>
      </c>
      <c r="F4" s="40" t="s">
        <v>1196</v>
      </c>
      <c r="G4" s="40">
        <v>4</v>
      </c>
      <c r="H4" s="40" t="s">
        <v>20</v>
      </c>
      <c r="I4" s="40"/>
      <c r="J4" s="42">
        <v>29.99</v>
      </c>
      <c r="K4" s="17">
        <f t="shared" si="0"/>
        <v>119.96</v>
      </c>
      <c r="L4" s="4"/>
    </row>
    <row r="5" spans="1:12" s="5" customFormat="1" ht="12" thickBot="1" x14ac:dyDescent="0.25">
      <c r="A5" s="73" t="s">
        <v>1188</v>
      </c>
      <c r="B5" s="73" t="s">
        <v>1189</v>
      </c>
      <c r="C5" s="39" t="s">
        <v>1197</v>
      </c>
      <c r="D5" s="40" t="s">
        <v>1198</v>
      </c>
      <c r="E5" s="40">
        <v>800074</v>
      </c>
      <c r="F5" s="40" t="s">
        <v>1199</v>
      </c>
      <c r="G5" s="40">
        <v>3</v>
      </c>
      <c r="H5" s="40" t="s">
        <v>795</v>
      </c>
      <c r="I5" s="40"/>
      <c r="J5" s="42">
        <v>5.99</v>
      </c>
      <c r="K5" s="17">
        <f t="shared" si="0"/>
        <v>17.97</v>
      </c>
      <c r="L5" s="4"/>
    </row>
    <row r="6" spans="1:12" s="5" customFormat="1" ht="12" thickBot="1" x14ac:dyDescent="0.25">
      <c r="A6" s="73" t="s">
        <v>1188</v>
      </c>
      <c r="B6" s="73" t="s">
        <v>1189</v>
      </c>
      <c r="C6" s="39" t="s">
        <v>1200</v>
      </c>
      <c r="D6" s="40" t="s">
        <v>1198</v>
      </c>
      <c r="E6" s="40">
        <v>81505</v>
      </c>
      <c r="F6" s="40" t="s">
        <v>1201</v>
      </c>
      <c r="G6" s="40">
        <v>3</v>
      </c>
      <c r="H6" s="40" t="s">
        <v>20</v>
      </c>
      <c r="I6" s="40"/>
      <c r="J6" s="42">
        <v>3.29</v>
      </c>
      <c r="K6" s="17">
        <f t="shared" si="0"/>
        <v>9.870000000000001</v>
      </c>
      <c r="L6" s="4"/>
    </row>
    <row r="7" spans="1:12" s="5" customFormat="1" ht="12" thickBot="1" x14ac:dyDescent="0.25">
      <c r="A7" s="73" t="s">
        <v>1188</v>
      </c>
      <c r="B7" s="73" t="s">
        <v>1189</v>
      </c>
      <c r="C7" s="39" t="s">
        <v>1202</v>
      </c>
      <c r="D7" s="40" t="s">
        <v>1203</v>
      </c>
      <c r="E7" s="40" t="s">
        <v>1204</v>
      </c>
      <c r="F7" s="40" t="s">
        <v>1205</v>
      </c>
      <c r="G7" s="40">
        <v>2</v>
      </c>
      <c r="H7" s="40" t="s">
        <v>795</v>
      </c>
      <c r="I7" s="40"/>
      <c r="J7" s="42">
        <v>8.2100000000000009</v>
      </c>
      <c r="K7" s="17">
        <f t="shared" si="0"/>
        <v>16.420000000000002</v>
      </c>
      <c r="L7" s="4"/>
    </row>
    <row r="8" spans="1:12" s="5" customFormat="1" ht="12" thickBot="1" x14ac:dyDescent="0.25">
      <c r="A8" s="73" t="s">
        <v>1188</v>
      </c>
      <c r="B8" s="73" t="s">
        <v>1189</v>
      </c>
      <c r="C8" s="39" t="s">
        <v>1206</v>
      </c>
      <c r="D8" s="40" t="s">
        <v>1203</v>
      </c>
      <c r="E8" s="40" t="s">
        <v>1207</v>
      </c>
      <c r="F8" s="40" t="s">
        <v>1208</v>
      </c>
      <c r="G8" s="40">
        <v>6</v>
      </c>
      <c r="H8" s="40" t="s">
        <v>795</v>
      </c>
      <c r="I8" s="40"/>
      <c r="J8" s="42">
        <v>15.99</v>
      </c>
      <c r="K8" s="17">
        <f t="shared" si="0"/>
        <v>95.94</v>
      </c>
      <c r="L8" s="4"/>
    </row>
    <row r="9" spans="1:12" s="5" customFormat="1" ht="12" thickBot="1" x14ac:dyDescent="0.25">
      <c r="A9" s="73" t="s">
        <v>1188</v>
      </c>
      <c r="B9" s="73" t="s">
        <v>1189</v>
      </c>
      <c r="C9" s="39" t="s">
        <v>1209</v>
      </c>
      <c r="D9" s="40" t="s">
        <v>1198</v>
      </c>
      <c r="E9" s="40" t="s">
        <v>1210</v>
      </c>
      <c r="F9" s="40" t="s">
        <v>1211</v>
      </c>
      <c r="G9" s="40">
        <v>2</v>
      </c>
      <c r="H9" s="40" t="s">
        <v>20</v>
      </c>
      <c r="I9" s="40"/>
      <c r="J9" s="42">
        <v>0.69</v>
      </c>
      <c r="K9" s="17">
        <f t="shared" si="0"/>
        <v>1.38</v>
      </c>
      <c r="L9" s="4"/>
    </row>
    <row r="10" spans="1:12" s="5" customFormat="1" ht="54.75" customHeight="1" thickBot="1" x14ac:dyDescent="0.25">
      <c r="A10" s="73" t="s">
        <v>1188</v>
      </c>
      <c r="B10" s="73" t="s">
        <v>1189</v>
      </c>
      <c r="C10" s="39" t="s">
        <v>1212</v>
      </c>
      <c r="D10" s="40" t="s">
        <v>1213</v>
      </c>
      <c r="E10" s="40" t="s">
        <v>1214</v>
      </c>
      <c r="F10" s="40" t="s">
        <v>1215</v>
      </c>
      <c r="G10" s="40">
        <v>2</v>
      </c>
      <c r="H10" s="40" t="s">
        <v>20</v>
      </c>
      <c r="I10" s="40"/>
      <c r="J10" s="42">
        <v>17.41</v>
      </c>
      <c r="K10" s="17">
        <f t="shared" si="0"/>
        <v>34.82</v>
      </c>
      <c r="L10" s="4"/>
    </row>
    <row r="11" spans="1:12" s="5" customFormat="1" ht="16.5" customHeight="1" thickBot="1" x14ac:dyDescent="0.25">
      <c r="A11" s="73" t="s">
        <v>1188</v>
      </c>
      <c r="B11" s="73" t="s">
        <v>1189</v>
      </c>
      <c r="C11" s="39" t="s">
        <v>1216</v>
      </c>
      <c r="D11" s="40" t="s">
        <v>1217</v>
      </c>
      <c r="E11" s="40">
        <v>10013</v>
      </c>
      <c r="F11" s="40" t="s">
        <v>1218</v>
      </c>
      <c r="G11" s="40">
        <v>1</v>
      </c>
      <c r="H11" s="40" t="s">
        <v>795</v>
      </c>
      <c r="I11" s="40"/>
      <c r="J11" s="42">
        <v>2.89</v>
      </c>
      <c r="K11" s="17">
        <f t="shared" si="0"/>
        <v>2.89</v>
      </c>
      <c r="L11" s="51"/>
    </row>
    <row r="12" spans="1:12" s="5" customFormat="1" ht="12" thickBot="1" x14ac:dyDescent="0.25">
      <c r="A12" s="73" t="s">
        <v>1188</v>
      </c>
      <c r="B12" s="73" t="s">
        <v>1189</v>
      </c>
      <c r="C12" s="39" t="s">
        <v>1219</v>
      </c>
      <c r="D12" s="40" t="s">
        <v>1198</v>
      </c>
      <c r="E12" s="40">
        <v>13601</v>
      </c>
      <c r="F12" s="40" t="s">
        <v>1220</v>
      </c>
      <c r="G12" s="40">
        <v>3</v>
      </c>
      <c r="H12" s="40" t="s">
        <v>795</v>
      </c>
      <c r="I12" s="40"/>
      <c r="J12" s="42">
        <v>12.99</v>
      </c>
      <c r="K12" s="17">
        <f t="shared" si="0"/>
        <v>38.97</v>
      </c>
      <c r="L12" s="51"/>
    </row>
    <row r="13" spans="1:12" s="5" customFormat="1" ht="12" thickBot="1" x14ac:dyDescent="0.25">
      <c r="A13" s="73" t="s">
        <v>1188</v>
      </c>
      <c r="B13" s="73" t="s">
        <v>1189</v>
      </c>
      <c r="C13" s="39" t="s">
        <v>1221</v>
      </c>
      <c r="D13" s="40" t="s">
        <v>773</v>
      </c>
      <c r="E13" s="40">
        <v>10007</v>
      </c>
      <c r="F13" s="40" t="s">
        <v>1222</v>
      </c>
      <c r="G13" s="40">
        <v>6</v>
      </c>
      <c r="H13" s="40" t="s">
        <v>795</v>
      </c>
      <c r="I13" s="40"/>
      <c r="J13" s="42">
        <v>0.99</v>
      </c>
      <c r="K13" s="17">
        <f t="shared" si="0"/>
        <v>5.9399999999999995</v>
      </c>
      <c r="L13" s="51"/>
    </row>
    <row r="14" spans="1:12" s="4" customFormat="1" ht="12" thickBot="1" x14ac:dyDescent="0.3">
      <c r="A14" s="73" t="s">
        <v>1188</v>
      </c>
      <c r="B14" s="73" t="s">
        <v>1189</v>
      </c>
      <c r="C14" s="39" t="s">
        <v>1223</v>
      </c>
      <c r="D14" s="40" t="s">
        <v>773</v>
      </c>
      <c r="E14" s="40">
        <v>10006</v>
      </c>
      <c r="F14" s="40" t="s">
        <v>1224</v>
      </c>
      <c r="G14" s="40">
        <v>3</v>
      </c>
      <c r="H14" s="40" t="s">
        <v>795</v>
      </c>
      <c r="I14" s="40"/>
      <c r="J14" s="42">
        <v>0.99</v>
      </c>
      <c r="K14" s="17">
        <f t="shared" si="0"/>
        <v>2.9699999999999998</v>
      </c>
    </row>
    <row r="15" spans="1:12" s="4" customFormat="1" ht="12" thickBot="1" x14ac:dyDescent="0.3">
      <c r="A15" s="73" t="s">
        <v>1188</v>
      </c>
      <c r="B15" s="73" t="s">
        <v>1189</v>
      </c>
      <c r="C15" s="39" t="s">
        <v>1225</v>
      </c>
      <c r="D15" s="40" t="s">
        <v>820</v>
      </c>
      <c r="E15" s="40">
        <v>33311</v>
      </c>
      <c r="F15" s="40" t="s">
        <v>1226</v>
      </c>
      <c r="G15" s="40">
        <v>1</v>
      </c>
      <c r="H15" s="40" t="s">
        <v>795</v>
      </c>
      <c r="I15" s="40"/>
      <c r="J15" s="42">
        <v>2.29</v>
      </c>
      <c r="K15" s="17">
        <f t="shared" si="0"/>
        <v>2.29</v>
      </c>
    </row>
    <row r="16" spans="1:12" s="5" customFormat="1" ht="12" thickBot="1" x14ac:dyDescent="0.25">
      <c r="A16" s="73" t="s">
        <v>1188</v>
      </c>
      <c r="B16" s="73" t="s">
        <v>1189</v>
      </c>
      <c r="C16" s="39" t="s">
        <v>1227</v>
      </c>
      <c r="D16" s="40" t="s">
        <v>801</v>
      </c>
      <c r="E16" s="40" t="s">
        <v>802</v>
      </c>
      <c r="F16" s="40" t="s">
        <v>1228</v>
      </c>
      <c r="G16" s="40">
        <v>60</v>
      </c>
      <c r="H16" s="40" t="s">
        <v>795</v>
      </c>
      <c r="I16" s="40"/>
      <c r="J16" s="42">
        <v>1.29</v>
      </c>
      <c r="K16" s="17">
        <f t="shared" si="0"/>
        <v>77.400000000000006</v>
      </c>
      <c r="L16" s="51"/>
    </row>
    <row r="17" spans="1:12" s="5" customFormat="1" ht="12" thickBot="1" x14ac:dyDescent="0.25">
      <c r="A17" s="73" t="s">
        <v>1188</v>
      </c>
      <c r="B17" s="73" t="s">
        <v>1189</v>
      </c>
      <c r="C17" s="39" t="s">
        <v>1229</v>
      </c>
      <c r="D17" s="40" t="s">
        <v>1230</v>
      </c>
      <c r="E17" s="40" t="s">
        <v>1231</v>
      </c>
      <c r="F17" s="40" t="s">
        <v>1232</v>
      </c>
      <c r="G17" s="40">
        <v>1</v>
      </c>
      <c r="H17" s="40" t="s">
        <v>795</v>
      </c>
      <c r="I17" s="40"/>
      <c r="J17" s="42">
        <v>4.6399999999999997</v>
      </c>
      <c r="K17" s="17">
        <f t="shared" si="0"/>
        <v>4.6399999999999997</v>
      </c>
      <c r="L17" s="51"/>
    </row>
    <row r="18" spans="1:12" s="5" customFormat="1" ht="12" thickBot="1" x14ac:dyDescent="0.25">
      <c r="A18" s="73" t="s">
        <v>1188</v>
      </c>
      <c r="B18" s="73" t="s">
        <v>1189</v>
      </c>
      <c r="C18" s="39" t="s">
        <v>1233</v>
      </c>
      <c r="D18" s="40" t="s">
        <v>1234</v>
      </c>
      <c r="E18" s="40">
        <v>20645</v>
      </c>
      <c r="F18" s="40" t="s">
        <v>1235</v>
      </c>
      <c r="G18" s="40">
        <v>4</v>
      </c>
      <c r="H18" s="40" t="s">
        <v>815</v>
      </c>
      <c r="I18" s="40"/>
      <c r="J18" s="42">
        <v>9.99</v>
      </c>
      <c r="K18" s="17">
        <f t="shared" si="0"/>
        <v>39.96</v>
      </c>
      <c r="L18" s="51"/>
    </row>
    <row r="19" spans="1:12" s="5" customFormat="1" ht="12" thickBot="1" x14ac:dyDescent="0.25">
      <c r="A19" s="73" t="s">
        <v>1188</v>
      </c>
      <c r="B19" s="73" t="s">
        <v>1189</v>
      </c>
      <c r="C19" s="39" t="s">
        <v>1236</v>
      </c>
      <c r="D19" s="40" t="s">
        <v>1237</v>
      </c>
      <c r="E19" s="40">
        <v>1072</v>
      </c>
      <c r="F19" s="40" t="s">
        <v>1238</v>
      </c>
      <c r="G19" s="40">
        <v>4</v>
      </c>
      <c r="H19" s="40" t="s">
        <v>20</v>
      </c>
      <c r="I19" s="40"/>
      <c r="J19" s="42">
        <v>0.99</v>
      </c>
      <c r="K19" s="17">
        <f t="shared" si="0"/>
        <v>3.96</v>
      </c>
      <c r="L19" s="202"/>
    </row>
    <row r="20" spans="1:12" s="5" customFormat="1" ht="12" thickBot="1" x14ac:dyDescent="0.25">
      <c r="A20" s="73" t="s">
        <v>1188</v>
      </c>
      <c r="B20" s="73" t="s">
        <v>1189</v>
      </c>
      <c r="C20" s="39" t="s">
        <v>1239</v>
      </c>
      <c r="D20" s="40" t="s">
        <v>1240</v>
      </c>
      <c r="E20" s="40">
        <v>35087297</v>
      </c>
      <c r="F20" s="40" t="s">
        <v>1241</v>
      </c>
      <c r="G20" s="40">
        <v>4</v>
      </c>
      <c r="H20" s="40" t="s">
        <v>20</v>
      </c>
      <c r="I20" s="40"/>
      <c r="J20" s="42">
        <v>20</v>
      </c>
      <c r="K20" s="17">
        <f t="shared" si="0"/>
        <v>80</v>
      </c>
      <c r="L20" s="202"/>
    </row>
    <row r="21" spans="1:12" s="203" customFormat="1" ht="12" thickBot="1" x14ac:dyDescent="0.25">
      <c r="A21" s="73" t="s">
        <v>1188</v>
      </c>
      <c r="B21" s="73" t="s">
        <v>1189</v>
      </c>
      <c r="C21" s="39" t="s">
        <v>1242</v>
      </c>
      <c r="D21" s="40" t="s">
        <v>773</v>
      </c>
      <c r="E21" s="40" t="s">
        <v>1243</v>
      </c>
      <c r="F21" s="40" t="s">
        <v>1244</v>
      </c>
      <c r="G21" s="40">
        <v>3</v>
      </c>
      <c r="H21" s="40" t="s">
        <v>20</v>
      </c>
      <c r="I21" s="40"/>
      <c r="J21" s="42">
        <v>1.99</v>
      </c>
      <c r="K21" s="17">
        <f t="shared" si="0"/>
        <v>5.97</v>
      </c>
      <c r="L21" s="51"/>
    </row>
    <row r="22" spans="1:12" s="203" customFormat="1" ht="12" thickBot="1" x14ac:dyDescent="0.25">
      <c r="A22" s="73" t="s">
        <v>1188</v>
      </c>
      <c r="B22" s="73" t="s">
        <v>1189</v>
      </c>
      <c r="C22" s="39" t="s">
        <v>1245</v>
      </c>
      <c r="D22" s="40" t="s">
        <v>1213</v>
      </c>
      <c r="E22" s="40">
        <v>74771</v>
      </c>
      <c r="F22" s="40" t="s">
        <v>1246</v>
      </c>
      <c r="G22" s="40">
        <v>8</v>
      </c>
      <c r="H22" s="40" t="s">
        <v>20</v>
      </c>
      <c r="I22" s="40"/>
      <c r="J22" s="42">
        <v>16.989999999999998</v>
      </c>
      <c r="K22" s="17">
        <f t="shared" si="0"/>
        <v>135.91999999999999</v>
      </c>
      <c r="L22" s="51"/>
    </row>
    <row r="23" spans="1:12" s="203" customFormat="1" ht="12" thickBot="1" x14ac:dyDescent="0.25">
      <c r="A23" s="73" t="s">
        <v>1188</v>
      </c>
      <c r="B23" s="73" t="s">
        <v>1189</v>
      </c>
      <c r="C23" s="39" t="s">
        <v>1247</v>
      </c>
      <c r="D23" s="40" t="s">
        <v>773</v>
      </c>
      <c r="E23" s="40" t="s">
        <v>1248</v>
      </c>
      <c r="F23" s="40" t="s">
        <v>1249</v>
      </c>
      <c r="G23" s="40">
        <v>8</v>
      </c>
      <c r="H23" s="40" t="s">
        <v>815</v>
      </c>
      <c r="I23" s="40"/>
      <c r="J23" s="42">
        <v>1.99</v>
      </c>
      <c r="K23" s="17">
        <f t="shared" si="0"/>
        <v>15.92</v>
      </c>
      <c r="L23" s="51"/>
    </row>
    <row r="24" spans="1:12" s="204" customFormat="1" ht="23.25" thickBot="1" x14ac:dyDescent="0.25">
      <c r="A24" s="73" t="s">
        <v>1188</v>
      </c>
      <c r="B24" s="73" t="s">
        <v>1189</v>
      </c>
      <c r="C24" s="39" t="s">
        <v>1250</v>
      </c>
      <c r="D24" s="40" t="s">
        <v>1251</v>
      </c>
      <c r="E24" s="40" t="s">
        <v>1252</v>
      </c>
      <c r="F24" s="40" t="s">
        <v>1253</v>
      </c>
      <c r="G24" s="40">
        <v>300</v>
      </c>
      <c r="H24" s="40" t="s">
        <v>20</v>
      </c>
      <c r="I24" s="40"/>
      <c r="J24" s="42">
        <v>0.11</v>
      </c>
      <c r="K24" s="17">
        <f t="shared" si="0"/>
        <v>33</v>
      </c>
      <c r="L24" s="51"/>
    </row>
    <row r="25" spans="1:12" s="203" customFormat="1" ht="23.25" thickBot="1" x14ac:dyDescent="0.25">
      <c r="A25" s="73" t="s">
        <v>1188</v>
      </c>
      <c r="B25" s="73" t="s">
        <v>1189</v>
      </c>
      <c r="C25" s="39" t="s">
        <v>1254</v>
      </c>
      <c r="D25" s="40" t="s">
        <v>1251</v>
      </c>
      <c r="E25" s="40" t="s">
        <v>1255</v>
      </c>
      <c r="F25" s="40" t="s">
        <v>1256</v>
      </c>
      <c r="G25" s="40">
        <v>100</v>
      </c>
      <c r="H25" s="40" t="s">
        <v>20</v>
      </c>
      <c r="I25" s="40"/>
      <c r="J25" s="42">
        <v>7.0000000000000007E-2</v>
      </c>
      <c r="K25" s="17">
        <f t="shared" si="0"/>
        <v>7.0000000000000009</v>
      </c>
      <c r="L25" s="51"/>
    </row>
    <row r="26" spans="1:12" s="204" customFormat="1" ht="23.25" thickBot="1" x14ac:dyDescent="0.25">
      <c r="A26" s="73" t="s">
        <v>1188</v>
      </c>
      <c r="B26" s="73" t="s">
        <v>1189</v>
      </c>
      <c r="C26" s="39" t="s">
        <v>1257</v>
      </c>
      <c r="D26" s="40" t="s">
        <v>1251</v>
      </c>
      <c r="E26" s="40" t="s">
        <v>1258</v>
      </c>
      <c r="F26" s="40" t="s">
        <v>1259</v>
      </c>
      <c r="G26" s="40">
        <v>2</v>
      </c>
      <c r="H26" s="40" t="s">
        <v>20</v>
      </c>
      <c r="I26" s="40"/>
      <c r="J26" s="42">
        <v>16.45</v>
      </c>
      <c r="K26" s="17">
        <f t="shared" si="0"/>
        <v>32.9</v>
      </c>
      <c r="L26" s="51"/>
    </row>
    <row r="27" spans="1:12" s="4" customFormat="1" ht="12" thickBot="1" x14ac:dyDescent="0.3">
      <c r="A27" s="73" t="s">
        <v>1188</v>
      </c>
      <c r="B27" s="73" t="s">
        <v>1189</v>
      </c>
      <c r="C27" s="39" t="s">
        <v>1260</v>
      </c>
      <c r="D27" s="40"/>
      <c r="E27" s="40"/>
      <c r="F27" s="40" t="s">
        <v>1261</v>
      </c>
      <c r="G27" s="40">
        <v>10</v>
      </c>
      <c r="H27" s="40" t="s">
        <v>20</v>
      </c>
      <c r="I27" s="40"/>
      <c r="J27" s="42">
        <v>15</v>
      </c>
      <c r="K27" s="17">
        <f t="shared" si="0"/>
        <v>150</v>
      </c>
    </row>
    <row r="28" spans="1:12" s="4" customFormat="1" ht="23.25" thickBot="1" x14ac:dyDescent="0.3">
      <c r="A28" s="73" t="s">
        <v>1188</v>
      </c>
      <c r="B28" s="73" t="s">
        <v>1189</v>
      </c>
      <c r="C28" s="39" t="s">
        <v>1262</v>
      </c>
      <c r="D28" s="40" t="s">
        <v>1263</v>
      </c>
      <c r="E28" s="40" t="s">
        <v>1264</v>
      </c>
      <c r="F28" s="40" t="s">
        <v>1265</v>
      </c>
      <c r="G28" s="40">
        <v>1</v>
      </c>
      <c r="H28" s="40" t="s">
        <v>20</v>
      </c>
      <c r="I28" s="40"/>
      <c r="J28" s="42">
        <v>9</v>
      </c>
      <c r="K28" s="17">
        <f t="shared" si="0"/>
        <v>9</v>
      </c>
    </row>
    <row r="29" spans="1:12" s="4" customFormat="1" ht="12" thickBot="1" x14ac:dyDescent="0.3">
      <c r="A29" s="73" t="s">
        <v>1188</v>
      </c>
      <c r="B29" s="73" t="s">
        <v>1189</v>
      </c>
      <c r="C29" s="39" t="s">
        <v>1266</v>
      </c>
      <c r="D29" s="40" t="s">
        <v>1267</v>
      </c>
      <c r="E29" s="40">
        <v>450852</v>
      </c>
      <c r="F29" s="40" t="s">
        <v>1268</v>
      </c>
      <c r="G29" s="40">
        <v>2</v>
      </c>
      <c r="H29" s="40" t="s">
        <v>20</v>
      </c>
      <c r="I29" s="40"/>
      <c r="J29" s="42">
        <v>3.49</v>
      </c>
      <c r="K29" s="17">
        <f t="shared" ref="K29:K47" si="1">G29*J29</f>
        <v>6.98</v>
      </c>
    </row>
    <row r="30" spans="1:12" s="4" customFormat="1" ht="23.25" thickBot="1" x14ac:dyDescent="0.3">
      <c r="A30" s="73" t="s">
        <v>1188</v>
      </c>
      <c r="B30" s="73" t="s">
        <v>1189</v>
      </c>
      <c r="C30" s="39" t="s">
        <v>1269</v>
      </c>
      <c r="D30" s="40" t="s">
        <v>1251</v>
      </c>
      <c r="E30" s="40" t="s">
        <v>1270</v>
      </c>
      <c r="F30" s="40" t="s">
        <v>1271</v>
      </c>
      <c r="G30" s="40">
        <v>1</v>
      </c>
      <c r="H30" s="40" t="s">
        <v>20</v>
      </c>
      <c r="I30" s="40"/>
      <c r="J30" s="42">
        <v>51.5</v>
      </c>
      <c r="K30" s="17">
        <f t="shared" si="1"/>
        <v>51.5</v>
      </c>
    </row>
    <row r="31" spans="1:12" s="203" customFormat="1" ht="45.75" thickBot="1" x14ac:dyDescent="0.25">
      <c r="A31" s="148" t="s">
        <v>1188</v>
      </c>
      <c r="B31" s="148" t="s">
        <v>2012</v>
      </c>
      <c r="C31" s="149" t="s">
        <v>2026</v>
      </c>
      <c r="D31" s="150" t="s">
        <v>3</v>
      </c>
      <c r="E31" s="150" t="s">
        <v>4</v>
      </c>
      <c r="F31" s="150" t="s">
        <v>2016</v>
      </c>
      <c r="G31" s="151" t="s">
        <v>6</v>
      </c>
      <c r="H31" s="151" t="s">
        <v>7</v>
      </c>
      <c r="I31" s="151" t="s">
        <v>199</v>
      </c>
      <c r="J31" s="152" t="s">
        <v>9</v>
      </c>
      <c r="K31" s="153" t="s">
        <v>10</v>
      </c>
      <c r="L31" s="51"/>
    </row>
    <row r="32" spans="1:12" s="203" customFormat="1" ht="12" thickBot="1" x14ac:dyDescent="0.25">
      <c r="A32" s="366" t="s">
        <v>1188</v>
      </c>
      <c r="B32" s="367" t="s">
        <v>1189</v>
      </c>
      <c r="C32" s="368" t="s">
        <v>1725</v>
      </c>
      <c r="D32" s="369" t="s">
        <v>1726</v>
      </c>
      <c r="E32" s="369" t="s">
        <v>1727</v>
      </c>
      <c r="F32" s="366" t="s">
        <v>1728</v>
      </c>
      <c r="G32" s="369">
        <v>1</v>
      </c>
      <c r="H32" s="370" t="s">
        <v>20</v>
      </c>
      <c r="I32" s="371" t="s">
        <v>1600</v>
      </c>
      <c r="J32" s="372">
        <v>68.989999999999995</v>
      </c>
      <c r="K32" s="373">
        <f t="shared" si="1"/>
        <v>68.989999999999995</v>
      </c>
      <c r="L32" s="51"/>
    </row>
    <row r="33" spans="1:12" s="203" customFormat="1" ht="12" thickBot="1" x14ac:dyDescent="0.25">
      <c r="A33" s="366" t="s">
        <v>1188</v>
      </c>
      <c r="B33" s="367" t="s">
        <v>1189</v>
      </c>
      <c r="C33" s="368" t="s">
        <v>1729</v>
      </c>
      <c r="D33" s="374" t="s">
        <v>1730</v>
      </c>
      <c r="E33" s="374" t="s">
        <v>1731</v>
      </c>
      <c r="F33" s="366" t="s">
        <v>1732</v>
      </c>
      <c r="G33" s="369">
        <v>1</v>
      </c>
      <c r="H33" s="370" t="s">
        <v>20</v>
      </c>
      <c r="I33" s="371" t="s">
        <v>1600</v>
      </c>
      <c r="J33" s="372">
        <v>149.99</v>
      </c>
      <c r="K33" s="373">
        <f t="shared" si="1"/>
        <v>149.99</v>
      </c>
      <c r="L33" s="51"/>
    </row>
    <row r="34" spans="1:12" s="203" customFormat="1" ht="12" thickBot="1" x14ac:dyDescent="0.25">
      <c r="A34" s="366" t="s">
        <v>1188</v>
      </c>
      <c r="B34" s="367" t="s">
        <v>1189</v>
      </c>
      <c r="C34" s="368" t="s">
        <v>1733</v>
      </c>
      <c r="D34" s="374" t="s">
        <v>1734</v>
      </c>
      <c r="E34" s="374" t="s">
        <v>1735</v>
      </c>
      <c r="F34" s="366" t="s">
        <v>1736</v>
      </c>
      <c r="G34" s="369">
        <v>1</v>
      </c>
      <c r="H34" s="370" t="s">
        <v>20</v>
      </c>
      <c r="I34" s="371" t="s">
        <v>1600</v>
      </c>
      <c r="J34" s="372">
        <v>24.99</v>
      </c>
      <c r="K34" s="373">
        <f t="shared" si="1"/>
        <v>24.99</v>
      </c>
      <c r="L34" s="51"/>
    </row>
    <row r="35" spans="1:12" s="203" customFormat="1" ht="12" thickBot="1" x14ac:dyDescent="0.25">
      <c r="A35" s="366" t="s">
        <v>1188</v>
      </c>
      <c r="B35" s="367" t="s">
        <v>1189</v>
      </c>
      <c r="C35" s="368" t="s">
        <v>1737</v>
      </c>
      <c r="D35" s="374" t="s">
        <v>1738</v>
      </c>
      <c r="E35" s="374" t="s">
        <v>1739</v>
      </c>
      <c r="F35" s="366" t="s">
        <v>1740</v>
      </c>
      <c r="G35" s="369">
        <v>1</v>
      </c>
      <c r="H35" s="370" t="s">
        <v>20</v>
      </c>
      <c r="I35" s="371" t="s">
        <v>1600</v>
      </c>
      <c r="J35" s="372">
        <v>65</v>
      </c>
      <c r="K35" s="373">
        <f t="shared" si="1"/>
        <v>65</v>
      </c>
      <c r="L35" s="51"/>
    </row>
    <row r="36" spans="1:12" s="203" customFormat="1" ht="12" thickBot="1" x14ac:dyDescent="0.25">
      <c r="A36" s="366" t="s">
        <v>1188</v>
      </c>
      <c r="B36" s="367" t="s">
        <v>1189</v>
      </c>
      <c r="C36" s="368" t="s">
        <v>1741</v>
      </c>
      <c r="D36" s="374" t="s">
        <v>266</v>
      </c>
      <c r="E36" s="374">
        <v>266262</v>
      </c>
      <c r="F36" s="366" t="s">
        <v>1742</v>
      </c>
      <c r="G36" s="369">
        <v>1</v>
      </c>
      <c r="H36" s="370" t="s">
        <v>20</v>
      </c>
      <c r="I36" s="371" t="s">
        <v>1600</v>
      </c>
      <c r="J36" s="372">
        <v>18.989999999999998</v>
      </c>
      <c r="K36" s="373">
        <f t="shared" si="1"/>
        <v>18.989999999999998</v>
      </c>
      <c r="L36" s="51"/>
    </row>
    <row r="37" spans="1:12" s="203" customFormat="1" ht="12" thickBot="1" x14ac:dyDescent="0.25">
      <c r="A37" s="366" t="s">
        <v>1188</v>
      </c>
      <c r="B37" s="367" t="s">
        <v>1189</v>
      </c>
      <c r="C37" s="368" t="s">
        <v>1743</v>
      </c>
      <c r="D37" s="374" t="s">
        <v>1744</v>
      </c>
      <c r="E37" s="374">
        <v>4005</v>
      </c>
      <c r="F37" s="366" t="s">
        <v>1745</v>
      </c>
      <c r="G37" s="369">
        <v>24</v>
      </c>
      <c r="H37" s="370" t="s">
        <v>20</v>
      </c>
      <c r="I37" s="371" t="s">
        <v>1600</v>
      </c>
      <c r="J37" s="372">
        <v>8.7899999999999991</v>
      </c>
      <c r="K37" s="373">
        <f t="shared" si="1"/>
        <v>210.95999999999998</v>
      </c>
      <c r="L37" s="51"/>
    </row>
    <row r="38" spans="1:12" s="203" customFormat="1" ht="24" customHeight="1" thickBot="1" x14ac:dyDescent="0.25">
      <c r="A38" s="366" t="s">
        <v>1188</v>
      </c>
      <c r="B38" s="367" t="s">
        <v>1189</v>
      </c>
      <c r="C38" s="368" t="s">
        <v>1746</v>
      </c>
      <c r="D38" s="374" t="s">
        <v>266</v>
      </c>
      <c r="E38" s="374" t="s">
        <v>1747</v>
      </c>
      <c r="F38" s="366" t="s">
        <v>1748</v>
      </c>
      <c r="G38" s="369">
        <v>2</v>
      </c>
      <c r="H38" s="370" t="s">
        <v>20</v>
      </c>
      <c r="I38" s="371" t="s">
        <v>1600</v>
      </c>
      <c r="J38" s="372">
        <v>1.49</v>
      </c>
      <c r="K38" s="373">
        <f t="shared" si="1"/>
        <v>2.98</v>
      </c>
      <c r="L38" s="51"/>
    </row>
    <row r="39" spans="1:12" s="203" customFormat="1" ht="12" thickBot="1" x14ac:dyDescent="0.25">
      <c r="A39" s="366" t="s">
        <v>1188</v>
      </c>
      <c r="B39" s="367" t="s">
        <v>1189</v>
      </c>
      <c r="C39" s="368" t="s">
        <v>1749</v>
      </c>
      <c r="D39" s="374" t="s">
        <v>1203</v>
      </c>
      <c r="E39" s="374">
        <v>89200</v>
      </c>
      <c r="F39" s="366" t="s">
        <v>1750</v>
      </c>
      <c r="G39" s="369">
        <v>1</v>
      </c>
      <c r="H39" s="370" t="s">
        <v>20</v>
      </c>
      <c r="I39" s="371" t="s">
        <v>1600</v>
      </c>
      <c r="J39" s="372">
        <v>22.99</v>
      </c>
      <c r="K39" s="373">
        <f t="shared" si="1"/>
        <v>22.99</v>
      </c>
      <c r="L39" s="51"/>
    </row>
    <row r="40" spans="1:12" s="203" customFormat="1" ht="12" thickBot="1" x14ac:dyDescent="0.25">
      <c r="A40" s="366" t="s">
        <v>1188</v>
      </c>
      <c r="B40" s="367" t="s">
        <v>1189</v>
      </c>
      <c r="C40" s="368" t="s">
        <v>1751</v>
      </c>
      <c r="D40" s="374" t="s">
        <v>266</v>
      </c>
      <c r="E40" s="374" t="s">
        <v>1752</v>
      </c>
      <c r="F40" s="366" t="s">
        <v>1753</v>
      </c>
      <c r="G40" s="369">
        <v>1</v>
      </c>
      <c r="H40" s="370" t="s">
        <v>20</v>
      </c>
      <c r="I40" s="371" t="s">
        <v>1600</v>
      </c>
      <c r="J40" s="372">
        <v>109.99</v>
      </c>
      <c r="K40" s="373">
        <f t="shared" si="1"/>
        <v>109.99</v>
      </c>
      <c r="L40" s="51"/>
    </row>
    <row r="41" spans="1:12" s="203" customFormat="1" ht="14.25" customHeight="1" thickBot="1" x14ac:dyDescent="0.25">
      <c r="A41" s="366" t="s">
        <v>1188</v>
      </c>
      <c r="B41" s="367" t="s">
        <v>1189</v>
      </c>
      <c r="C41" s="368" t="s">
        <v>1754</v>
      </c>
      <c r="D41" s="374" t="s">
        <v>1755</v>
      </c>
      <c r="E41" s="374" t="s">
        <v>1756</v>
      </c>
      <c r="F41" s="366" t="s">
        <v>1757</v>
      </c>
      <c r="G41" s="369">
        <v>1</v>
      </c>
      <c r="H41" s="370" t="s">
        <v>20</v>
      </c>
      <c r="I41" s="371" t="s">
        <v>1600</v>
      </c>
      <c r="J41" s="372">
        <v>5495</v>
      </c>
      <c r="K41" s="373">
        <f t="shared" si="1"/>
        <v>5495</v>
      </c>
      <c r="L41" s="51"/>
    </row>
    <row r="42" spans="1:12" s="4" customFormat="1" ht="12" thickBot="1" x14ac:dyDescent="0.25">
      <c r="A42" s="366" t="s">
        <v>1188</v>
      </c>
      <c r="B42" s="366" t="s">
        <v>417</v>
      </c>
      <c r="C42" s="368" t="s">
        <v>1758</v>
      </c>
      <c r="D42" s="374" t="s">
        <v>1759</v>
      </c>
      <c r="E42" s="374" t="s">
        <v>1760</v>
      </c>
      <c r="F42" s="366" t="s">
        <v>1761</v>
      </c>
      <c r="G42" s="369">
        <v>1</v>
      </c>
      <c r="H42" s="370" t="s">
        <v>20</v>
      </c>
      <c r="I42" s="371" t="s">
        <v>1600</v>
      </c>
      <c r="J42" s="372">
        <v>39.99</v>
      </c>
      <c r="K42" s="373">
        <f t="shared" si="1"/>
        <v>39.99</v>
      </c>
    </row>
    <row r="43" spans="1:12" s="203" customFormat="1" ht="23.25" thickBot="1" x14ac:dyDescent="0.25">
      <c r="A43" s="366" t="s">
        <v>1188</v>
      </c>
      <c r="B43" s="366" t="s">
        <v>417</v>
      </c>
      <c r="C43" s="368" t="s">
        <v>1762</v>
      </c>
      <c r="D43" s="369" t="s">
        <v>1763</v>
      </c>
      <c r="E43" s="374" t="s">
        <v>1764</v>
      </c>
      <c r="F43" s="366" t="s">
        <v>1765</v>
      </c>
      <c r="G43" s="369">
        <v>1</v>
      </c>
      <c r="H43" s="370" t="s">
        <v>20</v>
      </c>
      <c r="I43" s="371" t="s">
        <v>1600</v>
      </c>
      <c r="J43" s="372">
        <v>395</v>
      </c>
      <c r="K43" s="373">
        <f t="shared" si="1"/>
        <v>395</v>
      </c>
      <c r="L43" s="51"/>
    </row>
    <row r="44" spans="1:12" s="4" customFormat="1" ht="12" thickBot="1" x14ac:dyDescent="0.25">
      <c r="A44" s="366" t="s">
        <v>1188</v>
      </c>
      <c r="B44" s="367" t="s">
        <v>1189</v>
      </c>
      <c r="C44" s="368" t="s">
        <v>1766</v>
      </c>
      <c r="D44" s="369" t="s">
        <v>1767</v>
      </c>
      <c r="E44" s="374">
        <v>38250</v>
      </c>
      <c r="F44" s="366" t="s">
        <v>1768</v>
      </c>
      <c r="G44" s="369">
        <v>2</v>
      </c>
      <c r="H44" s="370" t="s">
        <v>20</v>
      </c>
      <c r="I44" s="371" t="s">
        <v>1600</v>
      </c>
      <c r="J44" s="372">
        <v>8.99</v>
      </c>
      <c r="K44" s="373">
        <f t="shared" si="1"/>
        <v>17.98</v>
      </c>
    </row>
    <row r="45" spans="1:12" s="5" customFormat="1" ht="12" thickBot="1" x14ac:dyDescent="0.25">
      <c r="A45" s="366" t="s">
        <v>1188</v>
      </c>
      <c r="B45" s="367" t="s">
        <v>1189</v>
      </c>
      <c r="C45" s="368" t="s">
        <v>1769</v>
      </c>
      <c r="D45" s="369" t="s">
        <v>1770</v>
      </c>
      <c r="E45" s="374">
        <v>50589</v>
      </c>
      <c r="F45" s="366" t="s">
        <v>1771</v>
      </c>
      <c r="G45" s="369">
        <v>2</v>
      </c>
      <c r="H45" s="370" t="s">
        <v>20</v>
      </c>
      <c r="I45" s="371" t="s">
        <v>1600</v>
      </c>
      <c r="J45" s="372">
        <v>8</v>
      </c>
      <c r="K45" s="373">
        <f t="shared" si="1"/>
        <v>16</v>
      </c>
      <c r="L45" s="51"/>
    </row>
    <row r="46" spans="1:12" s="5" customFormat="1" ht="12" thickBot="1" x14ac:dyDescent="0.25">
      <c r="A46" s="366" t="s">
        <v>1188</v>
      </c>
      <c r="B46" s="366" t="s">
        <v>417</v>
      </c>
      <c r="C46" s="368" t="s">
        <v>1772</v>
      </c>
      <c r="D46" s="374" t="s">
        <v>1773</v>
      </c>
      <c r="E46" s="374" t="s">
        <v>1774</v>
      </c>
      <c r="F46" s="366" t="s">
        <v>1775</v>
      </c>
      <c r="G46" s="369">
        <v>1</v>
      </c>
      <c r="H46" s="370" t="s">
        <v>20</v>
      </c>
      <c r="I46" s="371" t="s">
        <v>1600</v>
      </c>
      <c r="J46" s="372">
        <v>14.49</v>
      </c>
      <c r="K46" s="373">
        <f t="shared" si="1"/>
        <v>14.49</v>
      </c>
      <c r="L46" s="51"/>
    </row>
    <row r="47" spans="1:12" s="5" customFormat="1" ht="12" thickBot="1" x14ac:dyDescent="0.25">
      <c r="A47" s="366" t="s">
        <v>1188</v>
      </c>
      <c r="B47" s="367" t="s">
        <v>1189</v>
      </c>
      <c r="C47" s="368" t="s">
        <v>1776</v>
      </c>
      <c r="D47" s="374" t="s">
        <v>266</v>
      </c>
      <c r="E47" s="374">
        <v>10611</v>
      </c>
      <c r="F47" s="366" t="s">
        <v>1777</v>
      </c>
      <c r="G47" s="369">
        <v>1</v>
      </c>
      <c r="H47" s="370" t="s">
        <v>20</v>
      </c>
      <c r="I47" s="371" t="s">
        <v>1600</v>
      </c>
      <c r="J47" s="372">
        <v>12.11</v>
      </c>
      <c r="K47" s="373">
        <f t="shared" si="1"/>
        <v>12.11</v>
      </c>
      <c r="L47" s="51"/>
    </row>
    <row r="48" spans="1:12" ht="15.75" thickBot="1" x14ac:dyDescent="0.3">
      <c r="A48" s="73"/>
      <c r="B48" s="73"/>
      <c r="C48" s="39"/>
      <c r="D48" s="40"/>
      <c r="E48" s="40"/>
      <c r="F48" s="40"/>
      <c r="G48" s="40"/>
      <c r="H48" s="40"/>
      <c r="I48" s="40"/>
      <c r="J48" s="42"/>
      <c r="K48" s="17"/>
    </row>
  </sheetData>
  <pageMargins left="0.7" right="0.7" top="0.75" bottom="0.75" header="0.3" footer="0.3"/>
  <pageSetup scale="55" orientation="portrait" r:id="rId1"/>
  <colBreaks count="1" manualBreakCount="1">
    <brk id="11" max="4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1"/>
  <sheetViews>
    <sheetView zoomScaleNormal="100" workbookViewId="0">
      <pane ySplit="1" topLeftCell="A20" activePane="bottomLeft" state="frozen"/>
      <selection pane="bottomLeft" activeCell="K1" sqref="A1:K1"/>
    </sheetView>
  </sheetViews>
  <sheetFormatPr defaultColWidth="9.140625" defaultRowHeight="15" x14ac:dyDescent="0.25"/>
  <cols>
    <col min="1" max="1" width="16" customWidth="1"/>
    <col min="2" max="2" width="17.85546875" customWidth="1"/>
    <col min="3" max="3" width="44" customWidth="1"/>
    <col min="4" max="4" width="15.7109375" customWidth="1"/>
    <col min="5" max="5" width="13.7109375" customWidth="1"/>
    <col min="6" max="6" width="10.28515625" customWidth="1"/>
    <col min="7" max="7" width="5.42578125" customWidth="1"/>
    <col min="8" max="8" width="6.140625" customWidth="1"/>
    <col min="9" max="9" width="10" customWidth="1"/>
    <col min="10" max="10" width="10.7109375" customWidth="1"/>
    <col min="11" max="11" width="12.140625" customWidth="1"/>
  </cols>
  <sheetData>
    <row r="1" spans="1:12" ht="45.75" thickBot="1" x14ac:dyDescent="0.3">
      <c r="A1" s="1" t="s">
        <v>0</v>
      </c>
      <c r="B1" s="1" t="s">
        <v>1</v>
      </c>
      <c r="C1" s="2" t="s">
        <v>2</v>
      </c>
      <c r="D1" s="1" t="s">
        <v>3</v>
      </c>
      <c r="E1" s="1" t="s">
        <v>4</v>
      </c>
      <c r="F1" s="1" t="s">
        <v>5</v>
      </c>
      <c r="G1" s="1" t="s">
        <v>6</v>
      </c>
      <c r="H1" s="1" t="s">
        <v>7</v>
      </c>
      <c r="I1" s="1" t="s">
        <v>8</v>
      </c>
      <c r="J1" s="3" t="s">
        <v>9</v>
      </c>
      <c r="K1" s="3" t="s">
        <v>10</v>
      </c>
    </row>
    <row r="2" spans="1:12" s="5" customFormat="1" ht="45.75" thickBot="1" x14ac:dyDescent="0.25">
      <c r="A2" s="154" t="s">
        <v>1272</v>
      </c>
      <c r="B2" s="154" t="s">
        <v>1273</v>
      </c>
      <c r="C2" s="155" t="s">
        <v>1274</v>
      </c>
      <c r="D2" s="156" t="s">
        <v>3</v>
      </c>
      <c r="E2" s="156" t="s">
        <v>4</v>
      </c>
      <c r="F2" s="156" t="s">
        <v>1275</v>
      </c>
      <c r="G2" s="157" t="s">
        <v>6</v>
      </c>
      <c r="H2" s="157" t="s">
        <v>7</v>
      </c>
      <c r="I2" s="157" t="s">
        <v>199</v>
      </c>
      <c r="J2" s="158" t="s">
        <v>9</v>
      </c>
      <c r="K2" s="159" t="s">
        <v>10</v>
      </c>
      <c r="L2" s="51"/>
    </row>
    <row r="3" spans="1:12" s="5" customFormat="1" ht="23.25" thickBot="1" x14ac:dyDescent="0.25">
      <c r="A3" s="73" t="s">
        <v>1272</v>
      </c>
      <c r="B3" s="73" t="s">
        <v>1273</v>
      </c>
      <c r="C3" s="39" t="s">
        <v>1276</v>
      </c>
      <c r="D3" s="40" t="s">
        <v>1277</v>
      </c>
      <c r="E3" s="134" t="s">
        <v>1278</v>
      </c>
      <c r="F3" s="40" t="s">
        <v>1279</v>
      </c>
      <c r="G3" s="40">
        <v>1</v>
      </c>
      <c r="H3" s="40" t="s">
        <v>20</v>
      </c>
      <c r="I3" s="40"/>
      <c r="J3" s="42">
        <v>378</v>
      </c>
      <c r="K3" s="17">
        <f t="shared" ref="K3:K6" si="0">G3*J3</f>
        <v>378</v>
      </c>
      <c r="L3" s="51"/>
    </row>
    <row r="4" spans="1:12" s="5" customFormat="1" ht="23.25" thickBot="1" x14ac:dyDescent="0.25">
      <c r="A4" s="73" t="s">
        <v>1272</v>
      </c>
      <c r="B4" s="73" t="s">
        <v>1273</v>
      </c>
      <c r="C4" s="39" t="s">
        <v>1280</v>
      </c>
      <c r="D4" s="40" t="s">
        <v>1281</v>
      </c>
      <c r="E4" s="40" t="s">
        <v>1282</v>
      </c>
      <c r="F4" s="40" t="s">
        <v>1283</v>
      </c>
      <c r="G4" s="40">
        <v>5</v>
      </c>
      <c r="H4" s="40" t="s">
        <v>20</v>
      </c>
      <c r="I4" s="40"/>
      <c r="J4" s="42">
        <v>1.88</v>
      </c>
      <c r="K4" s="17">
        <f t="shared" si="0"/>
        <v>9.3999999999999986</v>
      </c>
      <c r="L4" s="51"/>
    </row>
    <row r="5" spans="1:12" s="5" customFormat="1" ht="23.25" thickBot="1" x14ac:dyDescent="0.25">
      <c r="A5" s="73" t="s">
        <v>1272</v>
      </c>
      <c r="B5" s="73" t="s">
        <v>1273</v>
      </c>
      <c r="C5" s="39" t="s">
        <v>1284</v>
      </c>
      <c r="D5" s="160" t="s">
        <v>1285</v>
      </c>
      <c r="E5" s="161" t="s">
        <v>1286</v>
      </c>
      <c r="F5" s="40" t="s">
        <v>1287</v>
      </c>
      <c r="G5" s="40">
        <v>1</v>
      </c>
      <c r="H5" s="40" t="s">
        <v>20</v>
      </c>
      <c r="I5" s="40"/>
      <c r="J5" s="42">
        <v>179.99</v>
      </c>
      <c r="K5" s="17">
        <f t="shared" si="0"/>
        <v>179.99</v>
      </c>
      <c r="L5" s="51"/>
    </row>
    <row r="6" spans="1:12" s="5" customFormat="1" ht="23.25" thickBot="1" x14ac:dyDescent="0.25">
      <c r="A6" s="73" t="s">
        <v>1272</v>
      </c>
      <c r="B6" s="73" t="s">
        <v>1273</v>
      </c>
      <c r="C6" s="39" t="s">
        <v>1288</v>
      </c>
      <c r="D6" s="160" t="s">
        <v>1277</v>
      </c>
      <c r="E6" s="161" t="s">
        <v>1289</v>
      </c>
      <c r="F6" s="40" t="s">
        <v>1290</v>
      </c>
      <c r="G6" s="40">
        <v>2</v>
      </c>
      <c r="H6" s="40" t="s">
        <v>20</v>
      </c>
      <c r="I6" s="40"/>
      <c r="J6" s="42">
        <v>13.9</v>
      </c>
      <c r="K6" s="17">
        <f t="shared" si="0"/>
        <v>27.8</v>
      </c>
      <c r="L6" s="51"/>
    </row>
    <row r="7" spans="1:12" s="4" customFormat="1" ht="45.75" thickBot="1" x14ac:dyDescent="0.3">
      <c r="A7" s="162" t="s">
        <v>1272</v>
      </c>
      <c r="B7" s="163" t="s">
        <v>1291</v>
      </c>
      <c r="C7" s="164" t="s">
        <v>1292</v>
      </c>
      <c r="D7" s="165" t="s">
        <v>3</v>
      </c>
      <c r="E7" s="166" t="s">
        <v>4</v>
      </c>
      <c r="F7" s="167" t="s">
        <v>1293</v>
      </c>
      <c r="G7" s="168" t="s">
        <v>6</v>
      </c>
      <c r="H7" s="168" t="s">
        <v>7</v>
      </c>
      <c r="I7" s="168" t="s">
        <v>199</v>
      </c>
      <c r="J7" s="169" t="s">
        <v>9</v>
      </c>
      <c r="K7" s="170" t="s">
        <v>10</v>
      </c>
    </row>
    <row r="8" spans="1:12" s="5" customFormat="1" ht="23.25" thickBot="1" x14ac:dyDescent="0.25">
      <c r="A8" s="73" t="s">
        <v>1272</v>
      </c>
      <c r="B8" s="73" t="s">
        <v>1291</v>
      </c>
      <c r="C8" s="39" t="s">
        <v>1294</v>
      </c>
      <c r="D8" s="160" t="s">
        <v>1295</v>
      </c>
      <c r="E8" s="161" t="s">
        <v>1296</v>
      </c>
      <c r="F8" s="40" t="s">
        <v>1297</v>
      </c>
      <c r="G8" s="40">
        <v>2</v>
      </c>
      <c r="H8" s="40" t="s">
        <v>20</v>
      </c>
      <c r="I8" s="40"/>
      <c r="J8" s="42">
        <v>125.95</v>
      </c>
      <c r="K8" s="17">
        <f>G8*J8</f>
        <v>251.9</v>
      </c>
      <c r="L8" s="51"/>
    </row>
    <row r="9" spans="1:12" s="5" customFormat="1" ht="45.75" thickBot="1" x14ac:dyDescent="0.25">
      <c r="A9" s="154" t="s">
        <v>1272</v>
      </c>
      <c r="B9" s="154" t="s">
        <v>1298</v>
      </c>
      <c r="C9" s="155" t="s">
        <v>1299</v>
      </c>
      <c r="D9" s="156" t="s">
        <v>3</v>
      </c>
      <c r="E9" s="156" t="s">
        <v>4</v>
      </c>
      <c r="F9" s="156" t="s">
        <v>1300</v>
      </c>
      <c r="G9" s="157" t="s">
        <v>6</v>
      </c>
      <c r="H9" s="157" t="s">
        <v>7</v>
      </c>
      <c r="I9" s="157" t="s">
        <v>199</v>
      </c>
      <c r="J9" s="158" t="s">
        <v>9</v>
      </c>
      <c r="K9" s="159" t="s">
        <v>10</v>
      </c>
      <c r="L9" s="51"/>
    </row>
    <row r="10" spans="1:12" s="204" customFormat="1" ht="23.25" thickBot="1" x14ac:dyDescent="0.25">
      <c r="A10" s="73" t="s">
        <v>1272</v>
      </c>
      <c r="B10" s="73" t="s">
        <v>1298</v>
      </c>
      <c r="C10" s="39" t="s">
        <v>1301</v>
      </c>
      <c r="D10" s="40" t="s">
        <v>1035</v>
      </c>
      <c r="E10" s="134" t="s">
        <v>1302</v>
      </c>
      <c r="F10" s="40" t="s">
        <v>1303</v>
      </c>
      <c r="G10" s="40">
        <v>2</v>
      </c>
      <c r="H10" s="40" t="s">
        <v>20</v>
      </c>
      <c r="I10" s="40"/>
      <c r="J10" s="42">
        <v>1670.55</v>
      </c>
      <c r="K10" s="17">
        <f t="shared" ref="K10:K17" si="1">G10*J10</f>
        <v>3341.1</v>
      </c>
      <c r="L10" s="51"/>
    </row>
    <row r="11" spans="1:12" s="205" customFormat="1" ht="23.25" thickBot="1" x14ac:dyDescent="0.25">
      <c r="A11" s="73" t="s">
        <v>1272</v>
      </c>
      <c r="B11" s="73" t="s">
        <v>1298</v>
      </c>
      <c r="C11" s="39" t="s">
        <v>1304</v>
      </c>
      <c r="D11" s="160" t="s">
        <v>1305</v>
      </c>
      <c r="E11" s="161" t="s">
        <v>1306</v>
      </c>
      <c r="F11" s="40" t="s">
        <v>1307</v>
      </c>
      <c r="G11" s="40">
        <v>4</v>
      </c>
      <c r="H11" s="40" t="s">
        <v>20</v>
      </c>
      <c r="I11" s="40"/>
      <c r="J11" s="42">
        <v>54.99</v>
      </c>
      <c r="K11" s="17">
        <f t="shared" si="1"/>
        <v>219.96</v>
      </c>
      <c r="L11" s="51"/>
    </row>
    <row r="12" spans="1:12" s="5" customFormat="1" ht="23.25" thickBot="1" x14ac:dyDescent="0.25">
      <c r="A12" s="73" t="s">
        <v>1272</v>
      </c>
      <c r="B12" s="73" t="s">
        <v>1298</v>
      </c>
      <c r="C12" s="39" t="s">
        <v>1308</v>
      </c>
      <c r="D12" s="160" t="s">
        <v>1309</v>
      </c>
      <c r="E12" s="134" t="s">
        <v>1310</v>
      </c>
      <c r="F12" s="40" t="s">
        <v>1311</v>
      </c>
      <c r="G12" s="40">
        <v>2</v>
      </c>
      <c r="H12" s="40" t="s">
        <v>20</v>
      </c>
      <c r="I12" s="40"/>
      <c r="J12" s="42">
        <v>93.94</v>
      </c>
      <c r="K12" s="17">
        <f t="shared" si="1"/>
        <v>187.88</v>
      </c>
      <c r="L12" s="51"/>
    </row>
    <row r="13" spans="1:12" s="5" customFormat="1" ht="34.5" thickBot="1" x14ac:dyDescent="0.25">
      <c r="A13" s="73" t="s">
        <v>1272</v>
      </c>
      <c r="B13" s="73" t="s">
        <v>1298</v>
      </c>
      <c r="C13" s="136" t="s">
        <v>1312</v>
      </c>
      <c r="D13" s="40" t="s">
        <v>1035</v>
      </c>
      <c r="E13" s="40" t="s">
        <v>1313</v>
      </c>
      <c r="F13" s="40" t="s">
        <v>1314</v>
      </c>
      <c r="G13" s="40">
        <v>2</v>
      </c>
      <c r="H13" s="40" t="s">
        <v>20</v>
      </c>
      <c r="I13" s="40"/>
      <c r="J13" s="42">
        <v>36.44</v>
      </c>
      <c r="K13" s="17">
        <f t="shared" si="1"/>
        <v>72.88</v>
      </c>
      <c r="L13" s="51"/>
    </row>
    <row r="14" spans="1:12" s="5" customFormat="1" ht="23.25" thickBot="1" x14ac:dyDescent="0.25">
      <c r="A14" s="73" t="s">
        <v>1272</v>
      </c>
      <c r="B14" s="73" t="s">
        <v>1298</v>
      </c>
      <c r="C14" s="136" t="s">
        <v>1315</v>
      </c>
      <c r="D14" s="137" t="s">
        <v>1035</v>
      </c>
      <c r="E14" s="137" t="s">
        <v>1316</v>
      </c>
      <c r="F14" s="137" t="s">
        <v>1317</v>
      </c>
      <c r="G14" s="137">
        <v>2</v>
      </c>
      <c r="H14" s="40" t="s">
        <v>20</v>
      </c>
      <c r="I14" s="40"/>
      <c r="J14" s="42">
        <v>15</v>
      </c>
      <c r="K14" s="17">
        <f t="shared" si="1"/>
        <v>30</v>
      </c>
      <c r="L14" s="51"/>
    </row>
    <row r="15" spans="1:12" s="5" customFormat="1" ht="23.25" thickBot="1" x14ac:dyDescent="0.25">
      <c r="A15" s="73" t="s">
        <v>1272</v>
      </c>
      <c r="B15" s="73" t="s">
        <v>1298</v>
      </c>
      <c r="C15" s="136" t="s">
        <v>1034</v>
      </c>
      <c r="D15" s="137" t="s">
        <v>1035</v>
      </c>
      <c r="E15" s="137" t="s">
        <v>1036</v>
      </c>
      <c r="F15" s="137" t="s">
        <v>1318</v>
      </c>
      <c r="G15" s="137">
        <v>2</v>
      </c>
      <c r="H15" s="40" t="s">
        <v>20</v>
      </c>
      <c r="I15" s="40"/>
      <c r="J15" s="42">
        <v>2.1</v>
      </c>
      <c r="K15" s="17">
        <f t="shared" si="1"/>
        <v>4.2</v>
      </c>
      <c r="L15" s="51"/>
    </row>
    <row r="16" spans="1:12" s="5" customFormat="1" ht="23.25" thickBot="1" x14ac:dyDescent="0.25">
      <c r="A16" s="73" t="s">
        <v>1272</v>
      </c>
      <c r="B16" s="73" t="s">
        <v>1298</v>
      </c>
      <c r="C16" s="136" t="s">
        <v>1319</v>
      </c>
      <c r="D16" s="137" t="s">
        <v>1035</v>
      </c>
      <c r="E16" s="137" t="s">
        <v>1320</v>
      </c>
      <c r="F16" s="137" t="s">
        <v>1321</v>
      </c>
      <c r="G16" s="137">
        <v>2</v>
      </c>
      <c r="H16" s="40" t="s">
        <v>20</v>
      </c>
      <c r="I16" s="40"/>
      <c r="J16" s="42">
        <v>39.99</v>
      </c>
      <c r="K16" s="17">
        <f t="shared" si="1"/>
        <v>79.98</v>
      </c>
      <c r="L16" s="51"/>
    </row>
    <row r="17" spans="1:12" s="5" customFormat="1" ht="23.25" thickBot="1" x14ac:dyDescent="0.25">
      <c r="A17" s="73" t="s">
        <v>1272</v>
      </c>
      <c r="B17" s="73" t="s">
        <v>1298</v>
      </c>
      <c r="C17" s="136" t="s">
        <v>1322</v>
      </c>
      <c r="D17" s="137" t="s">
        <v>1035</v>
      </c>
      <c r="E17" s="40" t="s">
        <v>1323</v>
      </c>
      <c r="F17" s="137" t="s">
        <v>1324</v>
      </c>
      <c r="G17" s="137">
        <v>2</v>
      </c>
      <c r="H17" s="40" t="s">
        <v>20</v>
      </c>
      <c r="I17" s="40"/>
      <c r="J17" s="42">
        <v>5.99</v>
      </c>
      <c r="K17" s="17">
        <f t="shared" si="1"/>
        <v>11.98</v>
      </c>
      <c r="L17" s="51"/>
    </row>
    <row r="18" spans="1:12" s="5" customFormat="1" ht="45.75" thickBot="1" x14ac:dyDescent="0.25">
      <c r="A18" s="154" t="s">
        <v>1272</v>
      </c>
      <c r="B18" s="154" t="s">
        <v>1325</v>
      </c>
      <c r="C18" s="155" t="s">
        <v>1326</v>
      </c>
      <c r="D18" s="156" t="s">
        <v>3</v>
      </c>
      <c r="E18" s="156" t="s">
        <v>4</v>
      </c>
      <c r="F18" s="156" t="s">
        <v>1327</v>
      </c>
      <c r="G18" s="157" t="s">
        <v>6</v>
      </c>
      <c r="H18" s="157" t="s">
        <v>7</v>
      </c>
      <c r="I18" s="157" t="s">
        <v>199</v>
      </c>
      <c r="J18" s="158" t="s">
        <v>9</v>
      </c>
      <c r="K18" s="159" t="s">
        <v>10</v>
      </c>
      <c r="L18" s="51"/>
    </row>
    <row r="19" spans="1:12" s="5" customFormat="1" ht="12" thickBot="1" x14ac:dyDescent="0.25">
      <c r="A19" s="73" t="s">
        <v>1272</v>
      </c>
      <c r="B19" s="73" t="s">
        <v>1325</v>
      </c>
      <c r="C19" s="39" t="s">
        <v>1328</v>
      </c>
      <c r="D19" s="160" t="s">
        <v>1329</v>
      </c>
      <c r="E19" s="161" t="s">
        <v>1330</v>
      </c>
      <c r="F19" s="40" t="s">
        <v>1331</v>
      </c>
      <c r="G19" s="40">
        <v>16</v>
      </c>
      <c r="H19" s="40" t="s">
        <v>20</v>
      </c>
      <c r="I19" s="40"/>
      <c r="J19" s="42">
        <v>42.25</v>
      </c>
      <c r="K19" s="17">
        <f t="shared" ref="K19:K45" si="2">G19*J19</f>
        <v>676</v>
      </c>
      <c r="L19" s="51"/>
    </row>
    <row r="20" spans="1:12" s="5" customFormat="1" ht="12" thickBot="1" x14ac:dyDescent="0.25">
      <c r="A20" s="73" t="s">
        <v>1272</v>
      </c>
      <c r="B20" s="73" t="s">
        <v>1325</v>
      </c>
      <c r="C20" s="39" t="s">
        <v>1332</v>
      </c>
      <c r="D20" s="160" t="s">
        <v>1333</v>
      </c>
      <c r="E20" s="161" t="s">
        <v>1334</v>
      </c>
      <c r="F20" s="40" t="s">
        <v>1335</v>
      </c>
      <c r="G20" s="40">
        <v>2</v>
      </c>
      <c r="H20" s="40" t="s">
        <v>20</v>
      </c>
      <c r="I20" s="40"/>
      <c r="J20" s="42">
        <v>8.4700000000000006</v>
      </c>
      <c r="K20" s="17">
        <f t="shared" si="2"/>
        <v>16.940000000000001</v>
      </c>
      <c r="L20" s="51"/>
    </row>
    <row r="21" spans="1:12" s="5" customFormat="1" ht="12" thickBot="1" x14ac:dyDescent="0.25">
      <c r="A21" s="73" t="s">
        <v>1272</v>
      </c>
      <c r="B21" s="73" t="s">
        <v>1325</v>
      </c>
      <c r="C21" s="39" t="s">
        <v>1336</v>
      </c>
      <c r="D21" s="160" t="s">
        <v>1329</v>
      </c>
      <c r="E21" s="161" t="s">
        <v>1337</v>
      </c>
      <c r="F21" s="40" t="s">
        <v>1338</v>
      </c>
      <c r="G21" s="40">
        <v>2</v>
      </c>
      <c r="H21" s="40" t="s">
        <v>20</v>
      </c>
      <c r="I21" s="40"/>
      <c r="J21" s="42">
        <v>10.1</v>
      </c>
      <c r="K21" s="17">
        <f t="shared" si="2"/>
        <v>20.2</v>
      </c>
      <c r="L21" s="51"/>
    </row>
    <row r="22" spans="1:12" s="5" customFormat="1" ht="23.25" thickBot="1" x14ac:dyDescent="0.25">
      <c r="A22" s="73" t="s">
        <v>1272</v>
      </c>
      <c r="B22" s="73" t="s">
        <v>1325</v>
      </c>
      <c r="C22" s="39" t="s">
        <v>1339</v>
      </c>
      <c r="D22" s="160" t="s">
        <v>1340</v>
      </c>
      <c r="E22" s="161" t="s">
        <v>1341</v>
      </c>
      <c r="F22" s="40" t="s">
        <v>1342</v>
      </c>
      <c r="G22" s="40">
        <v>1</v>
      </c>
      <c r="H22" s="40" t="s">
        <v>20</v>
      </c>
      <c r="I22" s="40"/>
      <c r="J22" s="42">
        <v>45.5</v>
      </c>
      <c r="K22" s="17">
        <f t="shared" si="2"/>
        <v>45.5</v>
      </c>
      <c r="L22" s="51"/>
    </row>
    <row r="23" spans="1:12" s="5" customFormat="1" ht="12" thickBot="1" x14ac:dyDescent="0.25">
      <c r="A23" s="73" t="s">
        <v>1272</v>
      </c>
      <c r="B23" s="73" t="s">
        <v>1325</v>
      </c>
      <c r="C23" s="39" t="s">
        <v>1343</v>
      </c>
      <c r="D23" s="160" t="s">
        <v>1344</v>
      </c>
      <c r="E23" s="161" t="s">
        <v>1345</v>
      </c>
      <c r="F23" s="40" t="s">
        <v>1346</v>
      </c>
      <c r="G23" s="40">
        <v>2</v>
      </c>
      <c r="H23" s="40" t="s">
        <v>20</v>
      </c>
      <c r="I23" s="40"/>
      <c r="J23" s="42">
        <v>15.99</v>
      </c>
      <c r="K23" s="17">
        <f t="shared" si="2"/>
        <v>31.98</v>
      </c>
      <c r="L23" s="51"/>
    </row>
    <row r="24" spans="1:12" s="4" customFormat="1" ht="12" thickBot="1" x14ac:dyDescent="0.3">
      <c r="A24" s="73" t="s">
        <v>1272</v>
      </c>
      <c r="B24" s="73" t="s">
        <v>1325</v>
      </c>
      <c r="C24" s="39" t="s">
        <v>1347</v>
      </c>
      <c r="D24" s="160" t="s">
        <v>1348</v>
      </c>
      <c r="E24" s="161" t="s">
        <v>1349</v>
      </c>
      <c r="F24" s="40" t="s">
        <v>1350</v>
      </c>
      <c r="G24" s="40">
        <v>1</v>
      </c>
      <c r="H24" s="40" t="s">
        <v>781</v>
      </c>
      <c r="I24" s="40"/>
      <c r="J24" s="42">
        <v>59.99</v>
      </c>
      <c r="K24" s="17">
        <f t="shared" si="2"/>
        <v>59.99</v>
      </c>
    </row>
    <row r="25" spans="1:12" s="4" customFormat="1" ht="12" thickBot="1" x14ac:dyDescent="0.3">
      <c r="A25" s="73" t="s">
        <v>1272</v>
      </c>
      <c r="B25" s="73" t="s">
        <v>1325</v>
      </c>
      <c r="C25" s="39" t="s">
        <v>1351</v>
      </c>
      <c r="D25" s="160" t="s">
        <v>1352</v>
      </c>
      <c r="E25" s="161" t="s">
        <v>1353</v>
      </c>
      <c r="F25" s="40" t="s">
        <v>1354</v>
      </c>
      <c r="G25" s="40">
        <v>2</v>
      </c>
      <c r="H25" s="40" t="s">
        <v>20</v>
      </c>
      <c r="I25" s="40"/>
      <c r="J25" s="172">
        <v>115</v>
      </c>
      <c r="K25" s="17">
        <f t="shared" si="2"/>
        <v>230</v>
      </c>
    </row>
    <row r="26" spans="1:12" s="4" customFormat="1" ht="12" thickBot="1" x14ac:dyDescent="0.3">
      <c r="A26" s="73" t="s">
        <v>1272</v>
      </c>
      <c r="B26" s="73" t="s">
        <v>1325</v>
      </c>
      <c r="C26" s="39" t="s">
        <v>1355</v>
      </c>
      <c r="D26" s="160" t="s">
        <v>1348</v>
      </c>
      <c r="E26" s="161" t="s">
        <v>1356</v>
      </c>
      <c r="F26" s="40" t="s">
        <v>1357</v>
      </c>
      <c r="G26" s="40">
        <v>2</v>
      </c>
      <c r="H26" s="40" t="s">
        <v>20</v>
      </c>
      <c r="I26" s="40"/>
      <c r="J26" s="42">
        <v>25.18</v>
      </c>
      <c r="K26" s="17">
        <f t="shared" si="2"/>
        <v>50.36</v>
      </c>
    </row>
    <row r="27" spans="1:12" s="5" customFormat="1" ht="12" thickBot="1" x14ac:dyDescent="0.25">
      <c r="A27" s="73" t="s">
        <v>1272</v>
      </c>
      <c r="B27" s="73" t="s">
        <v>1325</v>
      </c>
      <c r="C27" s="39" t="s">
        <v>1358</v>
      </c>
      <c r="D27" s="160" t="s">
        <v>1359</v>
      </c>
      <c r="E27" s="137" t="s">
        <v>1360</v>
      </c>
      <c r="F27" s="40" t="s">
        <v>1361</v>
      </c>
      <c r="G27" s="40">
        <v>4</v>
      </c>
      <c r="H27" s="40" t="s">
        <v>20</v>
      </c>
      <c r="I27" s="40"/>
      <c r="J27" s="42">
        <v>0.83</v>
      </c>
      <c r="K27" s="17">
        <f t="shared" si="2"/>
        <v>3.32</v>
      </c>
      <c r="L27" s="51"/>
    </row>
    <row r="28" spans="1:12" s="4" customFormat="1" ht="12" thickBot="1" x14ac:dyDescent="0.3">
      <c r="A28" s="73" t="s">
        <v>1272</v>
      </c>
      <c r="B28" s="73" t="s">
        <v>1325</v>
      </c>
      <c r="C28" s="39" t="s">
        <v>1362</v>
      </c>
      <c r="D28" s="160" t="s">
        <v>1359</v>
      </c>
      <c r="E28" s="137" t="s">
        <v>1363</v>
      </c>
      <c r="F28" s="40" t="s">
        <v>1364</v>
      </c>
      <c r="G28" s="40">
        <v>4</v>
      </c>
      <c r="H28" s="40" t="s">
        <v>20</v>
      </c>
      <c r="I28" s="40"/>
      <c r="J28" s="42">
        <v>0.83</v>
      </c>
      <c r="K28" s="17">
        <f t="shared" si="2"/>
        <v>3.32</v>
      </c>
    </row>
    <row r="29" spans="1:12" s="4" customFormat="1" ht="12" thickBot="1" x14ac:dyDescent="0.3">
      <c r="A29" s="73" t="s">
        <v>1272</v>
      </c>
      <c r="B29" s="73" t="s">
        <v>1325</v>
      </c>
      <c r="C29" s="39" t="s">
        <v>1365</v>
      </c>
      <c r="D29" s="40" t="s">
        <v>1366</v>
      </c>
      <c r="E29" s="134" t="s">
        <v>1367</v>
      </c>
      <c r="F29" s="40" t="s">
        <v>1368</v>
      </c>
      <c r="G29" s="40">
        <v>1</v>
      </c>
      <c r="H29" s="40" t="s">
        <v>20</v>
      </c>
      <c r="I29" s="40"/>
      <c r="J29" s="42">
        <v>44.05</v>
      </c>
      <c r="K29" s="17">
        <f t="shared" si="2"/>
        <v>44.05</v>
      </c>
    </row>
    <row r="30" spans="1:12" s="205" customFormat="1" ht="12" thickBot="1" x14ac:dyDescent="0.25">
      <c r="A30" s="73" t="s">
        <v>1272</v>
      </c>
      <c r="B30" s="73" t="s">
        <v>1325</v>
      </c>
      <c r="C30" s="39" t="s">
        <v>1369</v>
      </c>
      <c r="D30" s="40" t="s">
        <v>1366</v>
      </c>
      <c r="E30" s="134" t="s">
        <v>1370</v>
      </c>
      <c r="F30" s="40" t="s">
        <v>1371</v>
      </c>
      <c r="G30" s="40">
        <v>1</v>
      </c>
      <c r="H30" s="40" t="s">
        <v>20</v>
      </c>
      <c r="I30" s="40"/>
      <c r="J30" s="42">
        <v>56.6</v>
      </c>
      <c r="K30" s="17">
        <f t="shared" si="2"/>
        <v>56.6</v>
      </c>
      <c r="L30" s="51"/>
    </row>
    <row r="31" spans="1:12" s="5" customFormat="1" ht="12" thickBot="1" x14ac:dyDescent="0.25">
      <c r="A31" s="73" t="s">
        <v>1272</v>
      </c>
      <c r="B31" s="73" t="s">
        <v>1325</v>
      </c>
      <c r="C31" s="39" t="s">
        <v>1095</v>
      </c>
      <c r="D31" s="160" t="s">
        <v>1096</v>
      </c>
      <c r="E31" s="161" t="s">
        <v>1097</v>
      </c>
      <c r="F31" s="40" t="s">
        <v>1372</v>
      </c>
      <c r="G31" s="40">
        <v>1</v>
      </c>
      <c r="H31" s="40" t="s">
        <v>20</v>
      </c>
      <c r="I31" s="40"/>
      <c r="J31" s="42">
        <v>34.32</v>
      </c>
      <c r="K31" s="17">
        <f t="shared" si="2"/>
        <v>34.32</v>
      </c>
      <c r="L31" s="206"/>
    </row>
    <row r="32" spans="1:12" s="5" customFormat="1" ht="12" thickBot="1" x14ac:dyDescent="0.25">
      <c r="A32" s="73" t="s">
        <v>1272</v>
      </c>
      <c r="B32" s="73" t="s">
        <v>1325</v>
      </c>
      <c r="C32" s="39" t="s">
        <v>1373</v>
      </c>
      <c r="D32" s="160" t="s">
        <v>1374</v>
      </c>
      <c r="E32" s="161" t="s">
        <v>1375</v>
      </c>
      <c r="F32" s="40" t="s">
        <v>1376</v>
      </c>
      <c r="G32" s="40">
        <v>2</v>
      </c>
      <c r="H32" s="40" t="s">
        <v>20</v>
      </c>
      <c r="I32" s="40"/>
      <c r="J32" s="42">
        <v>333.72</v>
      </c>
      <c r="K32" s="17">
        <f t="shared" si="2"/>
        <v>667.44</v>
      </c>
      <c r="L32" s="133"/>
    </row>
    <row r="33" spans="1:12" s="5" customFormat="1" ht="12" thickBot="1" x14ac:dyDescent="0.25">
      <c r="A33" s="73" t="s">
        <v>1272</v>
      </c>
      <c r="B33" s="73" t="s">
        <v>1325</v>
      </c>
      <c r="C33" s="39" t="s">
        <v>1377</v>
      </c>
      <c r="D33" s="160" t="s">
        <v>1348</v>
      </c>
      <c r="E33" s="161" t="s">
        <v>1378</v>
      </c>
      <c r="F33" s="40" t="s">
        <v>1379</v>
      </c>
      <c r="G33" s="40">
        <v>1</v>
      </c>
      <c r="H33" s="40" t="s">
        <v>20</v>
      </c>
      <c r="I33" s="40"/>
      <c r="J33" s="42">
        <v>9.7899999999999991</v>
      </c>
      <c r="K33" s="17">
        <f t="shared" si="2"/>
        <v>9.7899999999999991</v>
      </c>
      <c r="L33" s="206"/>
    </row>
    <row r="34" spans="1:12" ht="15.75" thickBot="1" x14ac:dyDescent="0.3">
      <c r="A34" s="73" t="s">
        <v>1272</v>
      </c>
      <c r="B34" s="73" t="s">
        <v>1325</v>
      </c>
      <c r="C34" s="39" t="s">
        <v>1380</v>
      </c>
      <c r="D34" s="137" t="s">
        <v>1348</v>
      </c>
      <c r="E34" s="137" t="s">
        <v>1381</v>
      </c>
      <c r="F34" s="137" t="s">
        <v>1382</v>
      </c>
      <c r="G34" s="137">
        <v>2</v>
      </c>
      <c r="H34" s="40" t="s">
        <v>20</v>
      </c>
      <c r="I34" s="40"/>
      <c r="J34" s="42">
        <v>19.75</v>
      </c>
      <c r="K34" s="17">
        <f t="shared" si="2"/>
        <v>39.5</v>
      </c>
    </row>
    <row r="35" spans="1:12" ht="15.75" thickBot="1" x14ac:dyDescent="0.3">
      <c r="A35" s="73" t="s">
        <v>1272</v>
      </c>
      <c r="B35" s="73" t="s">
        <v>1325</v>
      </c>
      <c r="C35" s="39" t="s">
        <v>1383</v>
      </c>
      <c r="D35" s="160" t="s">
        <v>1384</v>
      </c>
      <c r="E35" s="161" t="s">
        <v>1385</v>
      </c>
      <c r="F35" s="40" t="s">
        <v>1386</v>
      </c>
      <c r="G35" s="40">
        <v>2</v>
      </c>
      <c r="H35" s="40" t="s">
        <v>20</v>
      </c>
      <c r="I35" s="40"/>
      <c r="J35" s="42">
        <v>399.99</v>
      </c>
      <c r="K35" s="17">
        <f t="shared" si="2"/>
        <v>799.98</v>
      </c>
    </row>
    <row r="36" spans="1:12" ht="15.75" thickBot="1" x14ac:dyDescent="0.3">
      <c r="A36" s="73" t="s">
        <v>1272</v>
      </c>
      <c r="B36" s="73" t="s">
        <v>1325</v>
      </c>
      <c r="C36" s="39" t="s">
        <v>1387</v>
      </c>
      <c r="D36" s="160" t="s">
        <v>1348</v>
      </c>
      <c r="E36" s="161" t="s">
        <v>1388</v>
      </c>
      <c r="F36" s="40" t="s">
        <v>1389</v>
      </c>
      <c r="G36" s="40">
        <v>1</v>
      </c>
      <c r="H36" s="40" t="s">
        <v>20</v>
      </c>
      <c r="I36" s="40"/>
      <c r="J36" s="42">
        <v>50.06</v>
      </c>
      <c r="K36" s="17">
        <f t="shared" si="2"/>
        <v>50.06</v>
      </c>
    </row>
    <row r="37" spans="1:12" ht="15.75" thickBot="1" x14ac:dyDescent="0.3">
      <c r="A37" s="73" t="s">
        <v>1272</v>
      </c>
      <c r="B37" s="73" t="s">
        <v>1325</v>
      </c>
      <c r="C37" s="39" t="s">
        <v>1390</v>
      </c>
      <c r="D37" s="160" t="s">
        <v>1344</v>
      </c>
      <c r="E37" s="161" t="s">
        <v>1391</v>
      </c>
      <c r="F37" s="40" t="s">
        <v>1392</v>
      </c>
      <c r="G37" s="40">
        <v>12</v>
      </c>
      <c r="H37" s="40" t="s">
        <v>20</v>
      </c>
      <c r="I37" s="40"/>
      <c r="J37" s="42">
        <v>0.82</v>
      </c>
      <c r="K37" s="17">
        <f t="shared" si="2"/>
        <v>9.84</v>
      </c>
    </row>
    <row r="38" spans="1:12" ht="15.75" thickBot="1" x14ac:dyDescent="0.3">
      <c r="A38" s="73" t="s">
        <v>1272</v>
      </c>
      <c r="B38" s="73" t="s">
        <v>1325</v>
      </c>
      <c r="C38" s="173" t="s">
        <v>1393</v>
      </c>
      <c r="D38" s="160" t="s">
        <v>1348</v>
      </c>
      <c r="E38" s="161" t="s">
        <v>1394</v>
      </c>
      <c r="F38" s="40" t="s">
        <v>1395</v>
      </c>
      <c r="G38" s="40">
        <v>1</v>
      </c>
      <c r="H38" s="40" t="s">
        <v>20</v>
      </c>
      <c r="I38" s="40"/>
      <c r="J38" s="42">
        <v>8.99</v>
      </c>
      <c r="K38" s="17">
        <f t="shared" si="2"/>
        <v>8.99</v>
      </c>
    </row>
    <row r="39" spans="1:12" ht="15.75" thickBot="1" x14ac:dyDescent="0.3">
      <c r="A39" s="73" t="s">
        <v>1272</v>
      </c>
      <c r="B39" s="73" t="s">
        <v>1325</v>
      </c>
      <c r="C39" s="173" t="s">
        <v>1396</v>
      </c>
      <c r="D39" s="160" t="s">
        <v>1348</v>
      </c>
      <c r="E39" s="161" t="s">
        <v>1397</v>
      </c>
      <c r="F39" s="40" t="s">
        <v>1398</v>
      </c>
      <c r="G39" s="40">
        <v>1</v>
      </c>
      <c r="H39" s="40" t="s">
        <v>20</v>
      </c>
      <c r="I39" s="40"/>
      <c r="J39" s="42">
        <v>7.79</v>
      </c>
      <c r="K39" s="17">
        <f t="shared" si="2"/>
        <v>7.79</v>
      </c>
    </row>
    <row r="40" spans="1:12" ht="15.75" thickBot="1" x14ac:dyDescent="0.3">
      <c r="A40" s="73" t="s">
        <v>1272</v>
      </c>
      <c r="B40" s="73" t="s">
        <v>1325</v>
      </c>
      <c r="C40" s="39" t="s">
        <v>1399</v>
      </c>
      <c r="D40" s="160" t="s">
        <v>1366</v>
      </c>
      <c r="E40" s="161" t="s">
        <v>1400</v>
      </c>
      <c r="F40" s="40" t="s">
        <v>1401</v>
      </c>
      <c r="G40" s="40">
        <v>1</v>
      </c>
      <c r="H40" s="40" t="s">
        <v>20</v>
      </c>
      <c r="I40" s="40"/>
      <c r="J40" s="42">
        <v>36.99</v>
      </c>
      <c r="K40" s="17">
        <f t="shared" si="2"/>
        <v>36.99</v>
      </c>
    </row>
    <row r="41" spans="1:12" ht="15.75" thickBot="1" x14ac:dyDescent="0.3">
      <c r="A41" s="73" t="s">
        <v>1272</v>
      </c>
      <c r="B41" s="73" t="s">
        <v>1325</v>
      </c>
      <c r="C41" s="39" t="s">
        <v>1402</v>
      </c>
      <c r="D41" s="160" t="s">
        <v>1403</v>
      </c>
      <c r="E41" s="161" t="s">
        <v>1404</v>
      </c>
      <c r="F41" s="40" t="s">
        <v>1405</v>
      </c>
      <c r="G41" s="40">
        <v>1</v>
      </c>
      <c r="H41" s="40" t="s">
        <v>20</v>
      </c>
      <c r="I41" s="40"/>
      <c r="J41" s="42">
        <v>9.6199999999999992</v>
      </c>
      <c r="K41" s="17">
        <f t="shared" si="2"/>
        <v>9.6199999999999992</v>
      </c>
    </row>
    <row r="42" spans="1:12" s="5" customFormat="1" ht="12" thickBot="1" x14ac:dyDescent="0.25">
      <c r="A42" s="73" t="s">
        <v>1272</v>
      </c>
      <c r="B42" s="73" t="s">
        <v>1325</v>
      </c>
      <c r="C42" s="39" t="s">
        <v>1402</v>
      </c>
      <c r="D42" s="160" t="s">
        <v>1403</v>
      </c>
      <c r="E42" s="161" t="s">
        <v>1404</v>
      </c>
      <c r="F42" s="40" t="s">
        <v>1405</v>
      </c>
      <c r="G42" s="40">
        <v>1</v>
      </c>
      <c r="H42" s="40" t="s">
        <v>20</v>
      </c>
      <c r="I42" s="40"/>
      <c r="J42" s="42">
        <v>9.6199999999999992</v>
      </c>
      <c r="K42" s="17">
        <f t="shared" si="2"/>
        <v>9.6199999999999992</v>
      </c>
      <c r="L42" s="206"/>
    </row>
    <row r="43" spans="1:12" s="5" customFormat="1" ht="12" thickBot="1" x14ac:dyDescent="0.25">
      <c r="A43" s="73" t="s">
        <v>1272</v>
      </c>
      <c r="B43" s="73" t="s">
        <v>1325</v>
      </c>
      <c r="C43" s="39" t="s">
        <v>1406</v>
      </c>
      <c r="D43" s="160" t="s">
        <v>1403</v>
      </c>
      <c r="E43" s="161" t="s">
        <v>1407</v>
      </c>
      <c r="F43" s="40" t="s">
        <v>1408</v>
      </c>
      <c r="G43" s="40">
        <v>1</v>
      </c>
      <c r="H43" s="40" t="s">
        <v>20</v>
      </c>
      <c r="I43" s="40"/>
      <c r="J43" s="42">
        <v>15.2</v>
      </c>
      <c r="K43" s="17">
        <f t="shared" si="2"/>
        <v>15.2</v>
      </c>
      <c r="L43" s="206"/>
    </row>
    <row r="44" spans="1:12" s="5" customFormat="1" ht="12" thickBot="1" x14ac:dyDescent="0.25">
      <c r="A44" s="73" t="s">
        <v>1272</v>
      </c>
      <c r="B44" s="73" t="s">
        <v>1325</v>
      </c>
      <c r="C44" s="39" t="s">
        <v>1409</v>
      </c>
      <c r="D44" s="137" t="s">
        <v>1410</v>
      </c>
      <c r="E44" s="137" t="s">
        <v>1411</v>
      </c>
      <c r="F44" s="40" t="s">
        <v>1412</v>
      </c>
      <c r="G44" s="40">
        <v>1</v>
      </c>
      <c r="H44" s="40" t="s">
        <v>20</v>
      </c>
      <c r="I44" s="40"/>
      <c r="J44" s="42">
        <v>58.25</v>
      </c>
      <c r="K44" s="17">
        <f t="shared" si="2"/>
        <v>58.25</v>
      </c>
      <c r="L44" s="206"/>
    </row>
    <row r="45" spans="1:12" s="5" customFormat="1" ht="12" thickBot="1" x14ac:dyDescent="0.25">
      <c r="A45" s="73" t="s">
        <v>1272</v>
      </c>
      <c r="B45" s="73" t="s">
        <v>1325</v>
      </c>
      <c r="C45" s="39" t="s">
        <v>1413</v>
      </c>
      <c r="D45" s="160" t="s">
        <v>1348</v>
      </c>
      <c r="E45" s="161" t="s">
        <v>1414</v>
      </c>
      <c r="F45" s="40" t="s">
        <v>1415</v>
      </c>
      <c r="G45" s="40">
        <v>2</v>
      </c>
      <c r="H45" s="40" t="s">
        <v>20</v>
      </c>
      <c r="I45" s="40"/>
      <c r="J45" s="42">
        <v>28.04</v>
      </c>
      <c r="K45" s="17">
        <f t="shared" si="2"/>
        <v>56.08</v>
      </c>
      <c r="L45" s="206"/>
    </row>
    <row r="46" spans="1:12" s="5" customFormat="1" ht="45.75" thickBot="1" x14ac:dyDescent="0.25">
      <c r="A46" s="154" t="s">
        <v>1272</v>
      </c>
      <c r="B46" s="154" t="s">
        <v>741</v>
      </c>
      <c r="C46" s="155" t="s">
        <v>742</v>
      </c>
      <c r="D46" s="156" t="s">
        <v>3</v>
      </c>
      <c r="E46" s="156" t="s">
        <v>4</v>
      </c>
      <c r="F46" s="156" t="s">
        <v>1416</v>
      </c>
      <c r="G46" s="157" t="s">
        <v>6</v>
      </c>
      <c r="H46" s="157" t="s">
        <v>7</v>
      </c>
      <c r="I46" s="157" t="s">
        <v>199</v>
      </c>
      <c r="J46" s="158" t="s">
        <v>9</v>
      </c>
      <c r="K46" s="159" t="s">
        <v>10</v>
      </c>
      <c r="L46" s="206"/>
    </row>
    <row r="47" spans="1:12" s="5" customFormat="1" ht="12" thickBot="1" x14ac:dyDescent="0.25">
      <c r="A47" s="73" t="s">
        <v>1272</v>
      </c>
      <c r="B47" s="73" t="s">
        <v>741</v>
      </c>
      <c r="C47" s="39" t="s">
        <v>1417</v>
      </c>
      <c r="D47" s="160" t="s">
        <v>1418</v>
      </c>
      <c r="E47" s="161" t="s">
        <v>1419</v>
      </c>
      <c r="F47" s="40" t="s">
        <v>1420</v>
      </c>
      <c r="G47" s="40">
        <v>2</v>
      </c>
      <c r="H47" s="40" t="s">
        <v>20</v>
      </c>
      <c r="I47" s="40"/>
      <c r="J47" s="42">
        <v>150</v>
      </c>
      <c r="K47" s="17">
        <f>G47*J47</f>
        <v>300</v>
      </c>
      <c r="L47" s="206"/>
    </row>
    <row r="48" spans="1:12" s="5" customFormat="1" ht="45.75" thickBot="1" x14ac:dyDescent="0.25">
      <c r="A48" s="154" t="s">
        <v>1272</v>
      </c>
      <c r="B48" s="154" t="s">
        <v>2012</v>
      </c>
      <c r="C48" s="155" t="s">
        <v>2023</v>
      </c>
      <c r="D48" s="156" t="s">
        <v>3</v>
      </c>
      <c r="E48" s="156" t="s">
        <v>4</v>
      </c>
      <c r="F48" s="156" t="s">
        <v>2017</v>
      </c>
      <c r="G48" s="157" t="s">
        <v>6</v>
      </c>
      <c r="H48" s="157" t="s">
        <v>7</v>
      </c>
      <c r="I48" s="157" t="s">
        <v>199</v>
      </c>
      <c r="J48" s="158" t="s">
        <v>9</v>
      </c>
      <c r="K48" s="159" t="s">
        <v>10</v>
      </c>
      <c r="L48" s="206"/>
    </row>
    <row r="49" spans="1:12" s="5" customFormat="1" ht="12" thickBot="1" x14ac:dyDescent="0.25">
      <c r="A49" s="375" t="s">
        <v>1272</v>
      </c>
      <c r="B49" s="376" t="s">
        <v>1325</v>
      </c>
      <c r="C49" s="377" t="s">
        <v>1778</v>
      </c>
      <c r="D49" s="378" t="s">
        <v>1348</v>
      </c>
      <c r="E49" s="378" t="s">
        <v>1779</v>
      </c>
      <c r="F49" s="375" t="s">
        <v>1780</v>
      </c>
      <c r="G49" s="379">
        <v>1</v>
      </c>
      <c r="H49" s="380" t="s">
        <v>20</v>
      </c>
      <c r="I49" s="381" t="s">
        <v>1600</v>
      </c>
      <c r="J49" s="382">
        <v>10</v>
      </c>
      <c r="K49" s="383">
        <f>G49*J49</f>
        <v>10</v>
      </c>
      <c r="L49" s="206"/>
    </row>
    <row r="50" spans="1:12" s="5" customFormat="1" ht="12" thickBot="1" x14ac:dyDescent="0.25">
      <c r="A50" s="375" t="s">
        <v>1272</v>
      </c>
      <c r="B50" s="376" t="s">
        <v>1325</v>
      </c>
      <c r="C50" s="377" t="s">
        <v>1781</v>
      </c>
      <c r="D50" s="378" t="s">
        <v>1782</v>
      </c>
      <c r="E50" s="378" t="s">
        <v>1783</v>
      </c>
      <c r="F50" s="375" t="s">
        <v>1784</v>
      </c>
      <c r="G50" s="379">
        <v>1</v>
      </c>
      <c r="H50" s="380" t="s">
        <v>20</v>
      </c>
      <c r="I50" s="381" t="s">
        <v>1600</v>
      </c>
      <c r="J50" s="382">
        <v>11</v>
      </c>
      <c r="K50" s="383">
        <f>G50*J50</f>
        <v>11</v>
      </c>
      <c r="L50" s="206"/>
    </row>
    <row r="51" spans="1:12" ht="15.75" thickBot="1" x14ac:dyDescent="0.3">
      <c r="A51" s="375" t="s">
        <v>1272</v>
      </c>
      <c r="B51" s="376" t="s">
        <v>1325</v>
      </c>
      <c r="C51" s="377" t="s">
        <v>1785</v>
      </c>
      <c r="D51" s="378" t="s">
        <v>1786</v>
      </c>
      <c r="E51" s="378" t="s">
        <v>1787</v>
      </c>
      <c r="F51" s="375" t="s">
        <v>1788</v>
      </c>
      <c r="G51" s="379">
        <v>1</v>
      </c>
      <c r="H51" s="380" t="s">
        <v>20</v>
      </c>
      <c r="I51" s="381" t="s">
        <v>1600</v>
      </c>
      <c r="J51" s="382">
        <v>21</v>
      </c>
      <c r="K51" s="383">
        <f>G51*J51</f>
        <v>21</v>
      </c>
    </row>
  </sheetData>
  <pageMargins left="0.7" right="0.7" top="0.75" bottom="0.75" header="0.3" footer="0.3"/>
  <pageSetup scale="5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Overview</vt:lpstr>
      <vt:lpstr>2018 IST Master Cache List</vt:lpstr>
      <vt:lpstr>C</vt:lpstr>
      <vt:lpstr>H</vt:lpstr>
      <vt:lpstr>L</vt:lpstr>
      <vt:lpstr>M</vt:lpstr>
      <vt:lpstr>IST Dr Go Bag</vt:lpstr>
      <vt:lpstr>P</vt:lpstr>
      <vt:lpstr>R</vt:lpstr>
      <vt:lpstr>T</vt:lpstr>
      <vt:lpstr>W</vt:lpstr>
      <vt:lpstr>Vehicles</vt:lpstr>
      <vt:lpstr>HEPP 2018 Overview</vt:lpstr>
      <vt:lpstr>HEPP Cache </vt:lpstr>
      <vt:lpstr>'C'!Print_Area</vt:lpstr>
      <vt:lpstr>'HEPP 2018 Overview'!Print_Area</vt:lpstr>
      <vt:lpstr>L!Print_Area</vt:lpstr>
      <vt:lpstr>P!Print_Area</vt:lpstr>
      <vt:lpstr>'R'!Print_Area</vt:lpstr>
      <vt:lpstr>T!Print_Area</vt:lpstr>
      <vt:lpstr>Vehicles!Print_Area</vt:lpstr>
      <vt:lpstr>W!Print_Area</vt:lpstr>
    </vt:vector>
  </TitlesOfParts>
  <Company>RC-SCCM07</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Michael JA.</dc:creator>
  <cp:lastModifiedBy>Scott, Dean</cp:lastModifiedBy>
  <cp:lastPrinted>2018-05-16T18:47:25Z</cp:lastPrinted>
  <dcterms:created xsi:type="dcterms:W3CDTF">2016-08-16T23:53:34Z</dcterms:created>
  <dcterms:modified xsi:type="dcterms:W3CDTF">2018-05-16T18:49:07Z</dcterms:modified>
  <cp:contentStatus/>
</cp:coreProperties>
</file>