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justinmanntai\Desktop\"/>
    </mc:Choice>
  </mc:AlternateContent>
  <xr:revisionPtr revIDLastSave="0" documentId="13_ncr:1_{90EB52C8-BC72-43C4-9C7A-BB1B68B071C7}" xr6:coauthVersionLast="36" xr6:coauthVersionMax="41" xr10:uidLastSave="{00000000-0000-0000-0000-000000000000}"/>
  <workbookProtection workbookAlgorithmName="SHA-512" workbookHashValue="DhmvdaLVAEe9UHftqNJwqUl32D60/C+tmyc0mIJgGYEs133Q6jIlGs86BkD3WG+c5Yp2s2c+oyzqBMYAoLiTUw==" workbookSaltValue="sZZdSBg5bxVPBF5nJSV6jA==" workbookSpinCount="100000" lockStructure="1"/>
  <bookViews>
    <workbookView xWindow="-108" yWindow="-108" windowWidth="21576" windowHeight="13176" xr2:uid="{00000000-000D-0000-FFFF-FFFF00000000}"/>
  </bookViews>
  <sheets>
    <sheet name="2019 Overview" sheetId="16" r:id="rId1"/>
    <sheet name="Type I Cache" sheetId="2" r:id="rId2"/>
    <sheet name="2018 Changes" sheetId="1" r:id="rId3"/>
    <sheet name="TF SPT" sheetId="3" r:id="rId4"/>
    <sheet name="C" sheetId="4" r:id="rId5"/>
    <sheet name="H" sheetId="5" r:id="rId6"/>
    <sheet name="L" sheetId="6" r:id="rId7"/>
    <sheet name="M" sheetId="7" r:id="rId8"/>
    <sheet name="P" sheetId="8" r:id="rId9"/>
    <sheet name="R" sheetId="9" r:id="rId10"/>
    <sheet name="T" sheetId="10" r:id="rId11"/>
    <sheet name="W" sheetId="11" r:id="rId12"/>
  </sheets>
  <definedNames>
    <definedName name="_xlnm._FilterDatabase" localSheetId="1" hidden="1">'Type I Cache'!$A$1:$K$2199</definedName>
    <definedName name="_xlnm.Print_Titles" localSheetId="2">'2018 Changes'!$1:$2</definedName>
    <definedName name="_xlnm.Print_Titles" localSheetId="4">'C'!$1:$1</definedName>
    <definedName name="_xlnm.Print_Titles" localSheetId="5">H!$1:$1</definedName>
    <definedName name="_xlnm.Print_Titles" localSheetId="6">L!$1:$1</definedName>
    <definedName name="_xlnm.Print_Titles" localSheetId="7">M!$1:$1</definedName>
    <definedName name="_xlnm.Print_Titles" localSheetId="8">P!$1:$1</definedName>
    <definedName name="_xlnm.Print_Titles" localSheetId="9">'R'!$1:$1</definedName>
    <definedName name="_xlnm.Print_Titles" localSheetId="10">T!$1:$1</definedName>
    <definedName name="_xlnm.Print_Titles" localSheetId="3">'TF SPT'!$1:$2</definedName>
    <definedName name="_xlnm.Print_Titles" localSheetId="1">'Type I Cache'!$1:$1</definedName>
    <definedName name="_xlnm.Print_Titles" localSheetId="11">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16" i="4" l="1"/>
  <c r="K416" i="2"/>
  <c r="K412" i="2" l="1"/>
  <c r="K415" i="2"/>
  <c r="K414" i="2"/>
  <c r="K413" i="2"/>
  <c r="K411" i="2"/>
  <c r="K412" i="4" l="1"/>
  <c r="K413" i="4"/>
  <c r="K414" i="4"/>
  <c r="K415" i="4"/>
  <c r="K2014" i="2" l="1"/>
  <c r="K148" i="6" l="1"/>
  <c r="K65" i="1"/>
  <c r="K709" i="2" l="1"/>
  <c r="K125" i="11" l="1"/>
  <c r="K124" i="11"/>
  <c r="K123" i="11"/>
  <c r="K122" i="11"/>
  <c r="K121" i="11"/>
  <c r="K120" i="11"/>
  <c r="K119" i="11"/>
  <c r="K118" i="11"/>
  <c r="K117" i="11"/>
  <c r="K116"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4" i="11"/>
  <c r="K53" i="11"/>
  <c r="K52" i="11"/>
  <c r="K51" i="11"/>
  <c r="K50" i="11"/>
  <c r="K49" i="11"/>
  <c r="K48" i="11"/>
  <c r="K47" i="11"/>
  <c r="K46" i="11"/>
  <c r="K45" i="11"/>
  <c r="K44" i="11"/>
  <c r="K43" i="11"/>
  <c r="K42" i="11"/>
  <c r="K41" i="11"/>
  <c r="K40" i="11"/>
  <c r="K39" i="11"/>
  <c r="K38" i="11"/>
  <c r="K37" i="11"/>
  <c r="K36" i="11"/>
  <c r="K35" i="11"/>
  <c r="K34" i="11"/>
  <c r="K33" i="11"/>
  <c r="K32"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127" i="11" s="1"/>
  <c r="K154"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6" i="10"/>
  <c r="K115" i="10"/>
  <c r="K114" i="10"/>
  <c r="K113" i="10"/>
  <c r="K112" i="10"/>
  <c r="K111" i="10"/>
  <c r="K110" i="10"/>
  <c r="K108" i="10"/>
  <c r="K107" i="10"/>
  <c r="K106" i="10"/>
  <c r="K105" i="10"/>
  <c r="K104"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69" i="10"/>
  <c r="K68" i="10"/>
  <c r="K67" i="10"/>
  <c r="K66" i="10"/>
  <c r="K65" i="10"/>
  <c r="K64" i="10"/>
  <c r="K63" i="10"/>
  <c r="K62" i="10"/>
  <c r="K61" i="10"/>
  <c r="K60" i="10"/>
  <c r="K59"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2" i="10"/>
  <c r="K11" i="10"/>
  <c r="K10" i="10"/>
  <c r="K9" i="10"/>
  <c r="K8" i="10"/>
  <c r="K6" i="10"/>
  <c r="K5" i="10"/>
  <c r="K4" i="10"/>
  <c r="K3" i="10"/>
  <c r="K474" i="9"/>
  <c r="K55" i="8"/>
  <c r="K437" i="7"/>
  <c r="K383" i="6"/>
  <c r="K144" i="5"/>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1" i="4"/>
  <c r="K380" i="4"/>
  <c r="K379" i="4"/>
  <c r="K378" i="4"/>
  <c r="K377" i="4"/>
  <c r="K376" i="4"/>
  <c r="K375" i="4"/>
  <c r="K374" i="4"/>
  <c r="K373" i="4"/>
  <c r="K372" i="4"/>
  <c r="K371" i="4"/>
  <c r="K370" i="4"/>
  <c r="K369" i="4"/>
  <c r="K368" i="4"/>
  <c r="K367" i="4"/>
  <c r="K366" i="4"/>
  <c r="K365" i="4"/>
  <c r="K364" i="4"/>
  <c r="K363" i="4"/>
  <c r="K362" i="4"/>
  <c r="K361"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89" i="4"/>
  <c r="K288" i="4"/>
  <c r="K287" i="4"/>
  <c r="K286" i="4"/>
  <c r="K285" i="4"/>
  <c r="K284" i="4"/>
  <c r="K283" i="4"/>
  <c r="K282" i="4"/>
  <c r="K281" i="4"/>
  <c r="K279" i="4"/>
  <c r="K277" i="4"/>
  <c r="K276" i="4"/>
  <c r="K275" i="4"/>
  <c r="K274" i="4"/>
  <c r="K273" i="4"/>
  <c r="K272" i="4"/>
  <c r="K271" i="4"/>
  <c r="K270" i="4"/>
  <c r="K267" i="4"/>
  <c r="K266" i="4"/>
  <c r="K265" i="4"/>
  <c r="K264" i="4"/>
  <c r="K263" i="4"/>
  <c r="K262" i="4"/>
  <c r="K260" i="4"/>
  <c r="K259" i="4"/>
  <c r="K258" i="4"/>
  <c r="K257" i="4"/>
  <c r="K256" i="4"/>
  <c r="K255" i="4"/>
  <c r="K254" i="4"/>
  <c r="K253" i="4"/>
  <c r="K252" i="4"/>
  <c r="K251" i="4"/>
  <c r="K250" i="4"/>
  <c r="K249" i="4"/>
  <c r="K248" i="4"/>
  <c r="K247" i="4"/>
  <c r="K246" i="4"/>
  <c r="K245" i="4"/>
  <c r="K244" i="4"/>
  <c r="K243" i="4"/>
  <c r="K242" i="4"/>
  <c r="K241" i="4"/>
  <c r="K240" i="4"/>
  <c r="K239" i="4"/>
  <c r="K237" i="4"/>
  <c r="K236" i="4"/>
  <c r="K235" i="4"/>
  <c r="K234" i="4"/>
  <c r="K233" i="4"/>
  <c r="K232" i="4"/>
  <c r="K231" i="4"/>
  <c r="K230" i="4"/>
  <c r="K229" i="4"/>
  <c r="K228" i="4"/>
  <c r="K227" i="4"/>
  <c r="K226" i="4"/>
  <c r="K225" i="4"/>
  <c r="K224" i="4"/>
  <c r="K222" i="4"/>
  <c r="K221" i="4"/>
  <c r="K220" i="4"/>
  <c r="K219" i="4"/>
  <c r="K218" i="4"/>
  <c r="K217" i="4"/>
  <c r="K216" i="4"/>
  <c r="K215" i="4"/>
  <c r="K214" i="4"/>
  <c r="K213" i="4"/>
  <c r="K212" i="4"/>
  <c r="K211" i="4"/>
  <c r="K210" i="4"/>
  <c r="K209" i="4"/>
  <c r="K208" i="4"/>
  <c r="K207" i="4"/>
  <c r="K206" i="4"/>
  <c r="K205" i="4"/>
  <c r="K204" i="4"/>
  <c r="K203" i="4"/>
  <c r="K202" i="4"/>
  <c r="K201" i="4"/>
  <c r="K200" i="4"/>
  <c r="K198" i="4"/>
  <c r="K197" i="4"/>
  <c r="K196" i="4"/>
  <c r="K195" i="4"/>
  <c r="K194" i="4"/>
  <c r="K193" i="4"/>
  <c r="K192" i="4"/>
  <c r="K191" i="4"/>
  <c r="K190" i="4"/>
  <c r="K189" i="4"/>
  <c r="K188" i="4"/>
  <c r="K187" i="4"/>
  <c r="K186" i="4"/>
  <c r="K185" i="4"/>
  <c r="K184" i="4"/>
  <c r="K183" i="4"/>
  <c r="K182" i="4"/>
  <c r="K180" i="4"/>
  <c r="K179" i="4"/>
  <c r="K178" i="4"/>
  <c r="K177" i="4"/>
  <c r="K176" i="4"/>
  <c r="K175" i="4"/>
  <c r="K174" i="4"/>
  <c r="K173" i="4"/>
  <c r="K172" i="4"/>
  <c r="K171" i="4"/>
  <c r="K170" i="4"/>
  <c r="K169" i="4"/>
  <c r="K168" i="4"/>
  <c r="K167" i="4"/>
  <c r="K166" i="4"/>
  <c r="K165" i="4"/>
  <c r="K164" i="4"/>
  <c r="K163" i="4"/>
  <c r="K162" i="4"/>
  <c r="K161" i="4"/>
  <c r="K159" i="4"/>
  <c r="K158" i="4"/>
  <c r="K157" i="4"/>
  <c r="K141" i="4"/>
  <c r="K140" i="4"/>
  <c r="K139" i="4"/>
  <c r="K138" i="4"/>
  <c r="K137" i="4"/>
  <c r="K136" i="4"/>
  <c r="K109" i="4"/>
  <c r="K108" i="4"/>
  <c r="K107" i="4"/>
  <c r="K106" i="4"/>
  <c r="K104" i="4"/>
  <c r="K103" i="4"/>
  <c r="K102" i="4"/>
  <c r="K101" i="4"/>
  <c r="K100" i="4"/>
  <c r="K99" i="4"/>
  <c r="K98" i="4"/>
  <c r="K96" i="4"/>
  <c r="K95" i="4"/>
  <c r="K94" i="4"/>
  <c r="K93" i="4"/>
  <c r="K92" i="4"/>
  <c r="K91" i="4"/>
  <c r="K90" i="4"/>
  <c r="K89" i="4"/>
  <c r="K88" i="4"/>
  <c r="K87" i="4"/>
  <c r="K86" i="4"/>
  <c r="K85" i="4"/>
  <c r="K84" i="4"/>
  <c r="K83" i="4"/>
  <c r="K82" i="4"/>
  <c r="K81" i="4"/>
  <c r="K80" i="4"/>
  <c r="K79" i="4"/>
  <c r="K77" i="4"/>
  <c r="K76" i="4"/>
  <c r="K75" i="4"/>
  <c r="K74" i="4"/>
  <c r="K73" i="4"/>
  <c r="K72" i="4"/>
  <c r="K71" i="4"/>
  <c r="K70" i="4"/>
  <c r="K69" i="4"/>
  <c r="K68" i="4"/>
  <c r="K67" i="4"/>
  <c r="K66" i="4"/>
  <c r="K65" i="4"/>
  <c r="K64" i="4"/>
  <c r="K63" i="4"/>
  <c r="K62" i="4"/>
  <c r="K61" i="4"/>
  <c r="K59" i="4"/>
  <c r="K58" i="4"/>
  <c r="K57" i="4"/>
  <c r="K56" i="4"/>
  <c r="K55" i="4"/>
  <c r="K54" i="4"/>
  <c r="K53" i="4"/>
  <c r="K52" i="4"/>
  <c r="K51" i="4"/>
  <c r="K50" i="4"/>
  <c r="K49" i="4"/>
  <c r="K47" i="4"/>
  <c r="K46" i="4"/>
  <c r="K17" i="4"/>
  <c r="K16" i="4"/>
  <c r="K15" i="4"/>
  <c r="K14" i="4"/>
  <c r="K13" i="4"/>
  <c r="K12" i="4"/>
  <c r="K11" i="4"/>
  <c r="K10" i="4"/>
  <c r="K7" i="4"/>
  <c r="K6" i="4"/>
  <c r="K5" i="4"/>
  <c r="K4" i="4"/>
  <c r="K3" i="4"/>
  <c r="K418" i="4" l="1"/>
  <c r="K156" i="10"/>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J711" i="2" l="1"/>
  <c r="K851" i="2"/>
  <c r="K2115" i="2" l="1"/>
  <c r="K2114" i="2"/>
  <c r="K162" i="1"/>
  <c r="K161" i="1"/>
  <c r="K160" i="1"/>
  <c r="K1679" i="2"/>
  <c r="K1948" i="2"/>
  <c r="K1834" i="2"/>
  <c r="K1803" i="2"/>
  <c r="K1802" i="2"/>
  <c r="K1792" i="2"/>
  <c r="K1780" i="2"/>
  <c r="K1779" i="2"/>
  <c r="K1366" i="2"/>
  <c r="K1292" i="2"/>
  <c r="K1291" i="2"/>
  <c r="K1285" i="2"/>
  <c r="K1218" i="2"/>
  <c r="K1169" i="2"/>
  <c r="K1168" i="2"/>
  <c r="K1012" i="2"/>
  <c r="K1001" i="2"/>
  <c r="K942" i="2"/>
  <c r="K941" i="2"/>
  <c r="K648" i="2"/>
  <c r="K647" i="2"/>
  <c r="K640" i="2"/>
  <c r="K639" i="2"/>
  <c r="K597" i="2"/>
  <c r="K377" i="2"/>
  <c r="K371" i="2"/>
  <c r="K369" i="2"/>
  <c r="K367" i="2"/>
  <c r="K279" i="2"/>
  <c r="K222" i="2"/>
  <c r="K221" i="2"/>
  <c r="K220" i="2"/>
  <c r="K219" i="2"/>
  <c r="K218" i="2"/>
  <c r="K217" i="2"/>
  <c r="K216" i="2"/>
  <c r="K215" i="2"/>
  <c r="K214" i="2"/>
  <c r="K213" i="2"/>
  <c r="K212" i="2"/>
  <c r="K211" i="2"/>
  <c r="K210" i="2"/>
  <c r="K209" i="2"/>
  <c r="K208" i="2"/>
  <c r="K207" i="2"/>
  <c r="K206" i="2"/>
  <c r="K205" i="2"/>
  <c r="K204" i="2"/>
  <c r="K203" i="2"/>
  <c r="K202" i="2"/>
  <c r="K201" i="2"/>
  <c r="K200" i="2"/>
  <c r="K180" i="2"/>
  <c r="K57" i="2"/>
  <c r="K167" i="1" l="1"/>
  <c r="K166" i="1"/>
  <c r="K165" i="1"/>
  <c r="K164" i="1"/>
  <c r="K163" i="1"/>
  <c r="K159" i="1"/>
  <c r="K158" i="1"/>
  <c r="K157" i="1"/>
  <c r="K154" i="1"/>
  <c r="K153" i="1"/>
  <c r="K152" i="1"/>
  <c r="K151" i="1"/>
  <c r="K150" i="1"/>
  <c r="K149" i="1"/>
  <c r="K148" i="1"/>
  <c r="K147" i="1"/>
  <c r="K146" i="1"/>
  <c r="K145" i="1"/>
  <c r="K144" i="1"/>
  <c r="K143" i="1"/>
  <c r="K142" i="1"/>
  <c r="K141" i="1"/>
  <c r="K140" i="1"/>
  <c r="K139" i="1"/>
  <c r="K138" i="1"/>
  <c r="K137" i="1"/>
  <c r="K136" i="1"/>
  <c r="K135" i="1"/>
  <c r="K134" i="1"/>
  <c r="K133" i="1"/>
  <c r="K132" i="1"/>
  <c r="K130" i="1"/>
  <c r="K129" i="1"/>
  <c r="K128" i="1"/>
  <c r="K127" i="1"/>
  <c r="K126" i="1"/>
  <c r="K125" i="1"/>
  <c r="K124" i="1"/>
  <c r="K123" i="1"/>
  <c r="K122" i="1"/>
  <c r="K121" i="1"/>
  <c r="K120" i="1"/>
  <c r="K119" i="1"/>
  <c r="K118" i="1"/>
  <c r="K117" i="1"/>
  <c r="K116" i="1"/>
  <c r="K115" i="1"/>
  <c r="K114" i="1"/>
  <c r="K113" i="1"/>
  <c r="K111" i="1"/>
  <c r="K110" i="1"/>
  <c r="K109" i="1"/>
  <c r="K108" i="1"/>
  <c r="K107" i="1"/>
  <c r="K106" i="1"/>
  <c r="K105" i="1"/>
  <c r="K104" i="1"/>
  <c r="K103" i="1"/>
  <c r="K102" i="1"/>
  <c r="K101" i="1"/>
  <c r="K100" i="1"/>
  <c r="K98" i="1"/>
  <c r="K97" i="1"/>
  <c r="K96" i="1"/>
  <c r="K95" i="1"/>
  <c r="K94" i="1"/>
  <c r="K93" i="1"/>
  <c r="K92" i="1"/>
  <c r="K91" i="1"/>
  <c r="K90" i="1"/>
  <c r="K89" i="1"/>
  <c r="K88" i="1"/>
  <c r="K87" i="1"/>
  <c r="K86" i="1"/>
  <c r="K85" i="1"/>
  <c r="K84" i="1"/>
  <c r="K83" i="1"/>
  <c r="K82" i="1"/>
  <c r="K81" i="1"/>
  <c r="K80" i="1"/>
  <c r="K79" i="1"/>
  <c r="K78" i="1"/>
  <c r="K77" i="1"/>
  <c r="K76" i="1"/>
  <c r="K75" i="1"/>
  <c r="K74" i="1"/>
  <c r="K72" i="1"/>
  <c r="K71" i="1"/>
  <c r="K70" i="1"/>
  <c r="K69" i="1"/>
  <c r="K68" i="1"/>
  <c r="K67" i="1"/>
  <c r="K66" i="1"/>
  <c r="K64" i="1"/>
  <c r="K63" i="1"/>
  <c r="K62" i="1"/>
  <c r="K61" i="1"/>
  <c r="K60" i="1"/>
  <c r="K59" i="1"/>
  <c r="K58" i="1"/>
  <c r="K56" i="1"/>
  <c r="K55" i="1"/>
  <c r="K54"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1" i="1"/>
  <c r="K10" i="1"/>
  <c r="K9" i="1"/>
  <c r="K8" i="1"/>
  <c r="K7" i="1"/>
  <c r="K6" i="1"/>
  <c r="K5" i="1"/>
  <c r="K4" i="1"/>
  <c r="L33" i="3" l="1"/>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K2186" i="2"/>
  <c r="K2185" i="2"/>
  <c r="K2184" i="2"/>
  <c r="K2183" i="2"/>
  <c r="K2182" i="2"/>
  <c r="K2181" i="2"/>
  <c r="K2180" i="2"/>
  <c r="K2179" i="2"/>
  <c r="K2178" i="2"/>
  <c r="K2177"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3" i="2"/>
  <c r="K2112" i="2"/>
  <c r="K2111" i="2"/>
  <c r="K2110" i="2"/>
  <c r="K2109" i="2"/>
  <c r="K2108" i="2"/>
  <c r="K2107" i="2"/>
  <c r="K2106" i="2"/>
  <c r="K2105" i="2"/>
  <c r="K2104" i="2"/>
  <c r="K2103" i="2"/>
  <c r="K2102" i="2"/>
  <c r="K2101" i="2"/>
  <c r="K2100" i="2"/>
  <c r="K2099" i="2"/>
  <c r="K2098" i="2"/>
  <c r="K2097" i="2"/>
  <c r="K2096" i="2"/>
  <c r="K2095" i="2"/>
  <c r="K2094" i="2"/>
  <c r="K2093"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0"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2" i="2"/>
  <c r="K2021" i="2"/>
  <c r="K2020" i="2"/>
  <c r="K2019" i="2"/>
  <c r="K2018" i="2"/>
  <c r="K2017" i="2"/>
  <c r="K2016" i="2"/>
  <c r="K2013" i="2"/>
  <c r="K2012" i="2"/>
  <c r="K2011" i="2"/>
  <c r="K2010"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5" i="2"/>
  <c r="K1974" i="2"/>
  <c r="K1973" i="2"/>
  <c r="K1972" i="2"/>
  <c r="K1971" i="2"/>
  <c r="K1970" i="2"/>
  <c r="K1969" i="2"/>
  <c r="K1968" i="2"/>
  <c r="K1967" i="2"/>
  <c r="K1966" i="2"/>
  <c r="K1965" i="2"/>
  <c r="K1963" i="2"/>
  <c r="K1962" i="2"/>
  <c r="K1961" i="2"/>
  <c r="K1960" i="2"/>
  <c r="K1959" i="2"/>
  <c r="K1958" i="2"/>
  <c r="K1957" i="2"/>
  <c r="K1956" i="2"/>
  <c r="K1955" i="2"/>
  <c r="K1954" i="2"/>
  <c r="K1953" i="2"/>
  <c r="K1952" i="2"/>
  <c r="K1951" i="2"/>
  <c r="K1950" i="2"/>
  <c r="K1949"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8" i="2"/>
  <c r="K1917" i="2"/>
  <c r="K1916" i="2"/>
  <c r="K1915" i="2"/>
  <c r="K1914" i="2"/>
  <c r="K1912" i="2"/>
  <c r="K1911" i="2"/>
  <c r="K1910" i="2"/>
  <c r="K1909" i="2"/>
  <c r="K1876" i="2"/>
  <c r="K1875" i="2"/>
  <c r="K1874" i="2"/>
  <c r="K1858" i="2"/>
  <c r="K1857" i="2"/>
  <c r="K1856" i="2"/>
  <c r="K1855" i="2"/>
  <c r="K1854" i="2"/>
  <c r="K1853" i="2"/>
  <c r="K1852" i="2"/>
  <c r="K1851" i="2"/>
  <c r="K1850" i="2"/>
  <c r="K1849" i="2"/>
  <c r="K1848" i="2"/>
  <c r="K1847" i="2"/>
  <c r="K1844" i="2"/>
  <c r="K1843" i="2"/>
  <c r="K1841" i="2"/>
  <c r="K1840" i="2"/>
  <c r="K1839" i="2"/>
  <c r="K1838" i="2"/>
  <c r="K1837" i="2"/>
  <c r="K1836" i="2"/>
  <c r="K1835"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1" i="2"/>
  <c r="K1800" i="2"/>
  <c r="K1799" i="2"/>
  <c r="K1798" i="2"/>
  <c r="K1797" i="2"/>
  <c r="K1796" i="2"/>
  <c r="K1795" i="2"/>
  <c r="K1794" i="2"/>
  <c r="K1791" i="2"/>
  <c r="K1790" i="2"/>
  <c r="K1789" i="2"/>
  <c r="K1788" i="2"/>
  <c r="K1787" i="2"/>
  <c r="K1786" i="2"/>
  <c r="K1785" i="2"/>
  <c r="K1784" i="2"/>
  <c r="K1783" i="2"/>
  <c r="K1782" i="2"/>
  <c r="K1781"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8" i="2"/>
  <c r="K1697" i="2"/>
  <c r="K1696" i="2"/>
  <c r="K1695" i="2"/>
  <c r="K1694" i="2"/>
  <c r="K1693" i="2"/>
  <c r="K1692" i="2"/>
  <c r="K1691" i="2"/>
  <c r="K1690" i="2"/>
  <c r="K1689" i="2"/>
  <c r="K1688" i="2"/>
  <c r="K1687" i="2"/>
  <c r="K1686" i="2"/>
  <c r="K1685" i="2"/>
  <c r="K1684" i="2"/>
  <c r="K1683" i="2"/>
  <c r="K1682" i="2"/>
  <c r="K1681" i="2"/>
  <c r="K1680" i="2"/>
  <c r="K1678" i="2"/>
  <c r="K1677" i="2"/>
  <c r="K1676" i="2"/>
  <c r="K1675" i="2"/>
  <c r="K1674"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0" i="2"/>
  <c r="K1579" i="2"/>
  <c r="K1578" i="2"/>
  <c r="K1577" i="2"/>
  <c r="K1576" i="2"/>
  <c r="K1575" i="2"/>
  <c r="K1574" i="2"/>
  <c r="K1573" i="2"/>
  <c r="K1572"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1" i="2"/>
  <c r="K1520" i="2"/>
  <c r="K1519" i="2"/>
  <c r="K1506" i="2"/>
  <c r="K1505" i="2"/>
  <c r="K1504" i="2"/>
  <c r="K1490"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78" i="2"/>
  <c r="K1377" i="2"/>
  <c r="K1376" i="2"/>
  <c r="K1375" i="2"/>
  <c r="K1374" i="2"/>
  <c r="K1373" i="2"/>
  <c r="K1372" i="2"/>
  <c r="K1371" i="2"/>
  <c r="K1370" i="2"/>
  <c r="K1369" i="2"/>
  <c r="K1368" i="2"/>
  <c r="K1365" i="2"/>
  <c r="K1364" i="2"/>
  <c r="K1363" i="2"/>
  <c r="K1362" i="2"/>
  <c r="K1361" i="2"/>
  <c r="K1360" i="2"/>
  <c r="K1359" i="2"/>
  <c r="K1358" i="2"/>
  <c r="K1357" i="2"/>
  <c r="K1356" i="2"/>
  <c r="K1355" i="2"/>
  <c r="K1354" i="2"/>
  <c r="K1353" i="2"/>
  <c r="K1352" i="2"/>
  <c r="K1350" i="2"/>
  <c r="K1349" i="2"/>
  <c r="K1348" i="2"/>
  <c r="K1347" i="2"/>
  <c r="K1346" i="2"/>
  <c r="K1345" i="2"/>
  <c r="K1344" i="2"/>
  <c r="K1343" i="2"/>
  <c r="K1342" i="2"/>
  <c r="K1341" i="2"/>
  <c r="K1340" i="2"/>
  <c r="K1339" i="2"/>
  <c r="K1338" i="2"/>
  <c r="K1337" i="2"/>
  <c r="K1336" i="2"/>
  <c r="K1335" i="2"/>
  <c r="K1334" i="2"/>
  <c r="K1333" i="2"/>
  <c r="K1332" i="2"/>
  <c r="K1331" i="2"/>
  <c r="K1329" i="2"/>
  <c r="K1328" i="2"/>
  <c r="K1327" i="2"/>
  <c r="K1326" i="2"/>
  <c r="K1325" i="2"/>
  <c r="K1324" i="2"/>
  <c r="K1323" i="2"/>
  <c r="K1322" i="2"/>
  <c r="K1321" i="2"/>
  <c r="K1320" i="2"/>
  <c r="K1319" i="2"/>
  <c r="K1318" i="2"/>
  <c r="K1317" i="2"/>
  <c r="K1316" i="2"/>
  <c r="K1315" i="2"/>
  <c r="K1314" i="2"/>
  <c r="K1312" i="2"/>
  <c r="K1311" i="2"/>
  <c r="K1310" i="2"/>
  <c r="K1309" i="2"/>
  <c r="K1308" i="2"/>
  <c r="K1307" i="2"/>
  <c r="K1306" i="2"/>
  <c r="K1305" i="2"/>
  <c r="K1304" i="2"/>
  <c r="K1303" i="2"/>
  <c r="K1302" i="2"/>
  <c r="K1301" i="2"/>
  <c r="K1300" i="2"/>
  <c r="K1299" i="2"/>
  <c r="K1298" i="2"/>
  <c r="K1297" i="2"/>
  <c r="K1296" i="2"/>
  <c r="K1295" i="2"/>
  <c r="K1294" i="2"/>
  <c r="K1290" i="2"/>
  <c r="K1289" i="2"/>
  <c r="K1288" i="2"/>
  <c r="K1287" i="2"/>
  <c r="K1286"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49" i="2"/>
  <c r="K1248" i="2"/>
  <c r="K1247" i="2"/>
  <c r="K1246" i="2"/>
  <c r="K1245" i="2"/>
  <c r="K1243" i="2"/>
  <c r="K1242" i="2"/>
  <c r="K1241" i="2"/>
  <c r="K1240" i="2"/>
  <c r="K1239" i="2"/>
  <c r="K1238" i="2"/>
  <c r="K1237" i="2"/>
  <c r="K1236" i="2"/>
  <c r="K1235" i="2"/>
  <c r="K1234" i="2"/>
  <c r="K1233" i="2"/>
  <c r="K1232" i="2"/>
  <c r="K1231" i="2"/>
  <c r="K1230" i="2"/>
  <c r="K1228" i="2"/>
  <c r="K1227" i="2"/>
  <c r="K1226" i="2"/>
  <c r="K1225" i="2"/>
  <c r="K1224" i="2"/>
  <c r="K1223" i="2"/>
  <c r="K1222" i="2"/>
  <c r="K1221" i="2"/>
  <c r="K1220"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6" i="2"/>
  <c r="K1125" i="2"/>
  <c r="K1124" i="2"/>
  <c r="K1123"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2" i="2"/>
  <c r="K1021" i="2"/>
  <c r="K1020" i="2"/>
  <c r="K1019" i="2"/>
  <c r="K1017" i="2"/>
  <c r="K1016" i="2"/>
  <c r="K1015" i="2"/>
  <c r="K1014" i="2"/>
  <c r="K1011" i="2"/>
  <c r="K1010" i="2"/>
  <c r="K1009" i="2"/>
  <c r="K1008" i="2"/>
  <c r="K1007" i="2"/>
  <c r="K1006" i="2"/>
  <c r="K1005" i="2"/>
  <c r="K1004" i="2"/>
  <c r="K1003" i="2"/>
  <c r="K1002" i="2"/>
  <c r="K1000" i="2"/>
  <c r="K999" i="2"/>
  <c r="K998" i="2"/>
  <c r="K997" i="2"/>
  <c r="K996" i="2"/>
  <c r="K994" i="2"/>
  <c r="K993" i="2"/>
  <c r="K992" i="2"/>
  <c r="K990" i="2"/>
  <c r="K989" i="2"/>
  <c r="K988" i="2"/>
  <c r="K987" i="2"/>
  <c r="K986" i="2"/>
  <c r="K985" i="2"/>
  <c r="K984" i="2"/>
  <c r="K983" i="2"/>
  <c r="K982" i="2"/>
  <c r="K981" i="2"/>
  <c r="K979" i="2"/>
  <c r="K978" i="2"/>
  <c r="K977" i="2"/>
  <c r="K976" i="2"/>
  <c r="K975" i="2"/>
  <c r="K974" i="2"/>
  <c r="K973" i="2"/>
  <c r="K971" i="2"/>
  <c r="K970" i="2"/>
  <c r="K969" i="2"/>
  <c r="K968" i="2"/>
  <c r="K967" i="2"/>
  <c r="K966" i="2"/>
  <c r="K965" i="2"/>
  <c r="K964" i="2"/>
  <c r="K963" i="2"/>
  <c r="K961" i="2"/>
  <c r="K960" i="2"/>
  <c r="K959" i="2"/>
  <c r="K958" i="2"/>
  <c r="K957" i="2"/>
  <c r="K956" i="2"/>
  <c r="K955" i="2"/>
  <c r="K954" i="2"/>
  <c r="K953" i="2"/>
  <c r="K952" i="2"/>
  <c r="K951" i="2"/>
  <c r="K950" i="2"/>
  <c r="K949" i="2"/>
  <c r="K948" i="2"/>
  <c r="K947" i="2"/>
  <c r="K946"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5" i="2"/>
  <c r="K864" i="2"/>
  <c r="K863" i="2"/>
  <c r="K862" i="2"/>
  <c r="K861" i="2"/>
  <c r="K860" i="2"/>
  <c r="K859" i="2"/>
  <c r="K858" i="2"/>
  <c r="K857" i="2"/>
  <c r="K856" i="2"/>
  <c r="K855" i="2"/>
  <c r="K854" i="2"/>
  <c r="K853" i="2"/>
  <c r="K852" i="2"/>
  <c r="K850" i="2"/>
  <c r="K849" i="2"/>
  <c r="K848" i="2"/>
  <c r="K847" i="2"/>
  <c r="K846" i="2"/>
  <c r="K845" i="2"/>
  <c r="K844" i="2"/>
  <c r="K841" i="2"/>
  <c r="K840" i="2"/>
  <c r="K839" i="2"/>
  <c r="K838" i="2"/>
  <c r="K837" i="2"/>
  <c r="K836" i="2"/>
  <c r="K835" i="2"/>
  <c r="K834" i="2"/>
  <c r="K833" i="2"/>
  <c r="K819" i="2"/>
  <c r="K818" i="2"/>
  <c r="K817" i="2"/>
  <c r="K816" i="2"/>
  <c r="K815" i="2"/>
  <c r="K814" i="2"/>
  <c r="K813"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11"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6" i="2"/>
  <c r="K655" i="2"/>
  <c r="K654" i="2"/>
  <c r="K653" i="2"/>
  <c r="K652" i="2"/>
  <c r="K651" i="2"/>
  <c r="K650" i="2"/>
  <c r="K646" i="2"/>
  <c r="K645" i="2"/>
  <c r="K644" i="2"/>
  <c r="K643" i="2"/>
  <c r="K642" i="2"/>
  <c r="K641" i="2"/>
  <c r="K638" i="2"/>
  <c r="K637" i="2"/>
  <c r="K636" i="2"/>
  <c r="K635" i="2"/>
  <c r="K634" i="2"/>
  <c r="K633" i="2"/>
  <c r="K632" i="2"/>
  <c r="K631" i="2"/>
  <c r="K630" i="2"/>
  <c r="K629" i="2"/>
  <c r="K628" i="2"/>
  <c r="K627" i="2"/>
  <c r="K626" i="2"/>
  <c r="K625" i="2"/>
  <c r="K624" i="2"/>
  <c r="K623" i="2"/>
  <c r="K622" i="2"/>
  <c r="K621" i="2"/>
  <c r="K620" i="2"/>
  <c r="K618" i="2"/>
  <c r="K617" i="2"/>
  <c r="K616" i="2"/>
  <c r="K615" i="2"/>
  <c r="K614" i="2"/>
  <c r="K613" i="2"/>
  <c r="K612" i="2"/>
  <c r="K611" i="2"/>
  <c r="K610" i="2"/>
  <c r="K609" i="2"/>
  <c r="K608" i="2"/>
  <c r="K607" i="2"/>
  <c r="K606" i="2"/>
  <c r="K605" i="2"/>
  <c r="K604" i="2"/>
  <c r="K603" i="2"/>
  <c r="K602" i="2"/>
  <c r="K601" i="2"/>
  <c r="K600" i="2"/>
  <c r="K599" i="2"/>
  <c r="K596" i="2"/>
  <c r="K595" i="2"/>
  <c r="K594" i="2"/>
  <c r="K593" i="2"/>
  <c r="K592" i="2"/>
  <c r="K585" i="2"/>
  <c r="K584" i="2"/>
  <c r="K583" i="2"/>
  <c r="K582" i="2"/>
  <c r="K581" i="2"/>
  <c r="K580" i="2"/>
  <c r="K579" i="2"/>
  <c r="K578" i="2"/>
  <c r="K577" i="2"/>
  <c r="K576" i="2"/>
  <c r="K574" i="2"/>
  <c r="K573" i="2"/>
  <c r="K572" i="2"/>
  <c r="K571" i="2"/>
  <c r="K570" i="2"/>
  <c r="K569" i="2"/>
  <c r="K568" i="2"/>
  <c r="K567" i="2"/>
  <c r="K565" i="2"/>
  <c r="K564"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3" i="2"/>
  <c r="K502" i="2"/>
  <c r="K501" i="2"/>
  <c r="K500" i="2"/>
  <c r="K499" i="2"/>
  <c r="K498"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5" i="2"/>
  <c r="K464" i="2"/>
  <c r="K463" i="2"/>
  <c r="K462" i="2"/>
  <c r="K461" i="2"/>
  <c r="K459" i="2"/>
  <c r="K458" i="2"/>
  <c r="K457" i="2"/>
  <c r="K456" i="2"/>
  <c r="K455" i="2"/>
  <c r="K454" i="2"/>
  <c r="K453" i="2"/>
  <c r="K452" i="2"/>
  <c r="K451" i="2"/>
  <c r="K450" i="2"/>
  <c r="K449" i="2"/>
  <c r="K448" i="2"/>
  <c r="K447" i="2"/>
  <c r="K446" i="2"/>
  <c r="K445" i="2"/>
  <c r="K444" i="2"/>
  <c r="K443" i="2"/>
  <c r="K440" i="2"/>
  <c r="K439" i="2"/>
  <c r="K438" i="2"/>
  <c r="K437" i="2"/>
  <c r="K436" i="2"/>
  <c r="K435" i="2"/>
  <c r="K434" i="2"/>
  <c r="K433" i="2"/>
  <c r="K432" i="2"/>
  <c r="K431" i="2"/>
  <c r="K429" i="2"/>
  <c r="K428" i="2"/>
  <c r="K427" i="2"/>
  <c r="K426" i="2"/>
  <c r="K425" i="2"/>
  <c r="K424" i="2"/>
  <c r="K423" i="2"/>
  <c r="K422" i="2"/>
  <c r="K421" i="2"/>
  <c r="K420"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1" i="2"/>
  <c r="K380" i="2"/>
  <c r="K379" i="2"/>
  <c r="K378" i="2"/>
  <c r="K376" i="2"/>
  <c r="K375" i="2"/>
  <c r="K374" i="2"/>
  <c r="K373" i="2"/>
  <c r="K372" i="2"/>
  <c r="K370" i="2"/>
  <c r="K368" i="2"/>
  <c r="K366" i="2"/>
  <c r="K365" i="2"/>
  <c r="K364" i="2"/>
  <c r="K363" i="2"/>
  <c r="K362" i="2"/>
  <c r="K361"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89" i="2"/>
  <c r="K288" i="2"/>
  <c r="K287" i="2"/>
  <c r="K286" i="2"/>
  <c r="K285" i="2"/>
  <c r="K284" i="2"/>
  <c r="K283" i="2"/>
  <c r="K282" i="2"/>
  <c r="K281" i="2"/>
  <c r="K277" i="2"/>
  <c r="K276" i="2"/>
  <c r="K275" i="2"/>
  <c r="K274" i="2"/>
  <c r="K273" i="2"/>
  <c r="K272" i="2"/>
  <c r="K271" i="2"/>
  <c r="K270" i="2"/>
  <c r="K267" i="2"/>
  <c r="K266" i="2"/>
  <c r="K265" i="2"/>
  <c r="K264" i="2"/>
  <c r="K263" i="2"/>
  <c r="K262" i="2"/>
  <c r="K260" i="2"/>
  <c r="K259" i="2"/>
  <c r="K258" i="2"/>
  <c r="K257" i="2"/>
  <c r="K256" i="2"/>
  <c r="K255" i="2"/>
  <c r="K254" i="2"/>
  <c r="K253" i="2"/>
  <c r="K252" i="2"/>
  <c r="K251" i="2"/>
  <c r="K250" i="2"/>
  <c r="K249" i="2"/>
  <c r="K248" i="2"/>
  <c r="K247" i="2"/>
  <c r="K246" i="2"/>
  <c r="K245" i="2"/>
  <c r="K244" i="2"/>
  <c r="K243" i="2"/>
  <c r="K242" i="2"/>
  <c r="K241" i="2"/>
  <c r="K240" i="2"/>
  <c r="K239" i="2"/>
  <c r="K237" i="2"/>
  <c r="K236" i="2"/>
  <c r="K235" i="2"/>
  <c r="K234" i="2"/>
  <c r="K233" i="2"/>
  <c r="K232" i="2"/>
  <c r="K231" i="2"/>
  <c r="K230" i="2"/>
  <c r="K229" i="2"/>
  <c r="K228" i="2"/>
  <c r="K227" i="2"/>
  <c r="K226" i="2"/>
  <c r="K225" i="2"/>
  <c r="K224" i="2"/>
  <c r="K198" i="2"/>
  <c r="K197" i="2"/>
  <c r="K196" i="2"/>
  <c r="K195" i="2"/>
  <c r="K194" i="2"/>
  <c r="K193" i="2"/>
  <c r="K192" i="2"/>
  <c r="K191" i="2"/>
  <c r="K190" i="2"/>
  <c r="K189" i="2"/>
  <c r="K188" i="2"/>
  <c r="K187" i="2"/>
  <c r="K186" i="2"/>
  <c r="K185" i="2"/>
  <c r="K184" i="2"/>
  <c r="K183" i="2"/>
  <c r="K182" i="2"/>
  <c r="K179" i="2"/>
  <c r="K178" i="2"/>
  <c r="K177" i="2"/>
  <c r="K176" i="2"/>
  <c r="K175" i="2"/>
  <c r="K174" i="2"/>
  <c r="K173" i="2"/>
  <c r="K172" i="2"/>
  <c r="K171" i="2"/>
  <c r="K170" i="2"/>
  <c r="K169" i="2"/>
  <c r="K168" i="2"/>
  <c r="K167" i="2"/>
  <c r="K166" i="2"/>
  <c r="K165" i="2"/>
  <c r="K164" i="2"/>
  <c r="K163" i="2"/>
  <c r="K162" i="2"/>
  <c r="K161" i="2"/>
  <c r="K159" i="2"/>
  <c r="K158" i="2"/>
  <c r="K157" i="2"/>
  <c r="K141" i="2"/>
  <c r="K140" i="2"/>
  <c r="K139" i="2"/>
  <c r="K138" i="2"/>
  <c r="K137" i="2"/>
  <c r="K136" i="2"/>
  <c r="K109" i="2"/>
  <c r="K108" i="2"/>
  <c r="K107" i="2"/>
  <c r="K106" i="2"/>
  <c r="K104" i="2"/>
  <c r="K103" i="2"/>
  <c r="K102" i="2"/>
  <c r="K101" i="2"/>
  <c r="K100" i="2"/>
  <c r="K99" i="2"/>
  <c r="K98" i="2"/>
  <c r="K96" i="2"/>
  <c r="K95" i="2"/>
  <c r="K94" i="2"/>
  <c r="K93" i="2"/>
  <c r="K92" i="2"/>
  <c r="K91" i="2"/>
  <c r="K90" i="2"/>
  <c r="K89" i="2"/>
  <c r="K88" i="2"/>
  <c r="K87" i="2"/>
  <c r="K86" i="2"/>
  <c r="K85" i="2"/>
  <c r="K84" i="2"/>
  <c r="K83" i="2"/>
  <c r="K82" i="2"/>
  <c r="K81" i="2"/>
  <c r="K80" i="2"/>
  <c r="K79" i="2"/>
  <c r="K77" i="2"/>
  <c r="K76" i="2"/>
  <c r="K75" i="2"/>
  <c r="K74" i="2"/>
  <c r="K73" i="2"/>
  <c r="K72" i="2"/>
  <c r="K71" i="2"/>
  <c r="K70" i="2"/>
  <c r="K69" i="2"/>
  <c r="K68" i="2"/>
  <c r="K67" i="2"/>
  <c r="K66" i="2"/>
  <c r="K65" i="2"/>
  <c r="K64" i="2"/>
  <c r="K63" i="2"/>
  <c r="K62" i="2"/>
  <c r="K61" i="2"/>
  <c r="K59" i="2"/>
  <c r="K58" i="2"/>
  <c r="K56" i="2"/>
  <c r="K55" i="2"/>
  <c r="K54" i="2"/>
  <c r="K53" i="2"/>
  <c r="K52" i="2"/>
  <c r="K51" i="2"/>
  <c r="K50" i="2"/>
  <c r="K49" i="2"/>
  <c r="K47" i="2"/>
  <c r="K46" i="2"/>
  <c r="K17" i="2"/>
  <c r="K16" i="2"/>
  <c r="K15" i="2"/>
  <c r="K14" i="2"/>
  <c r="K13" i="2"/>
  <c r="K12" i="2"/>
  <c r="K11" i="2"/>
  <c r="K10" i="2"/>
  <c r="K7" i="2"/>
  <c r="K6" i="2"/>
  <c r="K5" i="2"/>
  <c r="K4" i="2"/>
  <c r="K3" i="2"/>
  <c r="L35" i="3" l="1"/>
  <c r="K2192" i="2"/>
  <c r="K2197" i="2"/>
  <c r="K2190" i="2"/>
  <c r="K2189" i="2"/>
  <c r="K2195" i="2"/>
  <c r="K2191" i="2"/>
  <c r="K2193" i="2"/>
  <c r="K2194" i="2"/>
  <c r="K2196" i="2"/>
</calcChain>
</file>

<file path=xl/sharedStrings.xml><?xml version="1.0" encoding="utf-8"?>
<sst xmlns="http://schemas.openxmlformats.org/spreadsheetml/2006/main" count="32581" uniqueCount="7257">
  <si>
    <t>SECTION</t>
  </si>
  <si>
    <t>GROUP</t>
  </si>
  <si>
    <t>Description</t>
  </si>
  <si>
    <t>Manufacturer/
Vendor -
Meet or Exceed This Quality</t>
  </si>
  <si>
    <t>Model / Part #(s)
Meet or Exceed This Quality</t>
  </si>
  <si>
    <t>FEMA Cache Item Number</t>
  </si>
  <si>
    <t>Type I Qty</t>
  </si>
  <si>
    <t>Unit of Issue</t>
  </si>
  <si>
    <t>MSRP Extended</t>
  </si>
  <si>
    <t>Edit Date</t>
  </si>
  <si>
    <t>COMMUNICATIONS</t>
  </si>
  <si>
    <t>Communications Equipment</t>
  </si>
  <si>
    <t>C-0000</t>
  </si>
  <si>
    <t>RADIOS
(Air Portable/Handheld)</t>
  </si>
  <si>
    <t>Icom</t>
  </si>
  <si>
    <t>BP-208N</t>
  </si>
  <si>
    <t>CA-0102.01</t>
  </si>
  <si>
    <t>each</t>
  </si>
  <si>
    <t>RADIOS
(Crypto)</t>
  </si>
  <si>
    <t>Keyloader, Radio, Encryption - KVL3000 with KVL 3000 Plus and Hardware, (includes part # U239AC, X795AH, X423AE, CA00182AA, Q163)</t>
  </si>
  <si>
    <t>Motorola</t>
  </si>
  <si>
    <t>T6717</t>
  </si>
  <si>
    <t>CA-0115.00</t>
  </si>
  <si>
    <t>Cable, Keyloader, Portable Radio, XTS-5000</t>
  </si>
  <si>
    <t>C724</t>
  </si>
  <si>
    <t>CA-0115.01</t>
  </si>
  <si>
    <t>C954</t>
  </si>
  <si>
    <t>CA-0115.02</t>
  </si>
  <si>
    <t>Guide, User, KVL3000 Plus</t>
  </si>
  <si>
    <t>6881131E16</t>
  </si>
  <si>
    <t>CA-0115.03</t>
  </si>
  <si>
    <t>Battery, Keyloader, 7.5v NiCad 1200 MAH</t>
  </si>
  <si>
    <t>NTN7395B</t>
  </si>
  <si>
    <t>CA-0115.04</t>
  </si>
  <si>
    <t>Charger, Battery, Keyloader, dual battery, with cord</t>
  </si>
  <si>
    <t>BC6LMVIR01</t>
  </si>
  <si>
    <t>CA-0115.05</t>
  </si>
  <si>
    <t>Battery, Keyloader,  for KVL 3000 +</t>
  </si>
  <si>
    <t>BP7394MH</t>
  </si>
  <si>
    <t>CA-0115.06</t>
  </si>
  <si>
    <t>Battery Adapter, for XTS Series battery for KVL 3000 +</t>
  </si>
  <si>
    <t>Honeywell</t>
  </si>
  <si>
    <t>HKVL30-ADP</t>
  </si>
  <si>
    <t>CA-0115.07</t>
  </si>
  <si>
    <t>Charger, for Keyloader Battery, for KVL 3000 +</t>
  </si>
  <si>
    <t>HKTN4004B</t>
  </si>
  <si>
    <t>CA-0115.08</t>
  </si>
  <si>
    <t>Modem, PCMCIA for KVL 3000 + (56K V.92 Modem)</t>
  </si>
  <si>
    <t>Motorola or Eqivalent</t>
  </si>
  <si>
    <t>DDN8497</t>
  </si>
  <si>
    <t>CA-0115.09</t>
  </si>
  <si>
    <t>BATTERIES</t>
  </si>
  <si>
    <r>
      <t xml:space="preserve">Battery, 12VDC deep cycle, non spillable, for repeaters, base station and mobile radios (With threaded Terminals) </t>
    </r>
    <r>
      <rPr>
        <b/>
        <sz val="8"/>
        <color theme="1"/>
        <rFont val="Arial"/>
        <family val="2"/>
      </rPr>
      <t>(Threaded Terminals are needed) If studs are not threaded a Post-to-Thread adapter will be needed.</t>
    </r>
  </si>
  <si>
    <t xml:space="preserve">Optima or Equivilant </t>
  </si>
  <si>
    <t>D31T</t>
  </si>
  <si>
    <t>CF-0105.00</t>
  </si>
  <si>
    <t>HAZMAT</t>
  </si>
  <si>
    <t>HAZMAT EQUIMENT</t>
  </si>
  <si>
    <t>H-0000</t>
  </si>
  <si>
    <t>DECONTAMINATION</t>
  </si>
  <si>
    <t>HF-0103.00</t>
  </si>
  <si>
    <t>Kit</t>
  </si>
  <si>
    <t xml:space="preserve">Solution, Dahlgren Part A, 5 gallon pail, 10 yr. shelf life </t>
  </si>
  <si>
    <t>First Line</t>
  </si>
  <si>
    <t>Part A</t>
  </si>
  <si>
    <t>HF-0103.01</t>
  </si>
  <si>
    <t>Solution, Dahlgren Part B, 22 oz., container, 10 yr. shelf life</t>
  </si>
  <si>
    <t>Part B</t>
  </si>
  <si>
    <t>HF-0103.02</t>
  </si>
  <si>
    <t>case</t>
  </si>
  <si>
    <t>New Item</t>
  </si>
  <si>
    <t>Wipes, FiberTect, (12x12) Poly, case, 50 Wipes per case</t>
  </si>
  <si>
    <t>HF-0114.00</t>
  </si>
  <si>
    <t>cases</t>
  </si>
  <si>
    <t>LOGISTICS</t>
  </si>
  <si>
    <t>LOGISTICS EQUIPMENT</t>
  </si>
  <si>
    <t>L-0000</t>
  </si>
  <si>
    <t>Type I qty</t>
  </si>
  <si>
    <t>MEDICAL</t>
  </si>
  <si>
    <t>MEDICAL EQUIPMENT</t>
  </si>
  <si>
    <t>M-0000</t>
  </si>
  <si>
    <t>PATIENT ASSESSMENT CARE / GENERAL</t>
  </si>
  <si>
    <t>Per Cache Items</t>
  </si>
  <si>
    <t>MN-0158.00</t>
  </si>
  <si>
    <t xml:space="preserve">MFAK (Medical First Aid Kit) to contain the following:
2x Tourniquet (MR-0150.00), 2x Hemostatic agent (MR-0151.00),  Israeli Dressing (MR-0152.00), ABD 5x8 Gauze dressing (MR-0117.00), Pair of Nitrile Gloves (MP-0115.00) </t>
  </si>
  <si>
    <t>MN-0159.00</t>
  </si>
  <si>
    <t>ARS, for Needle Decompression</t>
  </si>
  <si>
    <t>North American Rescue</t>
  </si>
  <si>
    <t>NSN#6515-01-541-0635</t>
  </si>
  <si>
    <t>MN-0159.01</t>
  </si>
  <si>
    <t>Condor, Rip-Away EMT poucch</t>
  </si>
  <si>
    <t>MA41-010</t>
  </si>
  <si>
    <t>MN-0160.00</t>
  </si>
  <si>
    <t>First Care Products</t>
  </si>
  <si>
    <t>FCPO2</t>
  </si>
  <si>
    <t>MR-0152.00</t>
  </si>
  <si>
    <t>WOUND CARE</t>
  </si>
  <si>
    <t xml:space="preserve">Dukal </t>
  </si>
  <si>
    <t>MR-0117.00</t>
  </si>
  <si>
    <t>30-0001</t>
  </si>
  <si>
    <t>MR-0150.00</t>
  </si>
  <si>
    <t>Z-Medica</t>
  </si>
  <si>
    <t>MR-0151.00</t>
  </si>
  <si>
    <t>PLANNING</t>
  </si>
  <si>
    <t>PLANNING EQUIPMENT</t>
  </si>
  <si>
    <t>PA-0000.00</t>
  </si>
  <si>
    <t>RESCUE</t>
  </si>
  <si>
    <t>RESCUE EQUIPMENT</t>
  </si>
  <si>
    <t>R-0000</t>
  </si>
  <si>
    <t>HYDRAULIC POWERED TOOLS</t>
  </si>
  <si>
    <t>Combi Tool, Hydraulic Vehicle Rescue System, Battery Powered</t>
  </si>
  <si>
    <t>Genisis E-Force</t>
  </si>
  <si>
    <t>RC-0113.00</t>
  </si>
  <si>
    <t>Model</t>
  </si>
  <si>
    <t>Battery Pack, w/ For Hydraulic Vehicle Rescue System</t>
  </si>
  <si>
    <t>Robopak, Aircraft Dynamics Corp</t>
  </si>
  <si>
    <t>RC-0113.01</t>
  </si>
  <si>
    <t xml:space="preserve">Cutter, Hydraulic Vehicle Rescue System, Battery Powered </t>
  </si>
  <si>
    <t>RC-0113.02</t>
  </si>
  <si>
    <t>Spreader, Hydraulic Vehicle Rescue System, Battery Powered w/ 1 battery</t>
  </si>
  <si>
    <t>RC-0113.03</t>
  </si>
  <si>
    <t>Ram, Hydraulic Vehicle Rescue System, Battery Powered</t>
  </si>
  <si>
    <t>RC-0113.04</t>
  </si>
  <si>
    <t>Adapter, 110 VAC, for Hydraulic Vehicle Rescue System</t>
  </si>
  <si>
    <t>RC-0113.05</t>
  </si>
  <si>
    <t>Battery, 28 VDC (Milwauklee) 3000mah for Hydraulic Vehicle Rescue System</t>
  </si>
  <si>
    <t>Milwaukee</t>
  </si>
  <si>
    <t>RC-0113.06</t>
  </si>
  <si>
    <t>PNEUMATIC POWERED TOOLS</t>
  </si>
  <si>
    <t>Paratech</t>
  </si>
  <si>
    <t>22-796134</t>
  </si>
  <si>
    <t>RA-0127.00</t>
  </si>
  <si>
    <t>TECHNICAL</t>
  </si>
  <si>
    <t>TECHNICAL EQUIPMENT</t>
  </si>
  <si>
    <t>T-0000</t>
  </si>
  <si>
    <t xml:space="preserve"> WATER</t>
  </si>
  <si>
    <t>WATER OPERATIONS EQUIPMENT</t>
  </si>
  <si>
    <t>W-0000</t>
  </si>
  <si>
    <t>WATER OPERATIONS</t>
  </si>
  <si>
    <r>
      <t xml:space="preserve">Helmet, water, adjustable ratchet headband, Rescuer
</t>
    </r>
    <r>
      <rPr>
        <b/>
        <sz val="8"/>
        <rFont val="Arial"/>
        <family val="2"/>
      </rPr>
      <t>(34 Minimum. UP TO 80)</t>
    </r>
  </si>
  <si>
    <t>NRS</t>
  </si>
  <si>
    <t>Havoc/ 208420424</t>
  </si>
  <si>
    <t>WA-0101.00</t>
  </si>
  <si>
    <r>
      <t xml:space="preserve">PFD, Floatation Device, Personal, Extrasport Universal Rescue, Integrated US Coast Guard approved quick-release buckle and rescuer's harness.  Size: Universal Chest Size 30 -56" Color: Yellow.
</t>
    </r>
    <r>
      <rPr>
        <b/>
        <sz val="8"/>
        <rFont val="Arial"/>
        <family val="2"/>
      </rPr>
      <t>(34 Minimum. UP TO 80)</t>
    </r>
  </si>
  <si>
    <t>WA-0105.00</t>
  </si>
  <si>
    <r>
      <t xml:space="preserve">Whistle, Safety, Storm, Hi Visibility Orange, Durable plastic safety whistle, w/lanyard and stainless spit-ring
</t>
    </r>
    <r>
      <rPr>
        <b/>
        <sz val="8"/>
        <rFont val="Arial"/>
        <family val="2"/>
      </rPr>
      <t>(34 Minimum. UP TO 80)</t>
    </r>
  </si>
  <si>
    <t>CMC</t>
  </si>
  <si>
    <t>C180001</t>
  </si>
  <si>
    <t>WA-0109.00</t>
  </si>
  <si>
    <r>
      <t xml:space="preserve">Light, Strobe, for Personal Flotation Device
</t>
    </r>
    <r>
      <rPr>
        <b/>
        <sz val="8"/>
        <rFont val="Arial"/>
        <family val="2"/>
      </rPr>
      <t>(34 Minimum. UP TO 80)</t>
    </r>
  </si>
  <si>
    <t>ACR</t>
  </si>
  <si>
    <t>FireFly Plus</t>
  </si>
  <si>
    <t>WA-0111.00</t>
  </si>
  <si>
    <r>
      <t xml:space="preserve">Headlamp, Petzl Duo LED , UL Class I; Div. 1; Group D T3, Class I; Div. 2; Groups A, B, C, D, T3. Class II; Div. 2; Groups F, G, T3. 
</t>
    </r>
    <r>
      <rPr>
        <b/>
        <sz val="8"/>
        <rFont val="Arial"/>
        <family val="2"/>
      </rPr>
      <t>(34 Minimum. UP TO 80)</t>
    </r>
  </si>
  <si>
    <t>Petzl</t>
  </si>
  <si>
    <t>E72 P</t>
  </si>
  <si>
    <t>WA-0112.00</t>
  </si>
  <si>
    <r>
      <t xml:space="preserve">Pouch, Headlamp, Myo/Duo 
</t>
    </r>
    <r>
      <rPr>
        <b/>
        <sz val="8"/>
        <rFont val="Arial"/>
        <family val="2"/>
      </rPr>
      <t>(34 Minimum. UP TO 80)</t>
    </r>
  </si>
  <si>
    <t>Myo/Duo, CMC</t>
  </si>
  <si>
    <t>WA-0113.00</t>
  </si>
  <si>
    <r>
      <t xml:space="preserve">Knife, with sheath.  Blade length:3",  Handle: 3.75".  Weight: 4 oz.  Color: High Visibility Orange
</t>
    </r>
    <r>
      <rPr>
        <b/>
        <sz val="8"/>
        <rFont val="Arial"/>
        <family val="2"/>
      </rPr>
      <t>(34 Minimum. UP TO 80)</t>
    </r>
  </si>
  <si>
    <t>NRS Pilot</t>
  </si>
  <si>
    <t>KN2556</t>
  </si>
  <si>
    <t>WA-0114.00</t>
  </si>
  <si>
    <r>
      <t xml:space="preserve">Throw Rope, Guardian Raft Rescue , with waist harness and throw bag. Rope Length: 55'.  
</t>
    </r>
    <r>
      <rPr>
        <b/>
        <sz val="8"/>
        <rFont val="Arial"/>
        <family val="2"/>
      </rPr>
      <t>(34 Minimum. UP TO 80)</t>
    </r>
  </si>
  <si>
    <t>WA-0115.00</t>
  </si>
  <si>
    <r>
      <t xml:space="preserve">Bag, Waterproof, Large, For Handheld Radios, w/Lanyard
</t>
    </r>
    <r>
      <rPr>
        <b/>
        <sz val="8"/>
        <rFont val="Arial"/>
        <family val="2"/>
      </rPr>
      <t>(34 Minimum. UP TO 80)</t>
    </r>
  </si>
  <si>
    <t>HLN9985B</t>
  </si>
  <si>
    <t>WA-0116.00</t>
  </si>
  <si>
    <r>
      <t xml:space="preserve">Bag, Duffel, Mesh, CMC Rescue, Yellow Mesh, 1000 Denier Cordura nylon. W/Full-size zippered pocket on one end.
</t>
    </r>
    <r>
      <rPr>
        <b/>
        <sz val="8"/>
        <rFont val="Arial"/>
        <family val="2"/>
      </rPr>
      <t>(34 Minimum. UP TO 80)</t>
    </r>
  </si>
  <si>
    <t>WA-0117.00</t>
  </si>
  <si>
    <t>WATER</t>
  </si>
  <si>
    <r>
      <t xml:space="preserve">Dry Suit, Reinforced Knees and Elbows, Field Repairable
</t>
    </r>
    <r>
      <rPr>
        <b/>
        <sz val="8"/>
        <color rgb="FF000000"/>
        <rFont val="Arial"/>
        <family val="2"/>
      </rPr>
      <t>(30 Minimum.</t>
    </r>
    <r>
      <rPr>
        <sz val="8"/>
        <color rgb="FF000000"/>
        <rFont val="Arial"/>
        <family val="2"/>
      </rPr>
      <t xml:space="preserve"> </t>
    </r>
    <r>
      <rPr>
        <b/>
        <sz val="8"/>
        <color rgb="FF000000"/>
        <rFont val="Arial"/>
        <family val="2"/>
      </rPr>
      <t>UP TO 80)</t>
    </r>
  </si>
  <si>
    <t>Mustang</t>
  </si>
  <si>
    <t>MSD624</t>
  </si>
  <si>
    <t>WA-0124.00</t>
  </si>
  <si>
    <r>
      <t xml:space="preserve">Liner, For Dry Suit
</t>
    </r>
    <r>
      <rPr>
        <b/>
        <sz val="8"/>
        <color rgb="FF000000"/>
        <rFont val="Arial"/>
        <family val="2"/>
      </rPr>
      <t>(30 Minimum. UP TO 80)</t>
    </r>
  </si>
  <si>
    <t>MUSMSL600GS13</t>
  </si>
  <si>
    <t>WA-0124.01</t>
  </si>
  <si>
    <t>US Divers</t>
  </si>
  <si>
    <t>Shredder II</t>
  </si>
  <si>
    <t>WA-0125.00</t>
  </si>
  <si>
    <r>
      <t xml:space="preserve">Gloves (Water) 3.5 to 5 mil
</t>
    </r>
    <r>
      <rPr>
        <b/>
        <sz val="8"/>
        <color rgb="FF000000"/>
        <rFont val="Arial"/>
        <family val="2"/>
      </rPr>
      <t>(30 Minimum. UP TO 80)</t>
    </r>
  </si>
  <si>
    <t>Rescue Source</t>
  </si>
  <si>
    <t>GL8910</t>
  </si>
  <si>
    <t>WA-0126.00</t>
  </si>
  <si>
    <r>
      <t xml:space="preserve">Water Rescue Boots, Various Sizes
</t>
    </r>
    <r>
      <rPr>
        <b/>
        <sz val="8"/>
        <rFont val="Arial"/>
        <family val="2"/>
      </rPr>
      <t>(30 Minimum. UP TO 80)</t>
    </r>
  </si>
  <si>
    <t>WA-0127.00</t>
  </si>
  <si>
    <r>
      <t xml:space="preserve">Steel Shank Insert for Boots, Various Sizes
</t>
    </r>
    <r>
      <rPr>
        <b/>
        <sz val="8"/>
        <color rgb="FF000000"/>
        <rFont val="Arial"/>
        <family val="2"/>
      </rPr>
      <t>(30 Minimum. UP TO 80)</t>
    </r>
  </si>
  <si>
    <t>Grainger</t>
  </si>
  <si>
    <t>4HCR8</t>
  </si>
  <si>
    <t>WA-0128.00</t>
  </si>
  <si>
    <r>
      <t xml:space="preserve">Personal Gear Bag - Mesh, for Dry Suits
</t>
    </r>
    <r>
      <rPr>
        <b/>
        <sz val="8"/>
        <color rgb="FF000000"/>
        <rFont val="Arial"/>
        <family val="2"/>
      </rPr>
      <t>(30 Minimum. UP TO 80)</t>
    </r>
  </si>
  <si>
    <t>3075 LARGE</t>
  </si>
  <si>
    <t>WA-0131.00</t>
  </si>
  <si>
    <t>BOAT EQUIPMENT</t>
  </si>
  <si>
    <r>
      <t xml:space="preserve">Motor, Boat, Pull Start, 30 to 40 HP, Tiller-Type w/Short Handle, 3 Blade Prop w/11 Degree Pitch, </t>
    </r>
    <r>
      <rPr>
        <b/>
        <sz val="8"/>
        <color rgb="FF00B050"/>
        <rFont val="Arial"/>
        <family val="2"/>
      </rPr>
      <t>or Pump Jet</t>
    </r>
    <r>
      <rPr>
        <sz val="8"/>
        <color rgb="FF000000"/>
        <rFont val="Arial"/>
        <family val="2"/>
      </rPr>
      <t>, 20" Shaft, w/Fuel Hose</t>
    </r>
  </si>
  <si>
    <t>Evinrude E-Tec, Yamaha, Mercury</t>
  </si>
  <si>
    <t>E30DRSL, F30  30ML, E40DRSL, F40, 40ML</t>
  </si>
  <si>
    <t>WB-0113.00</t>
  </si>
  <si>
    <r>
      <t xml:space="preserve">Battery Case, Clamshell (Uses 6 "AA" Batteries </t>
    </r>
    <r>
      <rPr>
        <b/>
        <sz val="8"/>
        <color rgb="FF00B050"/>
        <rFont val="Arial"/>
        <family val="2"/>
      </rPr>
      <t>per clamshell</t>
    </r>
    <r>
      <rPr>
        <sz val="8"/>
        <color rgb="FF000000"/>
        <rFont val="Arial"/>
        <family val="2"/>
      </rPr>
      <t>)</t>
    </r>
  </si>
  <si>
    <t>2018 Notes</t>
  </si>
  <si>
    <t>2018 MSRP Unit Price</t>
  </si>
  <si>
    <t xml:space="preserve"> 2018 Notes</t>
  </si>
  <si>
    <t>JUNE 2018 EDITS</t>
  </si>
  <si>
    <t>June 2018Edit Notes</t>
  </si>
  <si>
    <t>RADIOS</t>
  </si>
  <si>
    <t>Portable Radios</t>
  </si>
  <si>
    <t>CA-0000.00</t>
  </si>
  <si>
    <t>Radio, Hand-held, Air Operations VHF-AM 108-136 MHz, field programmable, with flexible antenna, rechargeable battery</t>
  </si>
  <si>
    <t>IC-A6</t>
  </si>
  <si>
    <t>CA-0102.00</t>
  </si>
  <si>
    <t>Speaker Microphone</t>
  </si>
  <si>
    <t>HM-173</t>
  </si>
  <si>
    <t>CA-0102.02</t>
  </si>
  <si>
    <t>Nylon Case</t>
  </si>
  <si>
    <t>LC-159</t>
  </si>
  <si>
    <t>CA-0102.03</t>
  </si>
  <si>
    <t>Belt Clip for Clamshell or Radio</t>
  </si>
  <si>
    <t>MB-103</t>
  </si>
  <si>
    <t>CA-0102.04</t>
  </si>
  <si>
    <t>RADIOS
(Base Radio)</t>
  </si>
  <si>
    <t>Radio, base station , 40 watt, Meets APCO Project 25 standard, Digital, Narrow Band,  UHF, 380-470 MHz, Project 25 DES analog encryption capable, Project 25 OFB digital encryption capable, field programmable with 3dB gain antenna (min.), coaxial cable, AC/DC power supply and external speaker</t>
  </si>
  <si>
    <t xml:space="preserve"> XTL 5000</t>
  </si>
  <si>
    <t>CA-0104.00</t>
  </si>
  <si>
    <t>Replaced by
CA-0119.00, SEE OVERVIEW PART I
Note #1</t>
  </si>
  <si>
    <t>RADIOS
(Mobile)</t>
  </si>
  <si>
    <t>Radio mobile (40 watt) UHF/FM, Meets APCO Project 25 standard, Digital, backwards compatible, UHF, 380-470 MHz, Project 25 DES analog encryption capable, Project 25 OFB digital encryption, field programmable, with NMO antenna mount, cigar lighter adapter, AC/DC power supply and external speaker</t>
  </si>
  <si>
    <t>XTL 5000</t>
  </si>
  <si>
    <t>CA-0105.00</t>
  </si>
  <si>
    <t>Replaced by
CA-0120.00, SEE OVERVIEW PART 
Note #1</t>
  </si>
  <si>
    <t>RADIOS
(Base Air)</t>
  </si>
  <si>
    <t>Radio, Aircraft, Mobile, Icom A120 Radio w/ 1 Ground Plane Antenna, Cost would include IC-A120-5 mobile radio, Base Station Antenna with mount capable of 118-136 MHz with 50ft. of LMR-400 Ultra Flex coax cable, K220-A magnetic mount antenna.</t>
  </si>
  <si>
    <t>IC-A120B</t>
  </si>
  <si>
    <t>CA-0106.00</t>
  </si>
  <si>
    <t>Ground Plane Base Antenna 108-126.8Mhz</t>
  </si>
  <si>
    <t>B-ANT</t>
  </si>
  <si>
    <t>CA-0106.01</t>
  </si>
  <si>
    <t>Magnet Mount, NMO, W/Whip Antenna 108-136MHz</t>
  </si>
  <si>
    <t>K-220A</t>
  </si>
  <si>
    <t>CA-0106.02</t>
  </si>
  <si>
    <t>Coax Cable 50' with PL-259's</t>
  </si>
  <si>
    <t>Times Microwave</t>
  </si>
  <si>
    <t>LMR400UF</t>
  </si>
  <si>
    <t>CA-0106.03</t>
  </si>
  <si>
    <t>Programming Software A120</t>
  </si>
  <si>
    <t>CS-A120</t>
  </si>
  <si>
    <t>CA-0106.04</t>
  </si>
  <si>
    <t>Programming Cable A120</t>
  </si>
  <si>
    <t>OPC-478UC</t>
  </si>
  <si>
    <t>CA-0106.05</t>
  </si>
  <si>
    <t>Programming Cable Adapter A120</t>
  </si>
  <si>
    <t>OPC-592</t>
  </si>
  <si>
    <t>CA-0106.06</t>
  </si>
  <si>
    <t>Speaker, External</t>
  </si>
  <si>
    <t xml:space="preserve">Icom </t>
  </si>
  <si>
    <t>SP35</t>
  </si>
  <si>
    <t>CA-0106.07</t>
  </si>
  <si>
    <t>RADIOS
(Remote DC)</t>
  </si>
  <si>
    <t>Radio, Remote (tone), weather proof case, coax, antenna, connectors, radio included in kit 380-470 MHz, APCO Project 25 standard, Digital,  Project 25 analog encryption capable, Project 25 OFB digital encryption capable.</t>
  </si>
  <si>
    <t>CA-0107.00</t>
  </si>
  <si>
    <t>Replaced by
CA-0121.00, SEE OVERVIEW PART I
Note #1</t>
  </si>
  <si>
    <t>RADIOS
(Portable/Handheld)</t>
  </si>
  <si>
    <r>
      <t>Radio, Handheld, UHF 380-470 MHz, Model III,  APCO P25 standard Compliant (</t>
    </r>
    <r>
      <rPr>
        <b/>
        <sz val="8"/>
        <color theme="1"/>
        <rFont val="Arial"/>
        <family val="2"/>
      </rPr>
      <t>76 Minimum, Optional Purchase up to 86 radios)</t>
    </r>
  </si>
  <si>
    <t>H18QDF9PW7AN (XTS5000)</t>
  </si>
  <si>
    <t>CA-0108.00</t>
  </si>
  <si>
    <t>Replaced by
CA-0122.00, SEE OVERVIEW PART I
Note #1</t>
  </si>
  <si>
    <t>Radio, Handheld, VHF 136-174 MHz, Model III, APCO P25 standard Compliant</t>
  </si>
  <si>
    <t>H18KEH9PW7N</t>
  </si>
  <si>
    <t>CA-0109.00</t>
  </si>
  <si>
    <t>Radio, Hand Held, 800 MHz, Type III,  APCO P25 standard Compliant, AES, DES-XL, DES-OFB encryption, Astro Digital CAI,  Astro P25 OTAR, MDC OTAR, Cloning Capable, Enhanced Digital ID, Conventional System Software, Ruggedized Housing, Yellow Housing,  Engrave side of Housing in plain view "DHS-FEMA-US&amp;R",  flexible antenna</t>
  </si>
  <si>
    <t>H18UCH9PW7N</t>
  </si>
  <si>
    <t>CA-0110.00</t>
  </si>
  <si>
    <t>Replaced by
CA-0123.00, SEE OVERVIEW PART I
Note #1</t>
  </si>
  <si>
    <t>RADIOS
(Remote IP)</t>
  </si>
  <si>
    <t>Radio, Mobile, XTL5000, Remote (Tone) Dash Mount, W7 Control Head, UHF FM 380-470 MHz, 40 Watt, APCO P25 standard Compliant, Narrow Band, AES 256, DES-XL, DES-OFB encryption, Astro Digital CAI, Astro P25 OTAR, MDC OTAR, Enhanced Digital ID, Enhanced SMARTNET.  Includes Part #'s , G95, G851, G806, G114, G298, G51, G159, G80</t>
  </si>
  <si>
    <t>L20QSS9PW1N</t>
  </si>
  <si>
    <t>CA-0111.00</t>
  </si>
  <si>
    <t xml:space="preserve">Dash Mount for Radio, Mobile, XTL5000 </t>
  </si>
  <si>
    <t>HLN6861C</t>
  </si>
  <si>
    <t>CA-0111.05</t>
  </si>
  <si>
    <t xml:space="preserve">Power Supply for Radio, Mobile, XTL5000 </t>
  </si>
  <si>
    <t>HPN4001B</t>
  </si>
  <si>
    <t>CA-0111.10</t>
  </si>
  <si>
    <t>Speaker Tray for Radio, Mobile, XTL5000</t>
  </si>
  <si>
    <t>HLN6042A</t>
  </si>
  <si>
    <t>CA-0111.11</t>
  </si>
  <si>
    <t>Cable, Power, Radio, Mobile, XTL5000</t>
  </si>
  <si>
    <t>HKN4139A</t>
  </si>
  <si>
    <t>CA-0111.12</t>
  </si>
  <si>
    <t>Antenna, 406-420 MHz, magnetic mount, 3DB gain, Radio, Mobile, XTL5000</t>
  </si>
  <si>
    <t>HAE4010</t>
  </si>
  <si>
    <t>CA-0111.13</t>
  </si>
  <si>
    <t>Antenna, magnetic mount, mini UHF, Radio, Mobile, XTL5000</t>
  </si>
  <si>
    <t>3080384M44</t>
  </si>
  <si>
    <t>CA-0111.14</t>
  </si>
  <si>
    <t>Microphone, Palm, Radio, Mobile, XTL5000</t>
  </si>
  <si>
    <t>HMN1090B</t>
  </si>
  <si>
    <t>CA-0111.15</t>
  </si>
  <si>
    <t>Speaker, 7.5 Watt, Radio, Mobile, XTL5000</t>
  </si>
  <si>
    <t>HSN4038A</t>
  </si>
  <si>
    <t>CA-0111.16</t>
  </si>
  <si>
    <t>Fuse Holder Assembly, Radio, Mobile, XTL5000</t>
  </si>
  <si>
    <t>HLN6863A</t>
  </si>
  <si>
    <t>CA-0111.17</t>
  </si>
  <si>
    <t>Cable, power, Radio, Mobile, XTL5000</t>
  </si>
  <si>
    <t>HKN4191B</t>
  </si>
  <si>
    <t>CA-0111.18</t>
  </si>
  <si>
    <t xml:space="preserve">Cable, Power,  Alligator, Radio, Mobile, XTL5000 </t>
  </si>
  <si>
    <t>NKN6549A</t>
  </si>
  <si>
    <t>CA-0111.19</t>
  </si>
  <si>
    <t>Cable, Power, Control Station, Radio, Mobile, XTL5000</t>
  </si>
  <si>
    <t>CA-0111.20</t>
  </si>
  <si>
    <t>Cable, Power, Cigarette, Radio, Mobile, XTL5000</t>
  </si>
  <si>
    <t>NKN6548A</t>
  </si>
  <si>
    <t>CA-0111.21</t>
  </si>
  <si>
    <t>RADIOS
(XTVA)</t>
  </si>
  <si>
    <t>Transportable Astro XTVA containing the following: XTS/APX6000 Vehicular Adapter(XTVA),  Speaker, Hand Held Control Head (HHCH), Auto-Switching 120/240 VAC Power Supply, XTS/APX RF Adapter, RF Adapter Installation Wrench, RF Power Amplifier, Audio Ports for Headsets and Tape Recorders. To include magnetic mount antenna base &amp; 1 each, VHF, UHF, and 800 MHz antennas)</t>
  </si>
  <si>
    <t>P2061(B)=UHF R1 Amplifier</t>
  </si>
  <si>
    <t>CA-0113.00</t>
  </si>
  <si>
    <t xml:space="preserve">Radio, VHF, Mobile, For Coast Guard interface  136-174 MHZ 64 CH 25-45W 12.5/25 KHZ </t>
  </si>
  <si>
    <t>CDM1250 / AAM25KKD9AA2</t>
  </si>
  <si>
    <t>CA-0114.00</t>
  </si>
  <si>
    <t>Replaced by
CA-0119.01
SEE OVERVIEW PART I
Note #1</t>
  </si>
  <si>
    <t>Cable, Programming</t>
  </si>
  <si>
    <t>AARKN4081B</t>
  </si>
  <si>
    <t>CA-0114.02</t>
  </si>
  <si>
    <t>Replaced by 
CA-0119.00
Note #1</t>
  </si>
  <si>
    <t>Software, Software</t>
  </si>
  <si>
    <t>HVN9025X</t>
  </si>
  <si>
    <t>CA-0114.03</t>
  </si>
  <si>
    <t>RADIOS
(Marine)</t>
  </si>
  <si>
    <t>Radio, Handheld, Portable, Marine Band w/Antenna &amp; Belt Clip</t>
  </si>
  <si>
    <t>ICOM</t>
  </si>
  <si>
    <t>IC-M25-XX (01 Metallic Gray, 11 White, 21 Blue)</t>
  </si>
  <si>
    <t>CA-0116.00</t>
  </si>
  <si>
    <t>Battery, Marine Radio</t>
  </si>
  <si>
    <t>BP-266</t>
  </si>
  <si>
    <t>CA-0116.01</t>
  </si>
  <si>
    <t>Charger, Desktop, Marine Radio includes all 3 items: Charger Base #BC-119N-01, ($75.00) A/C Adapter #BC145SA-31 ($25.00) for Charger Base, and Adapter Cup #AD123 ($23.00)</t>
  </si>
  <si>
    <t>3 Piece Kit</t>
  </si>
  <si>
    <t>CA-0116.02</t>
  </si>
  <si>
    <t>Adapter, 12V Power Adapter, Cigarette Lighter Type</t>
  </si>
  <si>
    <t xml:space="preserve">ICOM </t>
  </si>
  <si>
    <t>CP-24</t>
  </si>
  <si>
    <t>CA-0116.03</t>
  </si>
  <si>
    <t>Antenna, Marine Radio, Spare</t>
  </si>
  <si>
    <t>FA-SC58V</t>
  </si>
  <si>
    <t>CA-0116.04</t>
  </si>
  <si>
    <t>Belt Clip, Marine Radio, Spare</t>
  </si>
  <si>
    <t>MB-124</t>
  </si>
  <si>
    <t>CA-0116.05</t>
  </si>
  <si>
    <t>Tether, Marine Radio, lanyard</t>
  </si>
  <si>
    <t>Cetacea</t>
  </si>
  <si>
    <t>MARMCT</t>
  </si>
  <si>
    <t>CA-0116.06</t>
  </si>
  <si>
    <t>RADIOS
(Portable)</t>
  </si>
  <si>
    <t>Transportable Astro Lunch Box Mobile, w/ accessories</t>
  </si>
  <si>
    <t>TXM2000</t>
  </si>
  <si>
    <t>CA-0117.00</t>
  </si>
  <si>
    <t>Keyloader, Radio, Encryption - KVL4000, KIT (TO INCLUDE FOLLOWING ITEMS)</t>
  </si>
  <si>
    <t>T7537</t>
  </si>
  <si>
    <t>CA-0118.00</t>
  </si>
  <si>
    <t>Case, Storage</t>
  </si>
  <si>
    <t>Pelican</t>
  </si>
  <si>
    <t>CA-0118.01</t>
  </si>
  <si>
    <t>SEE OVERVIEW Note #1</t>
  </si>
  <si>
    <t>Software, AES Encryption</t>
  </si>
  <si>
    <t>CA00182AP</t>
  </si>
  <si>
    <t>CA-0118.02</t>
  </si>
  <si>
    <t>Firmware, ASTRO 25 Mode</t>
  </si>
  <si>
    <t>U239AD</t>
  </si>
  <si>
    <t>CA-0118.03</t>
  </si>
  <si>
    <t>Firmware, DES/DES-XL/DES-OFB Encryption</t>
  </si>
  <si>
    <t>X423AF</t>
  </si>
  <si>
    <t>CA-0118.04</t>
  </si>
  <si>
    <t>Firmware, ADP Privacy</t>
  </si>
  <si>
    <t>CA00243AG</t>
  </si>
  <si>
    <t>CA-0118.05</t>
  </si>
  <si>
    <t>Fax Modem 56K USB Plug and Play</t>
  </si>
  <si>
    <t>DSUSR5637</t>
  </si>
  <si>
    <t>CA-0118.06</t>
  </si>
  <si>
    <t>Cable, USB Comm/Charge w/ Cup</t>
  </si>
  <si>
    <t>CA01603AA</t>
  </si>
  <si>
    <t>CA-0118.07</t>
  </si>
  <si>
    <t>Sleeve Cover</t>
  </si>
  <si>
    <t>CA01803</t>
  </si>
  <si>
    <t>CA-0118.08</t>
  </si>
  <si>
    <t>AC Line Cord, US</t>
  </si>
  <si>
    <t>CA01598AA</t>
  </si>
  <si>
    <t>CA-0118.09</t>
  </si>
  <si>
    <t xml:space="preserve">Case, Weather, for KVL </t>
  </si>
  <si>
    <t>NNTN8120A</t>
  </si>
  <si>
    <t>CA-0118.10</t>
  </si>
  <si>
    <t>Adapter, Cable, For XTL5000 (W7 Control Head)</t>
  </si>
  <si>
    <t>TRN7414</t>
  </si>
  <si>
    <t>CA-0118.11</t>
  </si>
  <si>
    <t>Adapter, Cable, Keyloading, (GCAI 05/07 Control Head)</t>
  </si>
  <si>
    <t>HKN6182</t>
  </si>
  <si>
    <t>CA-0118.12</t>
  </si>
  <si>
    <t>NTN8613A</t>
  </si>
  <si>
    <t>CA-0118.13</t>
  </si>
  <si>
    <t>Cable, Keyloader w/ HiRose Connector</t>
  </si>
  <si>
    <t>TKN8531C</t>
  </si>
  <si>
    <t>CA-0118.14</t>
  </si>
  <si>
    <t xml:space="preserve">Adapter, Keyload, Surveillance, APX7000 </t>
  </si>
  <si>
    <t>NNTN7869A</t>
  </si>
  <si>
    <t>CA-0118.15</t>
  </si>
  <si>
    <t>Cable, Keyload, MX</t>
  </si>
  <si>
    <t>TKN8209</t>
  </si>
  <si>
    <t>CA-0118.16</t>
  </si>
  <si>
    <t xml:space="preserve">Battery, Keyloader, </t>
  </si>
  <si>
    <t>82-107172-01</t>
  </si>
  <si>
    <t>CA-0118.17</t>
  </si>
  <si>
    <t>Lock, Padlock or Combo</t>
  </si>
  <si>
    <t>Masterlock</t>
  </si>
  <si>
    <t>142DCM</t>
  </si>
  <si>
    <t>CA-0118.18</t>
  </si>
  <si>
    <t>EACH BASE STATION ABOVE REQUIRES THE FOLLOWING ITEMS TO MAKE IT OPERATIONAL CA-0119.01-.04</t>
  </si>
  <si>
    <t>CA-0119.00</t>
  </si>
  <si>
    <t>Radio, Base Station, Intergrated Base Rapid Deployment Kit for Below to include 6U Rack mount case, 19inch rack mount shelves, (2) Marine grade 10 Amp ATM Fused cigarette lighter plugs, Front and rear mounted LED lighting, mic clips, rear mounted 1 U plate with (4) bulhead "N" Connectors, (4) RG-214 Low loss jumper/Patch coax cables with male mini UHF RF connector on one 1 side and Male N on the other. Jumpers are to have heat shrinked connector barrels. AC/DC Transfer switch, DC ICT 30 Amp power supply,  Blue Sea Fuse block,  All Motorola accs, speaker, accs B+ Voltage, primary DC Power cable and mounting bracket, Low Voltage discinnect, Power poles with fron mounted chasis mount 30AMP rated connector, (4) Mag mounts antennas with 25ft of low loss coax terminated with Male "N" connectors.</t>
  </si>
  <si>
    <t>KR Nida</t>
  </si>
  <si>
    <t>IBRD-US&amp;R</t>
  </si>
  <si>
    <t xml:space="preserve">APX 7500 W/07 Control Head </t>
  </si>
  <si>
    <t>CA-0119.01</t>
  </si>
  <si>
    <t>CA-0119.02</t>
  </si>
  <si>
    <t>Antenna Base, Omnidirectional 3db gain female N connector 746-869MHz</t>
  </si>
  <si>
    <t>PCTEL/Maxrad</t>
  </si>
  <si>
    <t>MFBW7463</t>
  </si>
  <si>
    <t>CA-0119.03</t>
  </si>
  <si>
    <t>Antenna, Mobile 762-870 3db co-linear</t>
  </si>
  <si>
    <t>HAF4017</t>
  </si>
  <si>
    <t>CA-0119.04</t>
  </si>
  <si>
    <r>
      <t xml:space="preserve">Radio, Mobile R1 UHF 380-470 MHz &amp; VHF 136-174 MHz (Flashcode to meet MERS requirments) </t>
    </r>
    <r>
      <rPr>
        <b/>
        <sz val="8"/>
        <color theme="1"/>
        <rFont val="Arial"/>
        <family val="2"/>
      </rPr>
      <t>(10 for Vehicles)</t>
    </r>
  </si>
  <si>
    <t>CA-0120.00</t>
  </si>
  <si>
    <t xml:space="preserve">Radio, DC Remote for US&amp;R Cache handheld radios. Pelican case remote, XTS &amp; APX Battery Eliminator(s), external antenna connection. Like a NIFC 4330. </t>
  </si>
  <si>
    <t>4330-DC</t>
  </si>
  <si>
    <t>CA-0121.00</t>
  </si>
  <si>
    <t>Radio, Handheld R1 UHF 380-470 MHz &amp; VHF 136-174 MHz (Flashcode to meet MERS requirments)</t>
  </si>
  <si>
    <t>APX 7000 XE</t>
  </si>
  <si>
    <t>CA-0122.00</t>
  </si>
  <si>
    <t>SEE OVERVIEW
Note #1</t>
  </si>
  <si>
    <t xml:space="preserve">Battery, Rechargeable, for Portable APX Handheld Radio, IMPRESS FM R LI ION </t>
  </si>
  <si>
    <t>NNTN7033A</t>
  </si>
  <si>
    <t>CA-0122.01</t>
  </si>
  <si>
    <t>Battery, Primary Lithium, Disposable (For APX series)</t>
  </si>
  <si>
    <t>Procom Corp</t>
  </si>
  <si>
    <t>318-1628</t>
  </si>
  <si>
    <t>CA-0122.02</t>
  </si>
  <si>
    <t>Battery, Clamshell, for Portable APX Handheld radio (Uses 12 AA Batts)</t>
  </si>
  <si>
    <t>PMNN4439</t>
  </si>
  <si>
    <t>CA-0122.03</t>
  </si>
  <si>
    <t>Microphone, Speaker Mic, APX, XE</t>
  </si>
  <si>
    <t>XE500 RSM</t>
  </si>
  <si>
    <t>CA-0122.04</t>
  </si>
  <si>
    <t>Clip, Carry, Universal, APX7000 XE</t>
  </si>
  <si>
    <t>PMLN6102A</t>
  </si>
  <si>
    <t>CA-0122.05</t>
  </si>
  <si>
    <t>Holster, Carry Case, APX</t>
  </si>
  <si>
    <t>NNTN8113A</t>
  </si>
  <si>
    <t>CA-0122.06</t>
  </si>
  <si>
    <t>Adaptor, for Motorola APX Series 6 Pin High-Rose</t>
  </si>
  <si>
    <t>NNTN7869B</t>
  </si>
  <si>
    <t>CA-0122.08</t>
  </si>
  <si>
    <t>Earpiece, 2-Wire Palm Kit</t>
  </si>
  <si>
    <t>Otto Excellence</t>
  </si>
  <si>
    <t>V1-11046</t>
  </si>
  <si>
    <t>CA-0122.09</t>
  </si>
  <si>
    <t>Radio, Handheld R1 UHF 380-470 MHz &amp; 700/800MHz (Flashcode to meet MERS requirments)The above associated items CA-0108.01-.07 are alotted for and compatible with this item.</t>
  </si>
  <si>
    <t>CA-0123.00</t>
  </si>
  <si>
    <t>Transportable Astro XTVA containing the following: APX Vehicular Adapter(XTVA),  Speaker, Hand Held Control Head (HHCH), Auto-Switching 120/240 VAC Power Supply, APX RF Adapter, RF Adapter Installation Wrench, RF Power Amplifier, Audio Ports for Headsets and Tape Recorders. To include magnetic mount antenna base &amp; 1 each, VHF, UHF, and 800 MHz antennas)</t>
  </si>
  <si>
    <t>CA-0125.00</t>
  </si>
  <si>
    <t>CHARGING UNITS</t>
  </si>
  <si>
    <t>Charging Units</t>
  </si>
  <si>
    <t>CB-0000.00</t>
  </si>
  <si>
    <t>Charger, Impres multi-gang w/displays, 110 volts AC, rapid rate charging, XTS</t>
  </si>
  <si>
    <t>WPLN4130A</t>
  </si>
  <si>
    <t>CB-0101.00</t>
  </si>
  <si>
    <t>Charger, 12VDC, Deep Cycle Battery</t>
  </si>
  <si>
    <t>Deltran / Battery Tender</t>
  </si>
  <si>
    <t>022-0157-1</t>
  </si>
  <si>
    <t>CB-0102.00</t>
  </si>
  <si>
    <t>Charger, Impres Single Unit Charger, 110 volts AC, rapid rate charging, XTS</t>
  </si>
  <si>
    <t>WPLN4111AR</t>
  </si>
  <si>
    <t>CB-0103.00</t>
  </si>
  <si>
    <t>Adapter, Insert, Single Unit Charger for APX</t>
  </si>
  <si>
    <t>NNTN7687A</t>
  </si>
  <si>
    <t>CB-0104.00</t>
  </si>
  <si>
    <t>Adapter, Insert, Multi Unit Charger for APX 6/pkg</t>
  </si>
  <si>
    <t>NNTN7686A</t>
  </si>
  <si>
    <t>CB-0105.00</t>
  </si>
  <si>
    <t>Charger, Impres multi-gang w/displays, 110 volts AC, rapid rate charging, APX</t>
  </si>
  <si>
    <t>TBD by MERS</t>
  </si>
  <si>
    <t>CB-0106.00</t>
  </si>
  <si>
    <t>Charger, Impres Dual Unit Charger, 110 volts AC, rapid rate charging, APX</t>
  </si>
  <si>
    <t>CB-0107.00</t>
  </si>
  <si>
    <t>SAT/TEL COMM</t>
  </si>
  <si>
    <t>Satellite and Telephone Communications</t>
  </si>
  <si>
    <t>CC-0000.00</t>
  </si>
  <si>
    <t>Telephone, transportable satellite system (MSAT/SMART talk group compatible) with data, dispatch capability, PTT microphone, with extension and Amplified Speaker. AC/DC power supply, battery, antenna extension coax cable(s) and magnetic mounts for dome antenna.</t>
  </si>
  <si>
    <t>TM-MSATG2-US&amp;R or  GK-MSATG2-US&amp;R or current generation/model/compatible</t>
  </si>
  <si>
    <t>CC-0103.00</t>
  </si>
  <si>
    <t>LMR to LightSquaredTM MSAT-G2 Mobile Satellite Radio Interface Assembly, Environmental Connectors,  (RJ45 interface cable P/N 179.0045 included) Eliminates double PTT.w/ case TO INCLUDE Cables for XTS, XTL, APX, Portable and Mobile</t>
  </si>
  <si>
    <t>ICRI</t>
  </si>
  <si>
    <t>500.7580</t>
  </si>
  <si>
    <t>CC-0103.01</t>
  </si>
  <si>
    <r>
      <t xml:space="preserve">Telephone, </t>
    </r>
    <r>
      <rPr>
        <b/>
        <u/>
        <sz val="8"/>
        <color theme="1"/>
        <rFont val="Arial"/>
        <family val="2"/>
      </rPr>
      <t>vehicle mounted</t>
    </r>
    <r>
      <rPr>
        <sz val="8"/>
        <color theme="1"/>
        <rFont val="Arial"/>
        <family val="2"/>
      </rPr>
      <t xml:space="preserve"> system (MSAT/SMART talk group compatible) with data, dispatch capability, PTT microphone, with extension and Amplified Speaker. antenna extension coax cable(s) and magnetic mounts for dome antenna.</t>
    </r>
  </si>
  <si>
    <t>MSAT G2 Land Mobile Kit, Vehcile Install Kit (VIK).  Or current generation/model/compatible</t>
  </si>
  <si>
    <t>CC-0103.02</t>
  </si>
  <si>
    <t xml:space="preserve">B-GAN US&amp;R Complete KIT-See inidividual contents below.  </t>
  </si>
  <si>
    <t>Mackay</t>
  </si>
  <si>
    <t>Mackay Tactical-US&amp;R-MECK-H</t>
  </si>
  <si>
    <t>CC-0104.00</t>
  </si>
  <si>
    <t xml:space="preserve">Portable Broadband Global Area Network (BGAN) global Satellite Internet Network with telephony terminal. To include, AC/DC power supply, battery, Remote antenna, antenna extension cable </t>
  </si>
  <si>
    <t xml:space="preserve">Cobham </t>
  </si>
  <si>
    <t>Explorer 710</t>
  </si>
  <si>
    <t>CC-0104.01</t>
  </si>
  <si>
    <t>SIM CARD, PRE PAID Explorer 710 (500) Units pre paid to expire in 2 years from date of activation. Post Paid option available per your agency/contract requirements</t>
  </si>
  <si>
    <t>M710SIM-ICC-ID 898709911412518465-898709911412518564 US&amp;R Specific SIM ID's</t>
  </si>
  <si>
    <t>CC-0104.02</t>
  </si>
  <si>
    <t>Battery, Lithium Ion, for EXPLORER 710 (Spare)</t>
  </si>
  <si>
    <t>COBHAM</t>
  </si>
  <si>
    <t>403686G</t>
  </si>
  <si>
    <t>CC-0104.03</t>
  </si>
  <si>
    <t>Charger, Car, Cable for EXPLORER 300/500/700/710</t>
  </si>
  <si>
    <t>403650A-009</t>
  </si>
  <si>
    <t>CC-0104.04</t>
  </si>
  <si>
    <t>DC Power battery Alligator Clips</t>
  </si>
  <si>
    <t>Bell</t>
  </si>
  <si>
    <t>Grainger 1EYV3</t>
  </si>
  <si>
    <t>CC-0104.05</t>
  </si>
  <si>
    <t>Antenna cable
- 8 meter RG223/U TNC MALE/TNC MALE</t>
  </si>
  <si>
    <t>403722A-941</t>
  </si>
  <si>
    <t>CC-0104.07</t>
  </si>
  <si>
    <t>Antenna cable
- 14 meter RG223/U TNC MALE/TNC MALE</t>
  </si>
  <si>
    <t>403722A-943</t>
  </si>
  <si>
    <t>CC-0104.08</t>
  </si>
  <si>
    <t>SOLAR PANEL Folding (40 Watt Min)</t>
  </si>
  <si>
    <t xml:space="preserve">Nature Power  </t>
  </si>
  <si>
    <t>CC-0104.09</t>
  </si>
  <si>
    <t>Antenna Pole Mount Kit</t>
  </si>
  <si>
    <t>403650A-921</t>
  </si>
  <si>
    <t>CC-0104.10</t>
  </si>
  <si>
    <t xml:space="preserve">Phone, POTS </t>
  </si>
  <si>
    <t>AT&amp;T</t>
  </si>
  <si>
    <t>Slimlink 1100BK</t>
  </si>
  <si>
    <t>CC-0104.11</t>
  </si>
  <si>
    <t>Cable, Phone, 100 ft RJ-11</t>
  </si>
  <si>
    <t xml:space="preserve">item-IM1CL4566 model BL-324-100WH </t>
  </si>
  <si>
    <t>Staples</t>
  </si>
  <si>
    <t>CC-0104.12</t>
  </si>
  <si>
    <t>Phone, 25ft  Coiled extension cord</t>
  </si>
  <si>
    <t>Item-209554 model: JAS76139, Black</t>
  </si>
  <si>
    <t>CC-0104.13</t>
  </si>
  <si>
    <t>RF Connector, Double Female TNC Barrel,</t>
  </si>
  <si>
    <t>RF Parts</t>
  </si>
  <si>
    <t>RFT1225</t>
  </si>
  <si>
    <t>CC-0104.14</t>
  </si>
  <si>
    <t>RF Connector, Reverse Polarity SMA Male to SMA Female Adapter</t>
  </si>
  <si>
    <t>CC-0104.15</t>
  </si>
  <si>
    <t>RF Connector, Reverse Polarity SMA Male to TNC Female Adapter</t>
  </si>
  <si>
    <t>CC-0104.16</t>
  </si>
  <si>
    <t>RF Connector, Right Angle TNC Male to Type N Female Adapter</t>
  </si>
  <si>
    <t>RFT1234-11</t>
  </si>
  <si>
    <t>CC-0104.17</t>
  </si>
  <si>
    <t>RF Connector, TNC Female to N Female Adapter</t>
  </si>
  <si>
    <t>RFT1239</t>
  </si>
  <si>
    <t>CC-0104.18</t>
  </si>
  <si>
    <t>RF Connector, N Female to TNC Male Adapter,</t>
  </si>
  <si>
    <t>RFT242131</t>
  </si>
  <si>
    <t>CC-0104.19</t>
  </si>
  <si>
    <t>RF Jumper, 2ft 400 Series Antenna Cable N to Reverse Polarity SMA Male</t>
  </si>
  <si>
    <t>L-Com</t>
  </si>
  <si>
    <t>CA-NMRSPH002</t>
  </si>
  <si>
    <t>CC-0104.20</t>
  </si>
  <si>
    <t>Cable, USB 3.0 "A" Male  to "A"  Female Extension 10ft</t>
  </si>
  <si>
    <t>Tripp-Lite</t>
  </si>
  <si>
    <t>U324-010</t>
  </si>
  <si>
    <t>CC-0104.21</t>
  </si>
  <si>
    <t>Antenna, Wifi 2.4GHz 10dBi RP-SMA WiFi Booster</t>
  </si>
  <si>
    <t>Monoprice</t>
  </si>
  <si>
    <t>CC-0104.22</t>
  </si>
  <si>
    <t>Cable, 20ft Reverse Polarity SMA Extension Coaxial Cable (RG174/U)</t>
  </si>
  <si>
    <t>CC-174RP</t>
  </si>
  <si>
    <t>CC-0104.23</t>
  </si>
  <si>
    <t>Zipper Pouches, 3 pack</t>
  </si>
  <si>
    <t>CLC</t>
  </si>
  <si>
    <t>CLC1100</t>
  </si>
  <si>
    <t>CC-0104.24</t>
  </si>
  <si>
    <t xml:space="preserve">Soft Bag/Protector for 710 </t>
  </si>
  <si>
    <t>Condor 145 3-way soft case</t>
  </si>
  <si>
    <t>CC-0104.25</t>
  </si>
  <si>
    <t>Storage Case</t>
  </si>
  <si>
    <t>Pelican 1560 Storm Case with 1569 Lid Organizer-</t>
  </si>
  <si>
    <t>CC-0104.26</t>
  </si>
  <si>
    <t>Cable, Charging for EXPLORE 710 spare battery</t>
  </si>
  <si>
    <t>403720B-010</t>
  </si>
  <si>
    <t>CC-0104.27</t>
  </si>
  <si>
    <t>Cellular, Telephone. SMART phone Windows, Android, or IOS w Ruggedized Carrying case, spare battery (where applicable), battery charger, cigar lighter adapter with renewable yearly service (Provider and model determined by task force purchasing guidelines)</t>
  </si>
  <si>
    <t>Per Sponsoring agency contracts</t>
  </si>
  <si>
    <t>CC-0105.00</t>
  </si>
  <si>
    <t>Telephone instruments, POTS, pulse/DTMF capable with modular phone cords and connectors, 2 line if available. Speaker phone capable (FOR ON SITE COMMUNICATIONS WHEN DIAL TONE IS AVAILABLE)</t>
  </si>
  <si>
    <t>CC-0107.00</t>
  </si>
  <si>
    <t>Cellular Data, MiFi with renewable yearly service (Hot Spot)</t>
  </si>
  <si>
    <t>CC-0108.00</t>
  </si>
  <si>
    <t>Satellite Television Dish (HDTV) w/ service contract</t>
  </si>
  <si>
    <t>Dish or Direct TV</t>
  </si>
  <si>
    <t>CC-0109.00</t>
  </si>
  <si>
    <t>TR-6018 dish and tripod kit includes everything you need to get set up. DS-4248 18" satellite antenna is capable of receiving DISH Network standard definition programming on satellites 110° and 119°, as well as DIRECTV standard definition programming on satellite 101°.</t>
  </si>
  <si>
    <t>Winegard</t>
  </si>
  <si>
    <t>TR-6018</t>
  </si>
  <si>
    <t>CC-0109.01</t>
  </si>
  <si>
    <t>Satellite Internet System, 1.2m TOUGHSAT XP iDirect Mobile Satellite System with Controller and listed accessories Minimum performance requirments of 20MBPS DOWNLOAD/5MBPS UPLOAD, Maximum of 10-1 contention ratio. System shall have (2) dedicated VOIP phone lines with CIR. (INCLUDES ALL ITEMS CC-0111.01-.13)</t>
  </si>
  <si>
    <t>Ground Control Systems</t>
  </si>
  <si>
    <t>Toughsat XP/Dual Matrix Sat Antenna Control Unit TS2</t>
  </si>
  <si>
    <t>CC-0111.00</t>
  </si>
  <si>
    <t>Toughsat Flyaway Case Custom Two-Wheel Dolly</t>
  </si>
  <si>
    <t>CC-0111.01</t>
  </si>
  <si>
    <t>NJRC NJT5118F Standard 8W Ku-Band Block Upconverter  (Required for 20Mbps down/5Mbps Up)</t>
  </si>
  <si>
    <t>NJT511F</t>
  </si>
  <si>
    <t>CC-0111.02</t>
  </si>
  <si>
    <t>Norsat 4506A Ku-Band DRO LNB</t>
  </si>
  <si>
    <t>CC-0111.03</t>
  </si>
  <si>
    <t>iDirect Evoloution X7 Remote Satellite Router (Required for 20Mbps down/5Mbps Up)</t>
  </si>
  <si>
    <t>CC-0111.04</t>
  </si>
  <si>
    <t>Toughsat Flyaway 3 Piece System. Includes Customized Case for MSS, Soft Case Reflector Bag and 8U Ruggedized Controller/Modem Rack</t>
  </si>
  <si>
    <t>CC-0111.05</t>
  </si>
  <si>
    <t>Toolless/Quick Release Mounting for Reflector</t>
  </si>
  <si>
    <t>CC-0111.06</t>
  </si>
  <si>
    <t>Toughsat Fly and Drive System: Includes Fly and Drive Brackets, Leveling Feet and Storage Bag</t>
  </si>
  <si>
    <t>CC-0111.07</t>
  </si>
  <si>
    <t>VoIP Adapter - 2 port analog (ATA) w/2 activated lines</t>
  </si>
  <si>
    <t xml:space="preserve">Cisco </t>
  </si>
  <si>
    <t>SPA112</t>
  </si>
  <si>
    <t>CC-0111.08</t>
  </si>
  <si>
    <t>Toughsat Flyaway Case Side Junction Cable Bracket</t>
  </si>
  <si>
    <t>CC-0111.09</t>
  </si>
  <si>
    <t>Power Conditioner</t>
  </si>
  <si>
    <t xml:space="preserve">Furman </t>
  </si>
  <si>
    <t xml:space="preserve">M-8X2 </t>
  </si>
  <si>
    <t>CC-0111.10</t>
  </si>
  <si>
    <t>Uninterrupted Power Supply (UPS) Rack Mounted 280W/450VA 120V 1U Rack Mount UPS System</t>
  </si>
  <si>
    <t>APC</t>
  </si>
  <si>
    <t>APC SMART-UPS SC450RM1U</t>
  </si>
  <si>
    <t>CC-0111.11</t>
  </si>
  <si>
    <t>Satellite Angle Finder w/Magnet Base</t>
  </si>
  <si>
    <t>Perfect Vision</t>
  </si>
  <si>
    <t>PVAF701M</t>
  </si>
  <si>
    <t>CC-0111.12</t>
  </si>
  <si>
    <t>Dish, 1.2 Meter, 3 Piece Flyaway Dish with Bag</t>
  </si>
  <si>
    <t>CC-0111.13</t>
  </si>
  <si>
    <t>Dish Box, for 1,2 Meter 3 piece dish</t>
  </si>
  <si>
    <t>CC-0111.14</t>
  </si>
  <si>
    <t>Red Phone</t>
  </si>
  <si>
    <t>CC-0111.15</t>
  </si>
  <si>
    <t>24 Port Gigbit Switch 10/100/1000 Mbps Rack Mounted</t>
  </si>
  <si>
    <t>Netgear</t>
  </si>
  <si>
    <t>ProSAFE JG55</t>
  </si>
  <si>
    <t>CC-0111.16</t>
  </si>
  <si>
    <t>Telephone instruments, POTS, pulse/DTMF capable with modular phone cords and connectors, 2 line if available. Speaker phone capable with 75' cable</t>
  </si>
  <si>
    <t>CC-0111.17</t>
  </si>
  <si>
    <t>12 Port 19" Cat 5E Patch Panel</t>
  </si>
  <si>
    <t>Deep Surplus</t>
  </si>
  <si>
    <t>CN920-12E-BL</t>
  </si>
  <si>
    <t>CC-0111.18</t>
  </si>
  <si>
    <t>100' Sat Power and Data Cable</t>
  </si>
  <si>
    <t>CC-0111.19</t>
  </si>
  <si>
    <t>3U Rack Drawer, Latching</t>
  </si>
  <si>
    <t>Middle Atlantic</t>
  </si>
  <si>
    <t>D3</t>
  </si>
  <si>
    <t>CC-0111.20</t>
  </si>
  <si>
    <t>Case, Rack, SKB U-Series 10U Roto Shockmount</t>
  </si>
  <si>
    <t>SKB</t>
  </si>
  <si>
    <t>1SKB-R910U20</t>
  </si>
  <si>
    <t>CC-0111.21</t>
  </si>
  <si>
    <t>Cat 5E Cable with RJ45 Connectors 10 Feet</t>
  </si>
  <si>
    <t>CC-0111.22</t>
  </si>
  <si>
    <t>Cat 5E Cable with RJ45 Connectors 25 Feet</t>
  </si>
  <si>
    <t>CC-0111.23</t>
  </si>
  <si>
    <t>Cat 5E Cable with RJ45 Connectors 50 Feet</t>
  </si>
  <si>
    <t>CC-0111.24</t>
  </si>
  <si>
    <t>Router, Fail Over with dual LTE modem</t>
  </si>
  <si>
    <t>Cradle Point</t>
  </si>
  <si>
    <t>AER2100</t>
  </si>
  <si>
    <t>CC-0111.25</t>
  </si>
  <si>
    <t>Fail over router rack mount kit</t>
  </si>
  <si>
    <t>CC-0111.26</t>
  </si>
  <si>
    <t>Modem LTE for Second Fail Over</t>
  </si>
  <si>
    <t>MC400</t>
  </si>
  <si>
    <t>CC-0111.27</t>
  </si>
  <si>
    <t xml:space="preserve">5 Port Gigbit Switch 10/100/1000 Mbps </t>
  </si>
  <si>
    <t>ProSAFE GS105NA</t>
  </si>
  <si>
    <t>CC-0111.28</t>
  </si>
  <si>
    <t>Rack Screws 12/24 (25 per bag)</t>
  </si>
  <si>
    <t>1SKB-RS25</t>
  </si>
  <si>
    <t>CC-0111.29</t>
  </si>
  <si>
    <t>Misc Installations/Rack Parts</t>
  </si>
  <si>
    <t>TBD</t>
  </si>
  <si>
    <t>CC-0111.30</t>
  </si>
  <si>
    <t>Satellite, Phone, Iridium Extreme 9575 Satellite Phone. To include, Extreme 9575 Satellte Phone, Li-Ion Battery, Magnetic Vehicle Mount w/ 1.5M Cable, AC &amp; DC Charger, data cable/power adapter, Power/Antenna Adapter, Hands-free headset, Leather Case, Users Manual, Data CD</t>
  </si>
  <si>
    <t>Iridium 9575</t>
  </si>
  <si>
    <t>Mackay Tactical-US&amp;R-9575-H</t>
  </si>
  <si>
    <t>CC-0112.00</t>
  </si>
  <si>
    <t>SIM CARD, Iridium - Prepaid 12 month (Includes 500 Minutes) Post Paid option available per your agency/contract requirements</t>
  </si>
  <si>
    <t>M9575SIM-SN-267094-267143 US&amp;R Specific SIM ID's</t>
  </si>
  <si>
    <t>CC-0112.01</t>
  </si>
  <si>
    <t>Battery, Lithium Ion for Iridium 9575 (Spare)</t>
  </si>
  <si>
    <t>Iridium</t>
  </si>
  <si>
    <t>2AC9575BATTERY</t>
  </si>
  <si>
    <t>CC-0112.02</t>
  </si>
  <si>
    <t>Antenna, Iridium Fixed Mast w/50ft Low loss coax with Male "TNC" connector both ends</t>
  </si>
  <si>
    <t>Aeroflex</t>
  </si>
  <si>
    <t>AT1621-73W</t>
  </si>
  <si>
    <t>CC-0112.04</t>
  </si>
  <si>
    <t>Storm Case</t>
  </si>
  <si>
    <t>CC-0112.05</t>
  </si>
  <si>
    <t>Docking Station, Iridium, for vehicle or base operations w accs &amp; Carry Case</t>
  </si>
  <si>
    <t>KR4380 Kit</t>
  </si>
  <si>
    <t>CC-0112.06</t>
  </si>
  <si>
    <t>Solar Panel folding (7 Watt Min)</t>
  </si>
  <si>
    <t>Goalzero</t>
  </si>
  <si>
    <t>Nomad7SolarPanel</t>
  </si>
  <si>
    <t>CC-0112.07</t>
  </si>
  <si>
    <t>Charger, Battery, Iridium 9575  4-Bay w/DC Cigarette charger</t>
  </si>
  <si>
    <t>SatStation</t>
  </si>
  <si>
    <t>IRID-4BAY-SET</t>
  </si>
  <si>
    <t>CC-0112.08</t>
  </si>
  <si>
    <r>
      <t xml:space="preserve">REPEATERS </t>
    </r>
    <r>
      <rPr>
        <b/>
        <u/>
        <sz val="10"/>
        <rFont val="Arial"/>
        <family val="2"/>
      </rPr>
      <t/>
    </r>
  </si>
  <si>
    <t>Repeaters</t>
  </si>
  <si>
    <t>CD-0000.00</t>
  </si>
  <si>
    <t>Repeater, UHF/FM Programmable, Meets APCO P25 standard, Digital, Narrow Band, UHF, 402-420 MHz, Project 25 DES analog encryption capable, Project 25 OFB digital capable, With antenna feed line, portable (50 lbs. maximum weight)</t>
  </si>
  <si>
    <t>PDR 3500</t>
  </si>
  <si>
    <t>CD-0101.00</t>
  </si>
  <si>
    <t>V.34 Modem</t>
  </si>
  <si>
    <t>6209540000010</t>
  </si>
  <si>
    <t>CD-0101.01</t>
  </si>
  <si>
    <t>V.34 Modem Breakout (CONN,ADPTR,DB25,RJ45,M,M,DB25M TO D)</t>
  </si>
  <si>
    <t xml:space="preserve">Motorola </t>
  </si>
  <si>
    <t xml:space="preserve">5885774E01  </t>
  </si>
  <si>
    <t>CD-0101.02</t>
  </si>
  <si>
    <t>V.24 interface card</t>
  </si>
  <si>
    <t>CLN1185A/Q505</t>
  </si>
  <si>
    <t>CD-0101.03</t>
  </si>
  <si>
    <t>Module, FRU 4 Wireline card</t>
  </si>
  <si>
    <t>CLN1295A/Q502</t>
  </si>
  <si>
    <t>CD-0101.04</t>
  </si>
  <si>
    <t>Plastic card guide (2 each per wireline card)</t>
  </si>
  <si>
    <t>4685799C01</t>
  </si>
  <si>
    <t>CD-0101.05</t>
  </si>
  <si>
    <t xml:space="preserve">Metal Bracket (Dog House) </t>
  </si>
  <si>
    <t>CD-0101.06</t>
  </si>
  <si>
    <t>RJ45 Connector</t>
  </si>
  <si>
    <t>0904347X01</t>
  </si>
  <si>
    <t>CD-0101.07</t>
  </si>
  <si>
    <t>Machine Screws  6-32 thread / 3/8” length   PHILLIPS PAN HEAD Black Oxide (Secures Dog House to Repeater chasis)</t>
  </si>
  <si>
    <t>Fastenal</t>
  </si>
  <si>
    <t>0148801</t>
  </si>
  <si>
    <t>CD-0101.08</t>
  </si>
  <si>
    <t>Cable, Wireline</t>
  </si>
  <si>
    <t>3085859D02</t>
  </si>
  <si>
    <t>CD-0101.09</t>
  </si>
  <si>
    <t>Antenna, directional, (Yagi) , 406-440 MHz 3 element 6.5dB gain</t>
  </si>
  <si>
    <t>PCTEL/MAXRAD</t>
  </si>
  <si>
    <t>BMOY4063</t>
  </si>
  <si>
    <t>CD-0102.00</t>
  </si>
  <si>
    <t xml:space="preserve">Antenna, 3-9dB gain, Omni-directional, 406-420 MHz Note: MUST Specify Appropriate Hardware Mounting kit when ordering </t>
  </si>
  <si>
    <t>Laird</t>
  </si>
  <si>
    <t>FG4065</t>
  </si>
  <si>
    <t>CD-0103.00</t>
  </si>
  <si>
    <r>
      <t>Mast, 11 Meter/35ft AL2 Standard System with antenna guy kits (non metallic guys) Pipe Mount Adapter, 4 Universal Pole Mounts, 2 - 36 Inch Arms, 2 - 24 Inch Arms, 3 - 12 Inch Arms, 2 - Omni Bracket, 6 - Mag Mounts, Thrane Explorer 325/G2 Mount, HF Pulley Kit, Lift Handles and Telescoping Tripod Struts. (For BoO Operations) (</t>
    </r>
    <r>
      <rPr>
        <b/>
        <sz val="8"/>
        <color theme="1"/>
        <rFont val="Arial"/>
        <family val="2"/>
      </rPr>
      <t>NOTE: 4 Masts will be supported, if you do not have 4 Bluesky Masts you are NOT authorized to purchase 4.  Purchase up to 2 of item CD-0114.00)</t>
    </r>
  </si>
  <si>
    <t>BLUESKY MAST</t>
  </si>
  <si>
    <t>BSM2-M-M211-AL2-SAR</t>
  </si>
  <si>
    <t>CD-0104.00</t>
  </si>
  <si>
    <t>Antenna, directional (Yagi), 406-440 MHz 5 Element 9dB gain</t>
  </si>
  <si>
    <t>BMOY4065</t>
  </si>
  <si>
    <t>CD-0105.00</t>
  </si>
  <si>
    <t>Duplexers, tuned to current FEMA US&amp;R channel plan B2, B5, B8, B11, B14, XX
(DO NOT BUY SINCLAIRE as a replacement)</t>
  </si>
  <si>
    <t>RFS</t>
  </si>
  <si>
    <t>633-6A-5N</t>
  </si>
  <si>
    <t>CD-0106.00</t>
  </si>
  <si>
    <t>Monitor, Service, Radio, with Spectrum analyzer and tracking generator, APCO 25 project compatible</t>
  </si>
  <si>
    <t>CD-0112.00</t>
  </si>
  <si>
    <t>Antenna, Unity  Omni-directional, 406-470</t>
  </si>
  <si>
    <t>RFS - 406-470</t>
  </si>
  <si>
    <t>BA6110-1</t>
  </si>
  <si>
    <t>CD-0113.00</t>
  </si>
  <si>
    <t xml:space="preserve">REPEATERS </t>
  </si>
  <si>
    <t>MAST, 7 Meter, 3" Tac, UHF 225-512 MHz RAMM Black (For Portable Repeaters)</t>
  </si>
  <si>
    <t>Rolatube</t>
  </si>
  <si>
    <t>CD-0114.00</t>
  </si>
  <si>
    <t>ACCESSORIES</t>
  </si>
  <si>
    <t>Accessories</t>
  </si>
  <si>
    <t>CE-0000.00</t>
  </si>
  <si>
    <t>Antenna, mobile, magnetic mount, NMO with BNC connector</t>
  </si>
  <si>
    <t>Larson</t>
  </si>
  <si>
    <t>NMOMMRBNC</t>
  </si>
  <si>
    <t>CE-0101.00</t>
  </si>
  <si>
    <t>Antenna, NMO Mount, All-Band Antenna, for external portable radio antenna, w/ Mag-Mount</t>
  </si>
  <si>
    <t>Stico, Laird, or Equivilant</t>
  </si>
  <si>
    <t>Laird WPD136M6C-001</t>
  </si>
  <si>
    <t>CE-0101.01</t>
  </si>
  <si>
    <t>Adaptor, BNC to SMA (for Magmount to portable radio)</t>
  </si>
  <si>
    <t>5880384G68</t>
  </si>
  <si>
    <t>CE-0101.02</t>
  </si>
  <si>
    <t>Antennas, flexible, rubber, 403-520 MHz, (spares for UHF, XTS5000 portables). NOT TO BE USED WITH APX PORTABLE</t>
  </si>
  <si>
    <t>8505241U05</t>
  </si>
  <si>
    <t>CE-0102.00</t>
  </si>
  <si>
    <t>Cable, coaxial , 50' lengths, with connectors (50 ohm low loss cable) (LMR 400 Ultraflex Type "N - male" connectors heatshrinked)</t>
  </si>
  <si>
    <t>Per TF Supplier</t>
  </si>
  <si>
    <t>LMR400uf</t>
  </si>
  <si>
    <t>CE-0103.00</t>
  </si>
  <si>
    <t>Head sets, with noise-canceling microphones and radio interface cable (XTS) or (APX)</t>
  </si>
  <si>
    <t>XTS: PMLN5278B
APX: PMLN6852</t>
  </si>
  <si>
    <t>CE-0105.00</t>
  </si>
  <si>
    <t>Multimeter, (volts, ohms, amps) digital, with probes</t>
  </si>
  <si>
    <t>Fluke</t>
  </si>
  <si>
    <t>CE-0106.00</t>
  </si>
  <si>
    <t>Scanner, programmable, all band, P25 with trunking,  programming cable and software. 12 VDC/110 VAC capability</t>
  </si>
  <si>
    <t>Uniden</t>
  </si>
  <si>
    <t>996P2 or current</t>
  </si>
  <si>
    <t>CE-0108.00</t>
  </si>
  <si>
    <t>Software, Scanner</t>
  </si>
  <si>
    <t>Butel</t>
  </si>
  <si>
    <t>ARC XT Pro or Current for CE-0108.00</t>
  </si>
  <si>
    <t>CE-0108.01</t>
  </si>
  <si>
    <t>USB Scanner Radio Cable/interface</t>
  </si>
  <si>
    <t>BWZG1666001</t>
  </si>
  <si>
    <t>CE-0108.02</t>
  </si>
  <si>
    <t>BC23A</t>
  </si>
  <si>
    <t>CE-0108.03</t>
  </si>
  <si>
    <t>Antenna, Scanner NMO Antenna</t>
  </si>
  <si>
    <t>Austin Antenna</t>
  </si>
  <si>
    <t>Spectra</t>
  </si>
  <si>
    <t>CE-0108.04</t>
  </si>
  <si>
    <t>Magnet Mount, NMO w/BNC Male connector installed</t>
  </si>
  <si>
    <t>Larsen</t>
  </si>
  <si>
    <t>CE-0108.05</t>
  </si>
  <si>
    <t>Microphone, Speaker, XTS 5000</t>
  </si>
  <si>
    <t>PMMN4051B</t>
  </si>
  <si>
    <t>CE-0109.00</t>
  </si>
  <si>
    <t>Radio, multi-switcher and peripherals, with mic, speaker &amp; associated cables to interface with applicable devices</t>
  </si>
  <si>
    <t xml:space="preserve">New Communications Solutions </t>
  </si>
  <si>
    <t>CE-0110.00</t>
  </si>
  <si>
    <t>Ear phone ear pieces, disposable (one per TF member for hygiene)</t>
  </si>
  <si>
    <t>Otto</t>
  </si>
  <si>
    <t>C800947</t>
  </si>
  <si>
    <t>CE-0111.00</t>
  </si>
  <si>
    <t>Television/Monitor 19-32",  Digital Ready to include all neccessary cabling ie:HDMI, Video, AV input, SVGA, etc.</t>
  </si>
  <si>
    <t>HP, Sony, Panasonic, Vizio, etc. or Equivalent</t>
  </si>
  <si>
    <t>CE-0112.00</t>
  </si>
  <si>
    <t>Antenna, TV w/coax cable</t>
  </si>
  <si>
    <t>HA0130</t>
  </si>
  <si>
    <t>CE-0112.01</t>
  </si>
  <si>
    <t>Harness, Radio, Chest (For APX)</t>
  </si>
  <si>
    <t>Wolfpack</t>
  </si>
  <si>
    <t>PJR-HR-3112</t>
  </si>
  <si>
    <t>CE-0113.00</t>
  </si>
  <si>
    <t>Bag, Waterproof, portable radios</t>
  </si>
  <si>
    <t>CE-0114.00</t>
  </si>
  <si>
    <t>Ear phone, portable radio, Personal use, expendable ear piece</t>
  </si>
  <si>
    <t>V1-10173
Black</t>
  </si>
  <si>
    <t>CE-0115.00</t>
  </si>
  <si>
    <t>Kit, Programming, Radio, to include ALL software, hardware and accessories to program all cache communications equipment, including parts listed below</t>
  </si>
  <si>
    <t xml:space="preserve"> </t>
  </si>
  <si>
    <t>CE-0116.00</t>
  </si>
  <si>
    <t xml:space="preserve">Cable, Programming, PDR 3500 </t>
  </si>
  <si>
    <t>3080369E32</t>
  </si>
  <si>
    <t>CE-0116.01</t>
  </si>
  <si>
    <t>Cable, Programming, APX Portable</t>
  </si>
  <si>
    <t>PMKN4012B</t>
  </si>
  <si>
    <t>CE-0116.02</t>
  </si>
  <si>
    <t>Cable, Programming, USB, XTL 5000  or APX (05 GCAI Control Head)</t>
  </si>
  <si>
    <t>HKN6184C</t>
  </si>
  <si>
    <t>CE-0116.03</t>
  </si>
  <si>
    <t>Adapter, Antenna, APX7000 Portable to BNC</t>
  </si>
  <si>
    <t xml:space="preserve"> 5880384G68 </t>
  </si>
  <si>
    <t>CE-0117.00</t>
  </si>
  <si>
    <t>Power Supply</t>
  </si>
  <si>
    <t>Alinco/Powerwerx Equivalent</t>
  </si>
  <si>
    <t>DM330FX</t>
  </si>
  <si>
    <t>CE-0118.00</t>
  </si>
  <si>
    <t>Antenna, Base Station VHF 118-174MHz</t>
  </si>
  <si>
    <t>RFS Celwave</t>
  </si>
  <si>
    <t>BA1012-0</t>
  </si>
  <si>
    <t>CE-0119.00</t>
  </si>
  <si>
    <t>Antenna, Magnet Mount, VHF, 140-174MHz</t>
  </si>
  <si>
    <t>RAD4000AMB</t>
  </si>
  <si>
    <t>CE-0120.00</t>
  </si>
  <si>
    <t xml:space="preserve">SAR CRK  Search And Rescue Communications Response Kit in Olive Green Pelican 1690 Case, and associated cables and accessories to interface with applicable peripherals. TO INCLUDE ITEMS BELOW. </t>
  </si>
  <si>
    <t>500.9392</t>
  </si>
  <si>
    <t>CE-0121.00</t>
  </si>
  <si>
    <t>ICRI Interface, ICRI-E 5 radio I/O ports + 1 H250/350 Handset I/O port + 1 Telephone I/O port, in environmental case with environmental connectors.  (includes audio buffer delays and integrated "AA" battery holder). TWO TALK GROUP, w/ Orange Pelican Case.</t>
  </si>
  <si>
    <t>500.9285</t>
  </si>
  <si>
    <t>CE-0121.01</t>
  </si>
  <si>
    <t xml:space="preserve">Adapter, Power Supply, 115V AC (in-line switching power supply) </t>
  </si>
  <si>
    <t>CE-0121.02</t>
  </si>
  <si>
    <t>Cable, Extension, universal, 250’ with reel and radio “holder” (used in conjunction with  any radio interface cable) - with environmental U229 connectors</t>
  </si>
  <si>
    <t>CE-0121.03</t>
  </si>
  <si>
    <t>Handset, H250</t>
  </si>
  <si>
    <t>CE-0121.04</t>
  </si>
  <si>
    <t>Reverse Gender Kit (1 Male to Male, 1 Female to Female)</t>
  </si>
  <si>
    <t>179.6223</t>
  </si>
  <si>
    <t>CE-0121.05</t>
  </si>
  <si>
    <t>Cable, Interface, MOTOROLA™ PR 1500, MT-2000, JT-1000, HT-1000, MTS-2000, MTX-6000, MTX-838, MTX-8000, XTS-3000, XTS-5000, XTS-1500, XTS-2500 and   EF Johnson 5100 radio interface cable with environmental connector</t>
  </si>
  <si>
    <t>CE-0121.07</t>
  </si>
  <si>
    <t>Cable, Interface, MOTOROLA™ Moto-Turbo XPR 6300/6350/6500/6550, APX 6000/7000 Multi-Band Portable radio interface cable with environmental connector</t>
  </si>
  <si>
    <t>CE-0121.08</t>
  </si>
  <si>
    <t>Adapter, Compatible aircraft portable to match cache list item</t>
  </si>
  <si>
    <t>179.9621SPC</t>
  </si>
  <si>
    <t>CE-0121.09</t>
  </si>
  <si>
    <t>Replaced by
CE-0121.12
SEE OVERVIEW
Note #1</t>
  </si>
  <si>
    <t>Adapter, Power DC Power Cable Kit ( two cable kit)- 2 Pin Environmental Connector to Battery Clips and 2 Pin Environmental Connector to Cigarette Lighter</t>
  </si>
  <si>
    <t>179.0782</t>
  </si>
  <si>
    <t>CE-0121.10</t>
  </si>
  <si>
    <t>Cable, Interface, Motorola XTL5000 Mobile Cable with ignition sense lead &amp; external speaker leads</t>
  </si>
  <si>
    <t>179.0939</t>
  </si>
  <si>
    <t>CE-0121.11</t>
  </si>
  <si>
    <t>Cable, Interface, Aircraft portable (Icom A3/A6)</t>
  </si>
  <si>
    <t>179.0829</t>
  </si>
  <si>
    <t>CE-0121.12</t>
  </si>
  <si>
    <t>Cable, Interface, Motorola APX 7500 (Low &amp; Mid power) Mobile Cable with ignition sense lead &amp; external speaker leads</t>
  </si>
  <si>
    <t>179.0934</t>
  </si>
  <si>
    <t>CE-0121.13</t>
  </si>
  <si>
    <t>Phone "patch" kit including 1 each RJ22 adapter for BGAN 710 and land-line telephones, 1 each RJ22-to-2.5mm plug for Iridium 9505, 1 each RJ-22-to-3.5mm plug for cell phones,</t>
  </si>
  <si>
    <t>500.9394</t>
  </si>
  <si>
    <t>CE-0121.14</t>
  </si>
  <si>
    <t>Antennas, flexible, rubber, all band, with GPS module (spares for APX series All-Band portable radios)</t>
  </si>
  <si>
    <t>KT000026A01</t>
  </si>
  <si>
    <t>CE-0122.00</t>
  </si>
  <si>
    <t>Batteries</t>
  </si>
  <si>
    <t>CF-0000.00</t>
  </si>
  <si>
    <t>Battery pack, Alkaline, UHF, disposable (clamshell or battery pack)</t>
  </si>
  <si>
    <t xml:space="preserve">NTN9183 (Orange) </t>
  </si>
  <si>
    <t>CF-0101.00</t>
  </si>
  <si>
    <t>Replaced by
CA-0122.03
SEE OVERVIEW
Note #1</t>
  </si>
  <si>
    <t>Battery, rechargeable, for UHF radios, highest capacity, NiMH, Li-Ion (For XTS Series Radios)</t>
  </si>
  <si>
    <t>NNT4437B</t>
  </si>
  <si>
    <t>CF-0102.00</t>
  </si>
  <si>
    <t>Deep Cycle Battery Box</t>
  </si>
  <si>
    <t xml:space="preserve">Atwood Marine </t>
  </si>
  <si>
    <t>F27</t>
  </si>
  <si>
    <t>CF-0105.01</t>
  </si>
  <si>
    <t>Deep Cycle Battery Series/Parallel Cables (RED)</t>
  </si>
  <si>
    <t>Sierra Marine</t>
  </si>
  <si>
    <t>BC88523</t>
  </si>
  <si>
    <t>CF-0105.02</t>
  </si>
  <si>
    <t>Deep Cycle Battery Series/Parallel Cables (BLACK)</t>
  </si>
  <si>
    <t>BC88533</t>
  </si>
  <si>
    <t>CF-0105.03</t>
  </si>
  <si>
    <t>Wing Nut 3/8" -16</t>
  </si>
  <si>
    <t>TF Supplier</t>
  </si>
  <si>
    <t>CF-0105.04</t>
  </si>
  <si>
    <t>Kit, battery maintenance, conditioner and adaptors, TO INCLUDE CUPS FOR ALL CURRENT CACHE RECHARGABLE BATTERIES</t>
  </si>
  <si>
    <t>Cadex</t>
  </si>
  <si>
    <t>C7000</t>
  </si>
  <si>
    <t>CF-0106.00</t>
  </si>
  <si>
    <t>Motorola Impres Battery Reader Kit (with cable, software, for XTS, APX)</t>
  </si>
  <si>
    <t>NNTN7392A</t>
  </si>
  <si>
    <t>CF-0107.00</t>
  </si>
  <si>
    <t>Battery, Primary Lithium, Disposable (for XTS series) (For use with CA-0108.00)</t>
  </si>
  <si>
    <t>318-1330</t>
  </si>
  <si>
    <t>CF-0108.00</t>
  </si>
  <si>
    <t>POWER SOURCES</t>
  </si>
  <si>
    <t>Power Sources</t>
  </si>
  <si>
    <t>CG-0000.00</t>
  </si>
  <si>
    <t>Uninterrupted Power Source (UPS) / Conditioner, Electric Power</t>
  </si>
  <si>
    <t>BX1000G</t>
  </si>
  <si>
    <t>CG-0101.00</t>
  </si>
  <si>
    <t>Generator, Portable, Lightweight, 2000 Watts
(NOTE:  Higher powered repeaters may require the service of a small generator to provide sufficient replenishment power.)</t>
  </si>
  <si>
    <t>Honda</t>
  </si>
  <si>
    <t>EU2000i</t>
  </si>
  <si>
    <t>CG-0102.00</t>
  </si>
  <si>
    <t>Tank, Fuel, Extended Run</t>
  </si>
  <si>
    <t>Hapco</t>
  </si>
  <si>
    <t>EU2000R</t>
  </si>
  <si>
    <t>CG-0102.03</t>
  </si>
  <si>
    <t>Theft Resistant Handle</t>
  </si>
  <si>
    <t>B003YM950C</t>
  </si>
  <si>
    <t>CG-0102.04</t>
  </si>
  <si>
    <t>Parrallel Cable Kit</t>
  </si>
  <si>
    <t>08E93-HPK123HI</t>
  </si>
  <si>
    <t>CG-0102.05</t>
  </si>
  <si>
    <t>Charging Cord, DC</t>
  </si>
  <si>
    <t>HON-32660-894-BCX12H</t>
  </si>
  <si>
    <t>CG-0102.06</t>
  </si>
  <si>
    <t>Inverter, power, DC/AC (800 watt)</t>
  </si>
  <si>
    <t>Westward</t>
  </si>
  <si>
    <t>1YAY6</t>
  </si>
  <si>
    <t>CG-0103.00</t>
  </si>
  <si>
    <t>Power strip, surge protector, 6 outlet with surge protection</t>
  </si>
  <si>
    <t>Wiremold</t>
  </si>
  <si>
    <t>PR610N</t>
  </si>
  <si>
    <t>CG-0104.00</t>
  </si>
  <si>
    <t>Cord, extension, 50 foot, 12 AWG (3 prong, Household type)</t>
  </si>
  <si>
    <t>Coleman Cable</t>
  </si>
  <si>
    <t>CG-0105.00</t>
  </si>
  <si>
    <t>SMALL TOOLS</t>
  </si>
  <si>
    <t>Small Tools</t>
  </si>
  <si>
    <t>CH-0000.00</t>
  </si>
  <si>
    <t>Clip, alligator, assorted kit</t>
  </si>
  <si>
    <t>MCM Electronics</t>
  </si>
  <si>
    <t>21-3315</t>
  </si>
  <si>
    <t>CH-0101.00</t>
  </si>
  <si>
    <t>Leads, Test, Universal, Kit</t>
  </si>
  <si>
    <t>21-550</t>
  </si>
  <si>
    <t>CH-0101.01</t>
  </si>
  <si>
    <t>Connector Kit, assortment of solderless connectors with crimping pliers</t>
  </si>
  <si>
    <t xml:space="preserve">GB Electrical </t>
  </si>
  <si>
    <t>GK-35</t>
  </si>
  <si>
    <t>CH-0102.00</t>
  </si>
  <si>
    <t>Cutter, diagonal</t>
  </si>
  <si>
    <t>Cooper Tools</t>
  </si>
  <si>
    <t>5427N</t>
  </si>
  <si>
    <t>CH-0103.00</t>
  </si>
  <si>
    <t>Glue Gun, Hot,</t>
  </si>
  <si>
    <t>Arrow</t>
  </si>
  <si>
    <t xml:space="preserve">TR400 </t>
  </si>
  <si>
    <t>CH-0105.00</t>
  </si>
  <si>
    <t>Sticks, Glue Gun, Hot</t>
  </si>
  <si>
    <r>
      <t>BAP5-4</t>
    </r>
    <r>
      <rPr>
        <strike/>
        <sz val="8"/>
        <color theme="1"/>
        <rFont val="Arial"/>
        <family val="2"/>
      </rPr>
      <t xml:space="preserve">
</t>
    </r>
  </si>
  <si>
    <t>CH-0105.01</t>
  </si>
  <si>
    <t>Knife, Lineman's</t>
  </si>
  <si>
    <t xml:space="preserve">Klein </t>
  </si>
  <si>
    <t>1570-3</t>
  </si>
  <si>
    <t>CH-0106.00</t>
  </si>
  <si>
    <t>Tool, Electronic, Repair kit, with case or equivilant</t>
  </si>
  <si>
    <t>Jensen</t>
  </si>
  <si>
    <t>JTK-2001S</t>
  </si>
  <si>
    <t>CH-0107.00</t>
  </si>
  <si>
    <t>Pliers, Groove Joint, 12"</t>
  </si>
  <si>
    <t>Channel Lock</t>
  </si>
  <si>
    <t>CH-0108.00</t>
  </si>
  <si>
    <t>Pliers, Lineman's, insulated</t>
  </si>
  <si>
    <t>CH-0109.00</t>
  </si>
  <si>
    <t xml:space="preserve">Screw drivers, assorted  </t>
  </si>
  <si>
    <t>Craftsman</t>
  </si>
  <si>
    <t>CH-0110.00</t>
  </si>
  <si>
    <t>Tape, electricians, roll assorted Colors, (9 assorted colors)</t>
  </si>
  <si>
    <t>Scotch</t>
  </si>
  <si>
    <t>Scotch 35</t>
  </si>
  <si>
    <t>CH-0111.00</t>
  </si>
  <si>
    <t>Tape, electricians, roll assorted Colors, Black</t>
  </si>
  <si>
    <t>Super 33+</t>
  </si>
  <si>
    <t>CH-0111.01</t>
  </si>
  <si>
    <t>Tie, Cable, nylon, Assortment</t>
  </si>
  <si>
    <t>Thomas &amp; Betts</t>
  </si>
  <si>
    <t>90650-IUV</t>
  </si>
  <si>
    <t>CH-0112.00</t>
  </si>
  <si>
    <t>Tool box</t>
  </si>
  <si>
    <t>2H172</t>
  </si>
  <si>
    <t>CH-0113.00</t>
  </si>
  <si>
    <t>Wire, Roll, 10 AWG Twin Lead/ Red &amp; Black at 25'</t>
  </si>
  <si>
    <t>Powerwerx</t>
  </si>
  <si>
    <t>Wire-RB-10-25</t>
  </si>
  <si>
    <t>CH-0114.00</t>
  </si>
  <si>
    <t>roll</t>
  </si>
  <si>
    <t>Wire, Roll 12 AWG Twin Lead/ Red &amp; Black at 25'</t>
  </si>
  <si>
    <t>Wire-RB-12-25</t>
  </si>
  <si>
    <t>CH-0114.01</t>
  </si>
  <si>
    <t>Wire, Roll 14 AWG Twin Lead/ Red &amp; Black</t>
  </si>
  <si>
    <t>Wire-RB-14-25</t>
  </si>
  <si>
    <t>CH-0114.02</t>
  </si>
  <si>
    <t>Wire, Roll 16 AWG Twin Lead/ Red &amp; Black</t>
  </si>
  <si>
    <t>Wire-RB-16-50</t>
  </si>
  <si>
    <t>CH-0114.03</t>
  </si>
  <si>
    <t>Wire, Roll 18 AWG Twin Lead/ Red &amp; Black</t>
  </si>
  <si>
    <t>Wire-RB-18-50</t>
  </si>
  <si>
    <t>CH-0114.04</t>
  </si>
  <si>
    <t>Wire, Roll 20 AWG (Assorted colors)</t>
  </si>
  <si>
    <t>24-14686</t>
  </si>
  <si>
    <t>CH-0114.05</t>
  </si>
  <si>
    <t>Wrenches, metric, combination, 6-19mm, set</t>
  </si>
  <si>
    <t>36A205</t>
  </si>
  <si>
    <t>CH-0116.00</t>
  </si>
  <si>
    <t>Wrenches, standard, combination, 1/4 - 1", set</t>
  </si>
  <si>
    <t>4PL86</t>
  </si>
  <si>
    <t>CH-0117.00</t>
  </si>
  <si>
    <t>Telephone Lineman's set, amplified, data safe</t>
  </si>
  <si>
    <t>50801-001</t>
  </si>
  <si>
    <t>CH-0118.00</t>
  </si>
  <si>
    <t>Punch-down tool, for 66 and 110 blocks</t>
  </si>
  <si>
    <t>5VYD1</t>
  </si>
  <si>
    <t>CH-0119.00</t>
  </si>
  <si>
    <t>Telephone Lineman's nut driver tool (can wrench)</t>
  </si>
  <si>
    <t>5VYD6</t>
  </si>
  <si>
    <t>CH-0120.00</t>
  </si>
  <si>
    <t xml:space="preserve">Adapter kit, RF Standard </t>
  </si>
  <si>
    <t>RF Industries</t>
  </si>
  <si>
    <t xml:space="preserve">RFA-4024 </t>
  </si>
  <si>
    <t>CH-0121.00</t>
  </si>
  <si>
    <t>Adapter kit, Reverse Polarity WiFi Kit.</t>
  </si>
  <si>
    <t>RFA-4024-WIFI</t>
  </si>
  <si>
    <t>CH-0121.01</t>
  </si>
  <si>
    <t>Frequency counter, portable with charger, w/Case</t>
  </si>
  <si>
    <t>Optoelectronics</t>
  </si>
  <si>
    <t>Meter # M1</t>
  </si>
  <si>
    <t>CH-0123.00</t>
  </si>
  <si>
    <t>Antenna, Frequency Counter</t>
  </si>
  <si>
    <t>Antenna # 92DB32000</t>
  </si>
  <si>
    <t>CH-0123.01</t>
  </si>
  <si>
    <t>Wattmeter, universal type, 5-100 watts</t>
  </si>
  <si>
    <t>Bird</t>
  </si>
  <si>
    <t>CH-0124.00</t>
  </si>
  <si>
    <t>Case, Pelican Hard carry case for the Bird 43 series and all Thruline watt meters. Holds 5 elements or 7 elements with insert removed</t>
  </si>
  <si>
    <t>CC-6</t>
  </si>
  <si>
    <t>CH-0124.01</t>
  </si>
  <si>
    <t>BIRD VSWR/POWER CHART</t>
  </si>
  <si>
    <t xml:space="preserve">4400-012 </t>
  </si>
  <si>
    <t>CH-0124.02</t>
  </si>
  <si>
    <t>Element for Bird 43 2-30MHz 100 Watt</t>
  </si>
  <si>
    <t>100H</t>
  </si>
  <si>
    <t>CH-0124.03</t>
  </si>
  <si>
    <t>Element for Bird 43 25-60mhz 100 Watt</t>
  </si>
  <si>
    <t>100A</t>
  </si>
  <si>
    <t>CH-0124.04</t>
  </si>
  <si>
    <t>Element for Bird 43 100-250MHz 100 Watt</t>
  </si>
  <si>
    <t>100C</t>
  </si>
  <si>
    <t>CH-0124.05</t>
  </si>
  <si>
    <t>Element for Bird 43 400-1000MHz, 500 Watt</t>
  </si>
  <si>
    <t>500E</t>
  </si>
  <si>
    <t>CH-0124.06</t>
  </si>
  <si>
    <t>Element for Bird 43 100-250MHz,  5 Watt</t>
  </si>
  <si>
    <t>5C</t>
  </si>
  <si>
    <t>CH-0124.07</t>
  </si>
  <si>
    <t>Element for Bird 43 400-1000MHz, 5 Watt</t>
  </si>
  <si>
    <t>5E</t>
  </si>
  <si>
    <t>CH-0124.08</t>
  </si>
  <si>
    <t xml:space="preserve">Fuse kit, assortment of fuses (type AGC) </t>
  </si>
  <si>
    <t>Tessco</t>
  </si>
  <si>
    <t>CH-0125.00</t>
  </si>
  <si>
    <t>Fuse kit, assortment of fuses (type ATO)</t>
  </si>
  <si>
    <t>SmartGlow ATO</t>
  </si>
  <si>
    <t>10-1008</t>
  </si>
  <si>
    <t>CH-0126.00</t>
  </si>
  <si>
    <t xml:space="preserve">Gun, Heat </t>
  </si>
  <si>
    <t>CH-0127.00</t>
  </si>
  <si>
    <t>Tubing, Heat shrink, assortment, kit</t>
  </si>
  <si>
    <t>HSKIT</t>
  </si>
  <si>
    <t>CH-0128.00</t>
  </si>
  <si>
    <t>Tool, Crimping, w/ TO INCLUDE</t>
  </si>
  <si>
    <t>RFA-4005-520</t>
  </si>
  <si>
    <t>CH-0129.00</t>
  </si>
  <si>
    <t>Crimp Connector BNC Male</t>
  </si>
  <si>
    <t xml:space="preserve">(To Match Cable(s) in cache) </t>
  </si>
  <si>
    <t>CH-0129.01</t>
  </si>
  <si>
    <t xml:space="preserve">Crimp Connector TNC Male </t>
  </si>
  <si>
    <t>CH-0129.02</t>
  </si>
  <si>
    <t>Crimp Connector Mini UHF</t>
  </si>
  <si>
    <t>CH-0129.03</t>
  </si>
  <si>
    <t xml:space="preserve">Crimp Connector PL259 </t>
  </si>
  <si>
    <t>CH-0129.04</t>
  </si>
  <si>
    <t xml:space="preserve">Crimp Connector N Male </t>
  </si>
  <si>
    <t>CH-0129.05</t>
  </si>
  <si>
    <t>Case, Storage for Connectors</t>
  </si>
  <si>
    <t>Plano</t>
  </si>
  <si>
    <t>CH-0129.06</t>
  </si>
  <si>
    <t xml:space="preserve">Telephone crimping tool Kit, assorted dies and connectors </t>
  </si>
  <si>
    <t>Paladin</t>
  </si>
  <si>
    <t>CH-0130.00</t>
  </si>
  <si>
    <t>Wire, flat modular line cord, 500', roll</t>
  </si>
  <si>
    <t>Belden</t>
  </si>
  <si>
    <t>1242A</t>
  </si>
  <si>
    <t>CH-0131.00</t>
  </si>
  <si>
    <t xml:space="preserve">Line tracing kit, telephone, to include tone generator and inductive amplifier probe  </t>
  </si>
  <si>
    <t>Greenlee</t>
  </si>
  <si>
    <t>701K-G</t>
  </si>
  <si>
    <t>CH-0132.00</t>
  </si>
  <si>
    <t>Soldering iron , AC, DC, or Butane</t>
  </si>
  <si>
    <t>Weller</t>
  </si>
  <si>
    <t>D550</t>
  </si>
  <si>
    <t>CH-0133.00</t>
  </si>
  <si>
    <t>Wire, telephone station, CAT 5-E, 1000 ft. roll</t>
  </si>
  <si>
    <t>CH-0136.00</t>
  </si>
  <si>
    <t>Tape, filament, roll, 3/4"</t>
  </si>
  <si>
    <t xml:space="preserve">Scotch </t>
  </si>
  <si>
    <t>CH-0137.00</t>
  </si>
  <si>
    <t>Fuse kit, assortment of fuses (type mni ATM)</t>
  </si>
  <si>
    <t>CH-0138.00</t>
  </si>
  <si>
    <t>Tester, LAN Network Cable</t>
  </si>
  <si>
    <t>Emerson</t>
  </si>
  <si>
    <t>24-517</t>
  </si>
  <si>
    <t>CH-0139.00</t>
  </si>
  <si>
    <t>Screwdriver, Ratcheting</t>
  </si>
  <si>
    <t xml:space="preserve">Channel lock </t>
  </si>
  <si>
    <t>181CB</t>
  </si>
  <si>
    <t>CH-0140.00</t>
  </si>
  <si>
    <t>Cable DAWG</t>
  </si>
  <si>
    <t>Gerber</t>
  </si>
  <si>
    <t>30-000399</t>
  </si>
  <si>
    <t>CH-0141.00</t>
  </si>
  <si>
    <t xml:space="preserve">Crimper, Power Pole Kit </t>
  </si>
  <si>
    <t>TriPro</t>
  </si>
  <si>
    <t>CH-0142.00</t>
  </si>
  <si>
    <t>Connectors, Power Pole 10 AWG/45 Amp, 100/bag</t>
  </si>
  <si>
    <t>Anderson</t>
  </si>
  <si>
    <t>WP45-100</t>
  </si>
  <si>
    <t>CH-0143.00</t>
  </si>
  <si>
    <t>Connectors, Power Pole 12-14 AWG/30 Amp, 100/bag</t>
  </si>
  <si>
    <t>WP30-100</t>
  </si>
  <si>
    <t>CH-0144.00</t>
  </si>
  <si>
    <t>Connectors, Power Pole 16-20 AWG/15 Amp, 100/bag</t>
  </si>
  <si>
    <t>WP15-100</t>
  </si>
  <si>
    <t>CH-0145.00</t>
  </si>
  <si>
    <t>Tape, Gaffers 3"X60 Yards (Assorted Colors) (8 Roll Kit)</t>
  </si>
  <si>
    <t>Markertek</t>
  </si>
  <si>
    <t>MTK-GT3-Colorkit</t>
  </si>
  <si>
    <t>CH-0146.00</t>
  </si>
  <si>
    <t>Analyzer, Antenna</t>
  </si>
  <si>
    <t>Rig Expert</t>
  </si>
  <si>
    <t>REU-AA-1000</t>
  </si>
  <si>
    <t>CH-0147.00</t>
  </si>
  <si>
    <t>1200</t>
  </si>
  <si>
    <t>CH-0147.01</t>
  </si>
  <si>
    <t xml:space="preserve">Cable, COAX, jumper, assorted lengths as need (39" suggested) with appropriate connectors per cache </t>
  </si>
  <si>
    <t>RG-142</t>
  </si>
  <si>
    <t>CH-0148.00</t>
  </si>
  <si>
    <t>Dummy Load</t>
  </si>
  <si>
    <t>Relm</t>
  </si>
  <si>
    <t>T44004</t>
  </si>
  <si>
    <t>CH-0149.00</t>
  </si>
  <si>
    <t>COMPUTER/
NETWORKING</t>
  </si>
  <si>
    <t>Computer and Networking Equipment</t>
  </si>
  <si>
    <t>CI-0000.00</t>
  </si>
  <si>
    <t>Per Sponsoring Agency IT Procedures</t>
  </si>
  <si>
    <t>CI-0101.00</t>
  </si>
  <si>
    <t>Mircrosoft Office (Latest Edition)</t>
  </si>
  <si>
    <t>CI-0101.01</t>
  </si>
  <si>
    <t>Adobe Acrobat Pro (Latest Edition) (Subscription $180 per year)</t>
  </si>
  <si>
    <t>CI-0101.02</t>
  </si>
  <si>
    <t>Anti Virus (Latest Edition)</t>
  </si>
  <si>
    <t>CI-0101.03</t>
  </si>
  <si>
    <t>Computer Monitor 19-27",  Digital Ready to include all neccessary cabling ie:HDMI, Video, AV input, SVGA, Storage Bag, mounting hardware and mount.</t>
  </si>
  <si>
    <t>HP, Sony, Samsung, etc. or Equivalent</t>
  </si>
  <si>
    <t>CI-0101.04</t>
  </si>
  <si>
    <t>Wireless Access Point, KIT, w/Case, and associated cables and accessories to interface with applicable peripherals. TO INCLUDE ITEMS CI-0102.01-.13 (PURCHASED SEPARATELY)</t>
  </si>
  <si>
    <t>CI-0102.00</t>
  </si>
  <si>
    <t>CI-0102.01</t>
  </si>
  <si>
    <t>IP Switch 10/100/1000/Gigabyte, with PoE (Capable of 14 ports minimum) or equivalent</t>
  </si>
  <si>
    <t>Ubiquity or Equivalent</t>
  </si>
  <si>
    <t>TS-16-Carrier</t>
  </si>
  <si>
    <t>CI-0102.02</t>
  </si>
  <si>
    <t>CI-0102.03</t>
  </si>
  <si>
    <t>Antenna, computer, Omni-directional,  5 to 9 dB gain with low loss coax and mount.</t>
  </si>
  <si>
    <t>CI-0102.04</t>
  </si>
  <si>
    <t>Antenna, Directional Dual Input 5 Ghz, Panel</t>
  </si>
  <si>
    <t>L-Comm</t>
  </si>
  <si>
    <t>CI-0102.05</t>
  </si>
  <si>
    <t>Tripod, Stand, Air Cushion 2 Pack with bags</t>
  </si>
  <si>
    <t>CI-0102.06</t>
  </si>
  <si>
    <t>CI-0102.07</t>
  </si>
  <si>
    <t>Portable Rechargeable Battery Pack (LifePO4 Lithium Iron Phosphate), Built-in solar charge controller, DC to AC Inverter, and AC to DC Charger 120Whr</t>
  </si>
  <si>
    <t>Bioenno</t>
  </si>
  <si>
    <t>BPP120</t>
  </si>
  <si>
    <t>CI-0102.08</t>
  </si>
  <si>
    <t>Foldable Solar Charger, USB and 15VDC output, 28 Watt</t>
  </si>
  <si>
    <t>BSP28</t>
  </si>
  <si>
    <t>CI-0102.09</t>
  </si>
  <si>
    <t>Case, Waterproof</t>
  </si>
  <si>
    <t>CI-0102.10</t>
  </si>
  <si>
    <t>Coax, Cable, LMR240 Ultra Flex 2' with "N" male conntectors</t>
  </si>
  <si>
    <t>LMR</t>
  </si>
  <si>
    <t>LMR240UF</t>
  </si>
  <si>
    <t>CI-0102.11</t>
  </si>
  <si>
    <t>Misc assembly Equipment for FIT</t>
  </si>
  <si>
    <t>CI-0102.12</t>
  </si>
  <si>
    <t>IP Switch 10/100/1000/Gigabyte, with PoE (Capable of 8 ports minimum) or equivilant</t>
  </si>
  <si>
    <t>TS-8-Pro</t>
  </si>
  <si>
    <t>CI-0102.13</t>
  </si>
  <si>
    <t>CI-0103.00</t>
  </si>
  <si>
    <t>Computer, Laptop, Durable and Water Resistant, w/applicable applications to US&amp;R. w/Charger, Case, and associated cables and accessories to interface with applicable peripherals.</t>
  </si>
  <si>
    <t>CI-0105.00</t>
  </si>
  <si>
    <t>Internet KIT, Tactical, w/Case, and associated cables and accessories to interface with applicable peripherals. TO INCLUDE ITEMS BELOW. 
(PURCHASED SEPARATELY)</t>
  </si>
  <si>
    <t>TIK-US&amp;R</t>
  </si>
  <si>
    <t>CI-0106.00</t>
  </si>
  <si>
    <t>IP Router with Current Wireless/WAN Technology., Multiple Cellular Modem Capable with fail over capability &amp; load Sharing, (To support CI-0106.00)</t>
  </si>
  <si>
    <t>Cradlepoint</t>
  </si>
  <si>
    <t>IBR1100</t>
  </si>
  <si>
    <t>CI-0106.01</t>
  </si>
  <si>
    <t>Battery, Lithium Ion to support CI-0106.00 (Minimum 20,000 mah battery, 2 USB 3.0 connection)</t>
  </si>
  <si>
    <t>K2</t>
  </si>
  <si>
    <t>K2B12V10EB</t>
  </si>
  <si>
    <t>CI-0106.02</t>
  </si>
  <si>
    <t>Battery Extended 24Hour</t>
  </si>
  <si>
    <t>CI-0106.03</t>
  </si>
  <si>
    <t xml:space="preserve">Cellular Data, USB 4G/LTE modem with renewable yearly service (To be used with Fail Over Router) </t>
  </si>
  <si>
    <t>CI-0106.04</t>
  </si>
  <si>
    <t>Antenna, Magnetic Cellular, with necessary unit adapters</t>
  </si>
  <si>
    <t>Wilson Cellular</t>
  </si>
  <si>
    <t>Part specific to Applicable Modem</t>
  </si>
  <si>
    <t>CI-0106.05</t>
  </si>
  <si>
    <t>Cable Coax Jumper /Adapter Reverse Polarity SMA Male to Female "N" RG174 18 inches</t>
  </si>
  <si>
    <t>Cablexperts</t>
  </si>
  <si>
    <t>CI-0106.06</t>
  </si>
  <si>
    <t>Antenna, Outdoor, Omni WiFi, 9.5" FRQ Range 698-960/1700-2700 MHz Gain 2-3db, 3-4 db w/ N-Female</t>
  </si>
  <si>
    <t>CI-0106.07</t>
  </si>
  <si>
    <t>Antenna Mounting soloution</t>
  </si>
  <si>
    <t>CI-0106.08</t>
  </si>
  <si>
    <t>Solar Panel, 30 Watt</t>
  </si>
  <si>
    <t>Power Film</t>
  </si>
  <si>
    <t>CI-0106.09</t>
  </si>
  <si>
    <t>Smart Device Kit (SDK) The Smart Device Kit is a standalone system that will support data gathering from teams in the field.  Teams purchase according to standardized operating systems current with US&amp;R applications.</t>
  </si>
  <si>
    <t>IOS or Android</t>
  </si>
  <si>
    <t>Ipad Mini 4 or Equiv</t>
  </si>
  <si>
    <t>CI-0107.00</t>
  </si>
  <si>
    <t>Water Proof Case</t>
  </si>
  <si>
    <t>Lifeproof</t>
  </si>
  <si>
    <t>NUUD</t>
  </si>
  <si>
    <t>CI-0107.01</t>
  </si>
  <si>
    <t>Backup Battery, 4.8 amp 20,100AMH</t>
  </si>
  <si>
    <t>Anker</t>
  </si>
  <si>
    <t>Powercore 20100</t>
  </si>
  <si>
    <t>CI-0107.02</t>
  </si>
  <si>
    <t>Docking Station, Sync, Charging, Support 6 or more devices</t>
  </si>
  <si>
    <t>Griffin  Multidoc 2 Charge Station or Equivalent</t>
  </si>
  <si>
    <t>NA36507</t>
  </si>
  <si>
    <t>CI-0107.03</t>
  </si>
  <si>
    <t>Charging Cable, Spare</t>
  </si>
  <si>
    <t>CI-0107.04</t>
  </si>
  <si>
    <t>Stylus</t>
  </si>
  <si>
    <t>CI-0107.05</t>
  </si>
  <si>
    <t>Bag, Storage, individual carry case</t>
  </si>
  <si>
    <t>LA Police Gear</t>
  </si>
  <si>
    <t>Zombie Hunter Bag - ZHUNTERNAG</t>
  </si>
  <si>
    <t>CI-0107.06</t>
  </si>
  <si>
    <t>Applications to Support Units</t>
  </si>
  <si>
    <t>CI-0107.07</t>
  </si>
  <si>
    <t>Network Accessible Storage Kit (NAS), Items listed below are combined to create a kit. All items are required to have a complete kit. CI-0107.00 - CI-0107.13</t>
  </si>
  <si>
    <t>CI-0108.00</t>
  </si>
  <si>
    <t>CI-0108.01</t>
  </si>
  <si>
    <t>CI-0108.02</t>
  </si>
  <si>
    <t>8U Space Rack with inline wheel (shall match up with current Ground Control electronics rack)</t>
  </si>
  <si>
    <t>SKB - Roto Roller Rack</t>
  </si>
  <si>
    <t>1SKB-R8W</t>
  </si>
  <si>
    <t>CI-0108.03</t>
  </si>
  <si>
    <t>CI-0108.04</t>
  </si>
  <si>
    <t>2U Rack Drawer, Latching</t>
  </si>
  <si>
    <t>D2</t>
  </si>
  <si>
    <t>CI-0108.05</t>
  </si>
  <si>
    <t>Netgear ProSAFE</t>
  </si>
  <si>
    <t>JGS524NA</t>
  </si>
  <si>
    <t>CI-0108.06</t>
  </si>
  <si>
    <t>Uninterrupted Power Supply (UPS) rack mounted 280W/450VA 120V 1U Rack Mount System</t>
  </si>
  <si>
    <t>APC-SMART UPS SC450RM1U</t>
  </si>
  <si>
    <t>CI-0108.07</t>
  </si>
  <si>
    <t>CI-0108.08</t>
  </si>
  <si>
    <t>CI-0108.09</t>
  </si>
  <si>
    <t>CI-0108.10</t>
  </si>
  <si>
    <t>Cat 5E Cable with RJ45 Connectors 100 Feet</t>
  </si>
  <si>
    <t>CI-0108.11</t>
  </si>
  <si>
    <t>CI-0108.12</t>
  </si>
  <si>
    <t>CI-0108.13</t>
  </si>
  <si>
    <t>DETECTION EQUIPMENT</t>
  </si>
  <si>
    <t>Detection Equipment</t>
  </si>
  <si>
    <t>HA-0000.00</t>
  </si>
  <si>
    <t>DETECTION</t>
  </si>
  <si>
    <t>Detection Kit, M256 Chemical Agent, 12 test per kit</t>
  </si>
  <si>
    <t>Innotech Product</t>
    <phoneticPr fontId="0" type="noConversion"/>
  </si>
  <si>
    <t>M256A1</t>
    <phoneticPr fontId="0" type="noConversion"/>
  </si>
  <si>
    <t>HA-0105.00</t>
  </si>
  <si>
    <t>Paper, Detector, M9 Chemical Agent</t>
  </si>
  <si>
    <t xml:space="preserve">M-9 </t>
    <phoneticPr fontId="0" type="noConversion"/>
  </si>
  <si>
    <t>HA-0106.00</t>
  </si>
  <si>
    <t>CDS Kit, Draeger</t>
  </si>
  <si>
    <t>Draeger</t>
  </si>
  <si>
    <t xml:space="preserve"> 6400565S</t>
  </si>
  <si>
    <t>HA-0107.00</t>
  </si>
  <si>
    <t>X-Act 5000, Deluxe Kit, Draeger. To include: Shoulder strap, Battery, Charger &amp; Power Supply</t>
  </si>
  <si>
    <t>HA-0107.01</t>
  </si>
  <si>
    <t>Accuro 2000, Deluxe Kit, Draeger</t>
  </si>
  <si>
    <t>HA-0108.00</t>
  </si>
  <si>
    <t>Replaced by
HA-0107.01</t>
  </si>
  <si>
    <t>Accuro 2000, Pump, Draeger</t>
  </si>
  <si>
    <t>HA-0109.00</t>
  </si>
  <si>
    <t>Tube Set, CDS Test set, Draeger, Set I</t>
  </si>
  <si>
    <t>HA-0110.00</t>
  </si>
  <si>
    <t>Tube Set, CDS Test set, Draeger, Set V</t>
  </si>
  <si>
    <t>HA-0111.00</t>
  </si>
  <si>
    <t>Chemical Classifier strips, 10/package</t>
  </si>
  <si>
    <t>Spilfyter</t>
  </si>
  <si>
    <t>HA-0117.00</t>
  </si>
  <si>
    <t xml:space="preserve">pkg </t>
  </si>
  <si>
    <t>pH Paper, wide stick, 25/box</t>
  </si>
  <si>
    <t>Lab Safety</t>
  </si>
  <si>
    <t>HA-0118.00</t>
  </si>
  <si>
    <t xml:space="preserve">box </t>
  </si>
  <si>
    <t>AreaRAE Steel-Gamma Detector, H2S hydrogen Sulfide sensor; 10.6 eV lamp; wireless (RF) data transmission + GPS 900MHZ Data logging monitor- includes software and cable, Monitor Only-</t>
  </si>
  <si>
    <t>RAE Systems</t>
  </si>
  <si>
    <t xml:space="preserve"> 038-W11Z-120</t>
  </si>
  <si>
    <t>HA-0119.00</t>
  </si>
  <si>
    <r>
      <t xml:space="preserve">RDK Detector Upgrade Kit: Military grade case with in-case charging for AreaRAE's and RAELink III Repeater, External 4-bank battery charger, spare Li-ion battery packs, 4 Alkaline adapters, Sensor RAE.  </t>
    </r>
    <r>
      <rPr>
        <b/>
        <i/>
        <sz val="8"/>
        <rFont val="Arial"/>
        <family val="2"/>
      </rPr>
      <t>Task</t>
    </r>
    <r>
      <rPr>
        <b/>
        <sz val="8"/>
        <rFont val="Arial"/>
        <family val="2"/>
      </rPr>
      <t xml:space="preserve"> </t>
    </r>
    <r>
      <rPr>
        <b/>
        <i/>
        <sz val="8"/>
        <rFont val="Arial"/>
        <family val="2"/>
      </rPr>
      <t>Forces that purchased previous versions with RAE Link II need to contact RAE to upgrade to RAE Link III at no charge.</t>
    </r>
  </si>
  <si>
    <t xml:space="preserve"> 039-T000-0011</t>
  </si>
  <si>
    <t>HA-0121.00</t>
  </si>
  <si>
    <t>Replaced by
HA-0122.00</t>
  </si>
  <si>
    <r>
      <t xml:space="preserve">RDK Host Controller with GPS: Turn key ProRAE Remote package in military grade case including laptop, RAELinkIII Modem, 12' antenna cable, and in-case charging, to monitor up to 32 wireless detectors. </t>
    </r>
    <r>
      <rPr>
        <b/>
        <i/>
        <sz val="8"/>
        <rFont val="Arial"/>
        <family val="2"/>
      </rPr>
      <t>Task Forces may opt to purchase items A La Carte but must meet RAE Guardian requirements.</t>
    </r>
  </si>
  <si>
    <t>GV1-S401-000</t>
  </si>
  <si>
    <t>HA-0122.00</t>
  </si>
  <si>
    <t>RaeLink3 Mesh Modem System</t>
  </si>
  <si>
    <t>GX029-0695-000</t>
  </si>
  <si>
    <t>HA-0123.00</t>
  </si>
  <si>
    <t>Cradle Starter Kit, Auto RAE II, Multi-Rae Pro Host Controller</t>
  </si>
  <si>
    <t>GXT02-0101-000</t>
  </si>
  <si>
    <t>HA-0123.01</t>
  </si>
  <si>
    <t>Cradle, Additional, Auto RAE ll, Multi-Rae Pro</t>
  </si>
  <si>
    <t>GXT02-0103.00</t>
  </si>
  <si>
    <t>HA-0123.02</t>
  </si>
  <si>
    <t>Regulator, Demand Flow, AutoRae II</t>
  </si>
  <si>
    <t>GX002-3051-000</t>
  </si>
  <si>
    <t>HA-0123.03</t>
  </si>
  <si>
    <t>GX008-3052-000</t>
  </si>
  <si>
    <t>HA-0123.04</t>
  </si>
  <si>
    <r>
      <t xml:space="preserve">Detector, Chemical Agent, </t>
    </r>
    <r>
      <rPr>
        <b/>
        <sz val="8"/>
        <color indexed="10"/>
        <rFont val="Arial"/>
        <family val="2"/>
      </rPr>
      <t xml:space="preserve"> </t>
    </r>
    <r>
      <rPr>
        <sz val="8"/>
        <color indexed="8"/>
        <rFont val="Arial"/>
        <family val="2"/>
      </rPr>
      <t>LCD 3.3 CWA and TIC Detector w/case and accessories</t>
    </r>
  </si>
  <si>
    <t>Smith's Detection</t>
  </si>
  <si>
    <t>23-6021-B</t>
  </si>
  <si>
    <t>HA-0124.00</t>
  </si>
  <si>
    <t>Monitor, Atmospheric, Portable, Battery Operated, Kit, monitors LEL, O2, CO,H2S, PID Sensor (10.6), Complete, to include case, accessories, ProRae Guardian License</t>
  </si>
  <si>
    <t>MultiRae Pro GXMCB3-A3C1R0E-420</t>
  </si>
  <si>
    <t>HA-0125.00</t>
  </si>
  <si>
    <t>External Filter/Water Traps, 5 Gas Monitor 100/bag</t>
  </si>
  <si>
    <t>008-3022-100</t>
  </si>
  <si>
    <t>HA-0125.03</t>
  </si>
  <si>
    <t>bag</t>
  </si>
  <si>
    <t>Calibration Kit, for Multi-Rae Pro monitors, complete w/calibration gases, regulators, adapters, accessories, case</t>
  </si>
  <si>
    <t>Multi-Rae Pro Cal Kit</t>
  </si>
  <si>
    <t>HA-0125.04</t>
  </si>
  <si>
    <t>RADIATION EQUIPMENT</t>
  </si>
  <si>
    <t>Radiation Equipment</t>
  </si>
  <si>
    <t>HB-0000.00</t>
  </si>
  <si>
    <t>Meter, Survey, Radiological, Ludlum Radiological Survey Response Kit. Includes all the following Ludlum items carried in Pelican case</t>
  </si>
  <si>
    <t>HB-0101.00</t>
  </si>
  <si>
    <t>Meter, Survey, Radiological</t>
  </si>
  <si>
    <t>Ludlum Measurements, Inc</t>
  </si>
  <si>
    <t>Ludlum Model # 2241-3 Part# 48-2864</t>
  </si>
  <si>
    <t>HB-0101.01</t>
  </si>
  <si>
    <r>
      <t>Detector, G-M, Pancake,</t>
    </r>
    <r>
      <rPr>
        <b/>
        <sz val="8"/>
        <color indexed="10"/>
        <rFont val="Arial"/>
        <family val="2"/>
      </rPr>
      <t xml:space="preserve"> </t>
    </r>
    <r>
      <rPr>
        <sz val="8"/>
        <color indexed="8"/>
        <rFont val="Arial"/>
        <family val="2"/>
      </rPr>
      <t>0-300 mR/hr</t>
    </r>
  </si>
  <si>
    <t>Ludlum Model # 44-9, Part # 47-1539</t>
  </si>
  <si>
    <t>HB-0101.02</t>
  </si>
  <si>
    <r>
      <t>Detector, GM, .1mR/hr</t>
    </r>
    <r>
      <rPr>
        <sz val="8"/>
        <color indexed="8"/>
        <rFont val="Arial"/>
        <family val="2"/>
      </rPr>
      <t>-1R/hr</t>
    </r>
  </si>
  <si>
    <t>Ludlum Model # 133-2, Part # 47-1717</t>
  </si>
  <si>
    <t>HB-0101.03</t>
  </si>
  <si>
    <r>
      <t>Detector, GM, 150mR/hr-</t>
    </r>
    <r>
      <rPr>
        <sz val="8"/>
        <color indexed="8"/>
        <rFont val="Arial"/>
        <family val="2"/>
      </rPr>
      <t xml:space="preserve"> 1000R/hr </t>
    </r>
  </si>
  <si>
    <t>Ludlum Model # 133-8, Part 47-1226</t>
  </si>
  <si>
    <t>HB-0101.04</t>
  </si>
  <si>
    <r>
      <t>Scintillator, Na(TI) Gamma, 1" x 1", (</t>
    </r>
    <r>
      <rPr>
        <sz val="8"/>
        <color indexed="8"/>
        <rFont val="Arial"/>
        <family val="2"/>
      </rPr>
      <t>50 KeV-1.5 MeV)</t>
    </r>
  </si>
  <si>
    <t>Ludlum Model # 44-2, Part # 47-1532</t>
  </si>
  <si>
    <t>HB-0101.05</t>
  </si>
  <si>
    <t>Case, Large, 22" X 17" X 8"</t>
  </si>
  <si>
    <t>HB-0101.08</t>
  </si>
  <si>
    <t>Head set, Large</t>
  </si>
  <si>
    <t>Ludlum Part # 47-1343</t>
  </si>
  <si>
    <t>HB-0101.09</t>
  </si>
  <si>
    <t>Shoulder Strap Modification</t>
  </si>
  <si>
    <t>Ludlum Part # 4363-413</t>
  </si>
  <si>
    <t>HB-0101.10</t>
  </si>
  <si>
    <t>Dosimeter, Electronic, Ultra Radiac Plus Radiation Monitor w/Vibration Alarm; includes audible and visual alarms.</t>
  </si>
  <si>
    <t>Canberra</t>
  </si>
  <si>
    <t xml:space="preserve"> Ultra Radiac Plus</t>
  </si>
  <si>
    <t>HB-0117.00</t>
  </si>
  <si>
    <t>Software, utility, Ultra Radiac Plus</t>
  </si>
  <si>
    <t xml:space="preserve"> S900C</t>
    <phoneticPr fontId="0" type="noConversion"/>
  </si>
  <si>
    <t>HB-0117.01</t>
  </si>
  <si>
    <t>InfraRed Reader, w/cable, link between Ultra Radiac Plus and PC</t>
  </si>
  <si>
    <t>Ext-IR</t>
    <phoneticPr fontId="0" type="noConversion"/>
  </si>
  <si>
    <t>HB-0117.02</t>
  </si>
  <si>
    <t>Check Source, Calibration Device, Ultra Radiac Plus</t>
  </si>
  <si>
    <t>FC2B</t>
    <phoneticPr fontId="0" type="noConversion"/>
  </si>
  <si>
    <t>HB-0117.03</t>
  </si>
  <si>
    <t>Adapter, RS-232 To USB, EXT-IR</t>
  </si>
  <si>
    <t>RS2USB</t>
  </si>
  <si>
    <t>HB-0117.04</t>
  </si>
  <si>
    <t>Software, Training, Interactive, Canberra Ultra Radiac Plus</t>
  </si>
  <si>
    <t>MRAD-TRN</t>
    <phoneticPr fontId="0" type="noConversion"/>
  </si>
  <si>
    <t>HB-0117.05</t>
  </si>
  <si>
    <t>Radwatch Optically Stimulated Luminescence</t>
  </si>
  <si>
    <t>Landauer</t>
  </si>
  <si>
    <t>15000-000</t>
  </si>
  <si>
    <t>HB-0118.00</t>
  </si>
  <si>
    <t>15100-000</t>
  </si>
  <si>
    <t>HB-0118.01</t>
  </si>
  <si>
    <t>NanoRaider ZH, Isotope Identifier, Color Display, 3 CdZnTe Detectors, Digital Signal Processing Electronics, Web Server, Bluetooth, USB Capable, Reachback capability, w/accessories and carrying case</t>
  </si>
  <si>
    <t>FLIR</t>
  </si>
  <si>
    <t>Nano Raider ZH</t>
  </si>
  <si>
    <t>HB-0119.00</t>
  </si>
  <si>
    <t>MISC. HAZMAT SUPPORT</t>
  </si>
  <si>
    <t>Technical References and Communications</t>
  </si>
  <si>
    <t>HC-0000.00</t>
  </si>
  <si>
    <t>Emergency Response Guide, DOT, Current Version</t>
  </si>
  <si>
    <t>DOT</t>
  </si>
  <si>
    <t>HC-0101.00</t>
  </si>
  <si>
    <t>NFPA Guide to Hazardous Materials</t>
  </si>
  <si>
    <t>NFPA</t>
  </si>
  <si>
    <t>HC-0102.00</t>
  </si>
  <si>
    <t>NIOSH Hazmat Pocket Guide</t>
  </si>
  <si>
    <t>NIOSH</t>
  </si>
  <si>
    <t xml:space="preserve"> 017-033-00500-1</t>
  </si>
  <si>
    <t>HC-0103.00</t>
  </si>
  <si>
    <t>Tape, marking, red, "Hazmat" Imprinted, Roll</t>
  </si>
  <si>
    <t>Harris Ind.</t>
  </si>
  <si>
    <t>BT53</t>
  </si>
  <si>
    <t>HC-0104.00</t>
  </si>
  <si>
    <t>Envoy system, for Motorola XTS5000 Hand Held Portable Radios</t>
  </si>
  <si>
    <t>Scott Technologies, Company</t>
  </si>
  <si>
    <t xml:space="preserve"> 805262-04</t>
  </si>
  <si>
    <t>HC-0106.00</t>
  </si>
  <si>
    <t>Phase out - Cannot use w/APX radios</t>
  </si>
  <si>
    <t>PERSONAL PROTECTIVE EQUIPMENT</t>
  </si>
  <si>
    <t>Personal Protective Equipment</t>
  </si>
  <si>
    <t>HD-0000.00</t>
  </si>
  <si>
    <t xml:space="preserve">Glove, Viton II, 12 mil, 12", sizes to be determined by task forces </t>
  </si>
  <si>
    <t>Best Glove</t>
  </si>
  <si>
    <t>HD-0110.00</t>
  </si>
  <si>
    <t>pair</t>
  </si>
  <si>
    <t>Glove, Light Cotton, Inner, un-hemmed, sizes to be determined by task forces</t>
  </si>
  <si>
    <t xml:space="preserve">PIP Manufacturer/Vendor </t>
  </si>
  <si>
    <t>97-500/14</t>
    <phoneticPr fontId="0" type="noConversion"/>
  </si>
  <si>
    <t>HD-0113.00</t>
  </si>
  <si>
    <t>dozen</t>
  </si>
  <si>
    <t>Glove, Leather, Size to be determined by task forces</t>
  </si>
  <si>
    <t>Kunz</t>
  </si>
  <si>
    <t xml:space="preserve"> 913, Class Zero Protector</t>
  </si>
  <si>
    <t>HD-0116.00</t>
  </si>
  <si>
    <t>Glove, Nitrile, Ultimate N-DEX, exam, puncture resistant, 50 box, 11", 5 mil, powder free, Size to be determined by task forces</t>
  </si>
  <si>
    <t>Best Glove</t>
    <phoneticPr fontId="0" type="noConversion"/>
  </si>
  <si>
    <t>HD-0119.00</t>
  </si>
  <si>
    <t>box</t>
  </si>
  <si>
    <t>Boot, CBRN Lightweight Overboot, (sizes LG, XLG, 2XLG)</t>
  </si>
  <si>
    <t>Airboss</t>
  </si>
  <si>
    <t>MALO
230571A01</t>
  </si>
  <si>
    <t>HD-0122.00</t>
  </si>
  <si>
    <t>Boot, CBRN (sizes per Task Force)</t>
  </si>
  <si>
    <t>Tingley</t>
  </si>
  <si>
    <t>HD-0123.00</t>
  </si>
  <si>
    <t>Coverall,  100% Cotton, Navy, sizes determined by task forces</t>
  </si>
  <si>
    <t>WearGuard</t>
  </si>
  <si>
    <t>314, Navy</t>
  </si>
  <si>
    <t>HD-0126.00</t>
  </si>
  <si>
    <t xml:space="preserve">SCBA, Scott Air Pak Fifty </t>
  </si>
  <si>
    <t>AP75  PN/ AP2140203000101</t>
    <phoneticPr fontId="0" type="noConversion"/>
  </si>
  <si>
    <t>HD-0129.00</t>
  </si>
  <si>
    <t>Cylinder, 60 minute, Carbon, Spare 4500 PSI, Scott Air Pak Fifty</t>
  </si>
  <si>
    <t xml:space="preserve"> 804723-01</t>
    <phoneticPr fontId="0" type="noConversion"/>
  </si>
  <si>
    <t>HD-0131.00</t>
  </si>
  <si>
    <t>PAPR, Scott C420 Plus with 36" hose</t>
  </si>
  <si>
    <t>200833-36</t>
  </si>
  <si>
    <t>HD-0132.00</t>
  </si>
  <si>
    <t>Battery Pack Assembly, PAPR, Disposable, 10 hour capacity, with 10 year Shelf Life</t>
  </si>
  <si>
    <t xml:space="preserve"> 805358-01</t>
  </si>
  <si>
    <t>HD-0134.00</t>
  </si>
  <si>
    <t>Charger, for PAPR rechargeable batteries</t>
  </si>
  <si>
    <t>200703-01</t>
    <phoneticPr fontId="0" type="noConversion"/>
  </si>
  <si>
    <t>HD-0135.00</t>
  </si>
  <si>
    <t>See Task Force Support Tab</t>
  </si>
  <si>
    <t>Battery Pack Assembly, PAPR, Disposable, 3 hour capacity, for Training</t>
  </si>
  <si>
    <t>HD-0136.00</t>
  </si>
  <si>
    <t>Cartridge, CBRN CAP 1 Canister</t>
  </si>
  <si>
    <t>HD-0138.00</t>
  </si>
  <si>
    <r>
      <t xml:space="preserve">Fit Tester, PortaCount Plus Respirator </t>
    </r>
    <r>
      <rPr>
        <b/>
        <i/>
        <sz val="8"/>
        <rFont val="Arial"/>
        <family val="2"/>
      </rPr>
      <t>(purchase minimum of 1 and Optional Purchase to a maximum of 3)</t>
    </r>
  </si>
  <si>
    <t>TSI Incorporated</t>
  </si>
  <si>
    <t>HD-0144.00</t>
  </si>
  <si>
    <t>Adapter, Mask Sampling, for Scott AV3000 Sure Seal</t>
  </si>
  <si>
    <t>805622-01</t>
  </si>
  <si>
    <t>HD-0145.00</t>
  </si>
  <si>
    <t>Cartridge, Respirator, P100, (for porta count) 30/case</t>
  </si>
  <si>
    <t>7422-FP1</t>
    <phoneticPr fontId="0" type="noConversion"/>
  </si>
  <si>
    <t>HD-0146.00</t>
  </si>
  <si>
    <t>Face Piece, AV3000 Sure Seal w/Kevlar Head Harness, sizes determined by task forces</t>
  </si>
  <si>
    <t>805773-81 (sm)   805773-82 (med)   805773-83 (lg)</t>
  </si>
  <si>
    <t>HD-0147.00</t>
  </si>
  <si>
    <t>Adapter, Cartridge, for AV3000 Face piece, (1/4 turn adapter)</t>
  </si>
  <si>
    <t>HD-0148.00</t>
  </si>
  <si>
    <t>Carrier, Scott Facepiece/APR, for AV3000 Sure Seal face piece</t>
  </si>
  <si>
    <t>HD-0149.01</t>
  </si>
  <si>
    <t>Boot covers, disposable (latex, silver shields or equivalent), pair</t>
  </si>
  <si>
    <t>North</t>
  </si>
  <si>
    <t>A352</t>
    <phoneticPr fontId="0" type="noConversion"/>
  </si>
  <si>
    <t>HD-0150.00</t>
  </si>
  <si>
    <t>Coveralls, plain (Tyvek, Saranex or equivalent)</t>
  </si>
  <si>
    <t>Kappler</t>
    <phoneticPr fontId="0" type="noConversion"/>
  </si>
  <si>
    <t>Z1S412</t>
    <phoneticPr fontId="0" type="noConversion"/>
  </si>
  <si>
    <t>HD-0151.00</t>
  </si>
  <si>
    <t>Gloves, disposable (Ambi Tru-Touch or equivalent)</t>
  </si>
  <si>
    <t>5005PF</t>
    <phoneticPr fontId="0" type="noConversion"/>
  </si>
  <si>
    <t>HD-0154.00</t>
  </si>
  <si>
    <t>Suit, Zytron 300 Level B, Non-Encapsulated, Sizes determined by task forces, 6 per case</t>
  </si>
  <si>
    <t>Kappler</t>
  </si>
  <si>
    <t xml:space="preserve"> Z3H426</t>
  </si>
  <si>
    <t>HD-0156.00</t>
  </si>
  <si>
    <t>Suit, Zytron 400 Level B, Encapsulated, Sizes determined by task forces, 6 per case</t>
  </si>
  <si>
    <t>Z4H571</t>
  </si>
  <si>
    <t>HD-0159.00</t>
  </si>
  <si>
    <r>
      <t xml:space="preserve">Tactical Rescue Suit; Fire Service version Garment and Gloves, offering protection to multiple hazards. Designed and certified to meet NFPA 1994 level 2 and NFPA 1992, this garment is constructed using W.L. Gore's Chempak Ultrabarrier. Using a Tan Nomex outer layer with Scotchlite Reflective Trim for visibility. Must be certified for use with the Scott AV3000 facepiece. Boots not included.  </t>
    </r>
    <r>
      <rPr>
        <u/>
        <sz val="8"/>
        <color theme="1"/>
        <rFont val="Arial"/>
        <family val="2"/>
      </rPr>
      <t xml:space="preserve">Rear entry Configuration for system standardization for training and response. </t>
    </r>
    <r>
      <rPr>
        <sz val="8"/>
        <color theme="1"/>
        <rFont val="Arial"/>
        <family val="2"/>
      </rPr>
      <t xml:space="preserve">Task Force option to have gloves pre-attached.  Task Forces must purchase appropriate accessories for glove attachment if garment is purchased without gloves. </t>
    </r>
    <r>
      <rPr>
        <i/>
        <sz val="8"/>
        <color theme="1"/>
        <rFont val="Arial"/>
        <family val="2"/>
      </rPr>
      <t xml:space="preserve"> </t>
    </r>
  </si>
  <si>
    <r>
      <t xml:space="preserve">Lion Apparel </t>
    </r>
    <r>
      <rPr>
        <b/>
        <sz val="8"/>
        <color indexed="10"/>
        <rFont val="Arial"/>
        <family val="2"/>
      </rPr>
      <t xml:space="preserve"> </t>
    </r>
    <r>
      <rPr>
        <sz val="8"/>
        <color indexed="8"/>
        <rFont val="Arial"/>
        <family val="2"/>
      </rPr>
      <t>or Blauer</t>
    </r>
  </si>
  <si>
    <r>
      <t xml:space="preserve"> CMTM20, </t>
    </r>
    <r>
      <rPr>
        <sz val="8"/>
        <color indexed="8"/>
        <rFont val="Arial"/>
        <family val="2"/>
      </rPr>
      <t>HZ9420G w/sewn on gloves, HZ9420 w/detachable gloves</t>
    </r>
  </si>
  <si>
    <t>HD-0162.00</t>
  </si>
  <si>
    <r>
      <t xml:space="preserve">Training Garment,  Tactical Rescue Suit. Scenario simulation purpose, not chemical or flame resistant, NOT NFPA COMPLIANT, using 1000 denier urethane coated with attached 600 denier cordura booties, with or without gloves attached.   </t>
    </r>
    <r>
      <rPr>
        <u/>
        <sz val="8"/>
        <rFont val="Arial"/>
        <family val="2"/>
      </rPr>
      <t xml:space="preserve">Rear entry Configuration for system standardization for training and response.  </t>
    </r>
    <r>
      <rPr>
        <sz val="8"/>
        <rFont val="Arial"/>
        <family val="2"/>
      </rPr>
      <t xml:space="preserve">Gloves and attachment ring for training suit, if desired, may need to be purchased separately.  </t>
    </r>
    <r>
      <rPr>
        <i/>
        <sz val="8"/>
        <rFont val="Arial"/>
        <family val="2"/>
      </rPr>
      <t/>
    </r>
  </si>
  <si>
    <r>
      <t xml:space="preserve">Lion Apparel, </t>
    </r>
    <r>
      <rPr>
        <sz val="8"/>
        <color indexed="10"/>
        <rFont val="Arial"/>
        <family val="2"/>
      </rPr>
      <t xml:space="preserve"> </t>
    </r>
    <r>
      <rPr>
        <sz val="8"/>
        <color indexed="8"/>
        <rFont val="Arial"/>
        <family val="2"/>
      </rPr>
      <t>or Blauer</t>
    </r>
  </si>
  <si>
    <r>
      <t xml:space="preserve"> CMTRN-70, or</t>
    </r>
    <r>
      <rPr>
        <b/>
        <sz val="8"/>
        <rFont val="Arial"/>
        <family val="2"/>
      </rPr>
      <t xml:space="preserve"> </t>
    </r>
    <r>
      <rPr>
        <sz val="8"/>
        <rFont val="Arial"/>
        <family val="2"/>
      </rPr>
      <t>TR9420</t>
    </r>
  </si>
  <si>
    <t>HD-0163.00</t>
  </si>
  <si>
    <t>Bag, Equipment, Tactix Multi-Compartment, Cordura, Black.</t>
  </si>
  <si>
    <t>Lion Apparel  or Blauer</t>
  </si>
  <si>
    <t xml:space="preserve"> GB150-10 , Blauer model </t>
  </si>
  <si>
    <t>HD-0164.00</t>
  </si>
  <si>
    <t>Adapter, 40mm, CBRN for AV3000 Sure Seal face piece</t>
  </si>
  <si>
    <t>200423-01</t>
    <phoneticPr fontId="0" type="noConversion"/>
  </si>
  <si>
    <t>HD-0166.00</t>
  </si>
  <si>
    <t>Bracket, EPIC,  Radio communications for AV3000 Sure Seal face piece</t>
  </si>
  <si>
    <t>200715-01</t>
    <phoneticPr fontId="0" type="noConversion"/>
  </si>
  <si>
    <t>HD-0167.00</t>
  </si>
  <si>
    <t>Decontamination</t>
  </si>
  <si>
    <t>Model / Part #(s)</t>
  </si>
  <si>
    <t>HF-0000.00</t>
  </si>
  <si>
    <t xml:space="preserve">Lotion, RSDL, Reactive Skin Decontamination, packets, 50/box </t>
    <phoneticPr fontId="0" type="noConversion"/>
  </si>
  <si>
    <t>EZ-EM</t>
  </si>
  <si>
    <t>F5408B</t>
    <phoneticPr fontId="0" type="noConversion"/>
  </si>
  <si>
    <t>HF-0101.00</t>
  </si>
  <si>
    <t>Solution, Dahlgren Decon, part A and part B required, 10 yr. shelf life</t>
  </si>
  <si>
    <t>Part A &amp; Part B</t>
  </si>
  <si>
    <t>Merlin CAF Cart System, Sandia Delivery System complete, includes external air source, liquid drafting capability ports, and nozzles.</t>
  </si>
  <si>
    <t>Intelegard</t>
  </si>
  <si>
    <t>46191601-V999</t>
    <phoneticPr fontId="0" type="noConversion"/>
  </si>
  <si>
    <t>HF-0105.00</t>
  </si>
  <si>
    <t>HG-0000.00</t>
  </si>
  <si>
    <t>Tent, KD Kanopy, 10' x 20' w/side panels, storage bag, and stake kit</t>
  </si>
  <si>
    <t>KD Kanopy</t>
  </si>
  <si>
    <t xml:space="preserve"> Majestic 200, MF 200C</t>
    <phoneticPr fontId="0" type="noConversion"/>
  </si>
  <si>
    <t>HG-0101.00</t>
  </si>
  <si>
    <r>
      <t xml:space="preserve">Shower, Hazmat, Stainless Steel Assembly, 1 1/2" female inlet, NST, nine 1 GPM nozzles, wire mesh water inlet screen, Max. 200 psi (weight 44 lbs) </t>
    </r>
    <r>
      <rPr>
        <sz val="8"/>
        <color indexed="10"/>
        <rFont val="Arial"/>
        <family val="2"/>
      </rPr>
      <t xml:space="preserve"> </t>
    </r>
    <r>
      <rPr>
        <sz val="8"/>
        <color indexed="8"/>
        <rFont val="Arial"/>
        <family val="2"/>
      </rPr>
      <t>Single shower that can expand</t>
    </r>
  </si>
  <si>
    <t>Equipment Management Company</t>
  </si>
  <si>
    <t>EMC.FEMA112A</t>
  </si>
  <si>
    <t>HG-0104.00</t>
  </si>
  <si>
    <t xml:space="preserve">Valve Assembly, 2nd shutoff, for EMC Decon Shower, installed at base of shower, </t>
  </si>
  <si>
    <t xml:space="preserve"> EMC.ACD112C</t>
  </si>
  <si>
    <t>HG-0105.00</t>
  </si>
  <si>
    <t>Decking plate, Foldable base, stainless steel, approximate 39" in Length, uses with 3 nozzles extension pipe</t>
  </si>
  <si>
    <t>EMC.FEMA112F</t>
  </si>
  <si>
    <t>HG-0106.00</t>
  </si>
  <si>
    <t>Extension, Pipe, 3 shower nozzles heads, 1.4 GPM flow</t>
  </si>
  <si>
    <t>EMC.FEMA.112E</t>
  </si>
  <si>
    <t>HG-0107.00</t>
  </si>
  <si>
    <t>Extension, Pipe, 1 shower nozzles heads, 1.4 GPM flow, EMC, 18" approx., for two lane decon operations</t>
  </si>
  <si>
    <t xml:space="preserve"> EMC.FEMA.112B</t>
  </si>
  <si>
    <t>HG-0108.00</t>
  </si>
  <si>
    <t>Spare Part Kit, EMC Shower, includes, 1-trigrip coupling. One end cap, one spare nozzle, two o-rings for hinged joints, one header gasket and one platform latch assembly.</t>
  </si>
  <si>
    <t xml:space="preserve">EMC.FEMA.PK </t>
  </si>
  <si>
    <t>HG-0109.00</t>
  </si>
  <si>
    <t>Reducer, Hazmat, 1.5" NST Female to 3/4" GHT (Garden Hose) Male</t>
  </si>
  <si>
    <t>Kochek Company</t>
  </si>
  <si>
    <t xml:space="preserve"> 40H15FGG</t>
    <phoneticPr fontId="0" type="noConversion"/>
  </si>
  <si>
    <t>HG-0110.00</t>
  </si>
  <si>
    <t>Shower System</t>
  </si>
  <si>
    <t>Western Shelter</t>
  </si>
  <si>
    <t>WSD - Double Shower Unit</t>
  </si>
  <si>
    <t>HG-0111.00</t>
  </si>
  <si>
    <t>Pump, Sump, Waste Water, 14 GPM, Sure Clean, ACSI 380 watts, Garden Hose Connection</t>
    <phoneticPr fontId="0" type="noConversion"/>
  </si>
  <si>
    <t>Advanced Containment</t>
  </si>
  <si>
    <t xml:space="preserve"> SPH1</t>
    <phoneticPr fontId="0" type="noConversion"/>
  </si>
  <si>
    <t>HG-0112.00</t>
  </si>
  <si>
    <t>Tent, Decon Shelter, 11'  W x 12.5' L, desert tan, includes one spare parts kit and 3 hand held nozzles, and basins, TVI</t>
  </si>
  <si>
    <t>Immediate Response Technologies</t>
    <phoneticPr fontId="0" type="noConversion"/>
  </si>
  <si>
    <t xml:space="preserve"> SD3-UZA05-NZ-0060</t>
  </si>
  <si>
    <t>HG-0113.00</t>
  </si>
  <si>
    <t>Floor Risers, 66" x 24" base unit, includes 1/2" elevation feet</t>
  </si>
  <si>
    <t>FR-24-48</t>
    <phoneticPr fontId="0" type="noConversion"/>
  </si>
  <si>
    <t>HG-0115.00</t>
  </si>
  <si>
    <t>Berm, Containment, 8' x 16' x 12", Reeves,</t>
  </si>
  <si>
    <t>Reeves Group Inc.</t>
  </si>
  <si>
    <t>HG-0117.00</t>
  </si>
  <si>
    <t>Pump, Sump/Utility, 1,800 GPH, Rule, Automatic, 24' foot cord, 110 Volt, 100 watts</t>
  </si>
  <si>
    <t>Rule</t>
  </si>
  <si>
    <t>A53S-24</t>
  </si>
  <si>
    <t>HG-0118.00</t>
  </si>
  <si>
    <t>Base, for Sump Pump</t>
    <phoneticPr fontId="0" type="noConversion"/>
  </si>
  <si>
    <t>Model 290</t>
    <phoneticPr fontId="0" type="noConversion"/>
  </si>
  <si>
    <t>HG-0119.00</t>
  </si>
  <si>
    <t>Heater, Water, Multi-fuel, 500,000 BTU w/o injection system</t>
  </si>
  <si>
    <t>500-5-0</t>
    <phoneticPr fontId="0" type="noConversion"/>
  </si>
  <si>
    <t>HG-0120.00</t>
  </si>
  <si>
    <t xml:space="preserve">Fuel Cap Connecters, MFC adapter </t>
  </si>
  <si>
    <t>Scepter</t>
    <phoneticPr fontId="0" type="noConversion"/>
  </si>
  <si>
    <t>0 4957</t>
    <phoneticPr fontId="0" type="noConversion"/>
  </si>
  <si>
    <t>HG-0121.00</t>
  </si>
  <si>
    <t>Heater, Forced Air Heater, Fresh Air Space, Quick-Heat Multi-fuel, w/delivery ducting 20'</t>
  </si>
  <si>
    <t>AH-100-15</t>
    <phoneticPr fontId="0" type="noConversion"/>
  </si>
  <si>
    <t>HG-0122.00</t>
  </si>
  <si>
    <t>Stretcher, Raven, litter</t>
  </si>
  <si>
    <t>RDS0002</t>
    <phoneticPr fontId="0" type="noConversion"/>
  </si>
  <si>
    <t>HG-0123.00</t>
  </si>
  <si>
    <t xml:space="preserve">Wheel Set, Raven, solid wheel </t>
  </si>
  <si>
    <t>RDS0003</t>
  </si>
  <si>
    <t>HG-0124.00</t>
  </si>
  <si>
    <t>Gated Wye, 1 1/2" to 1 1/2"</t>
  </si>
  <si>
    <t>Elkhart</t>
  </si>
  <si>
    <t>B-100-LA</t>
  </si>
  <si>
    <t>HG-0125.00</t>
  </si>
  <si>
    <t>Adapter, Double Male, 1 1/2" NH, to 1 1/2" NH, Light Weight</t>
  </si>
  <si>
    <t>36R1515</t>
  </si>
  <si>
    <t>HG-0126.00</t>
  </si>
  <si>
    <t>Adapter, Double Female, 1 1/2" NH, to 1 1/2" NH, Light Weight</t>
  </si>
  <si>
    <t>35R1515</t>
  </si>
  <si>
    <t>HG-0127.00</t>
  </si>
  <si>
    <t>Hose, Water, heavy Duty light weight, 3/4" x 50' with Garden hose fittings. Layflat wash down hose.</t>
  </si>
  <si>
    <t>Neidner</t>
    <phoneticPr fontId="0" type="noConversion"/>
  </si>
  <si>
    <t>F2475E00CLVMXXS</t>
    <phoneticPr fontId="0" type="noConversion"/>
  </si>
  <si>
    <t>HG-0129.00</t>
  </si>
  <si>
    <t>Manifold, Water, Multi-outlet, 1 1/2" x 3/4" x 6</t>
  </si>
  <si>
    <t>MAN-1.5FXWA</t>
    <phoneticPr fontId="0" type="noConversion"/>
  </si>
  <si>
    <t>HG-0130.00</t>
  </si>
  <si>
    <t>Manifold, Water Distribution Hydrant Kit, Western Shelter</t>
  </si>
  <si>
    <t>WS-4SWM</t>
  </si>
  <si>
    <t>HG-0131.00</t>
  </si>
  <si>
    <t>Hose, Lightweight, 1 1/2", single jacket, 250 psi rated, NST Thread, male and female connections, 50 foot long</t>
  </si>
  <si>
    <t xml:space="preserve"> FIREQUIP Fire Hose</t>
    <phoneticPr fontId="0" type="noConversion"/>
  </si>
  <si>
    <t>SJ15WB</t>
    <phoneticPr fontId="0" type="noConversion"/>
  </si>
  <si>
    <t>HG-0132.00</t>
  </si>
  <si>
    <t>Hose, Lightweight, 1 1/2", single jacket, 250 psi rated, NST Thread, male and female connections, 10 foot long</t>
  </si>
  <si>
    <t xml:space="preserve">SJ15WA </t>
    <phoneticPr fontId="0" type="noConversion"/>
  </si>
  <si>
    <t>HG-0133.00</t>
  </si>
  <si>
    <t>Hose, Lightweight, 1 1/2", single jacket, 250 psi rated, NST Thread, male and female connections, 35 long</t>
  </si>
  <si>
    <t>HG-0134.00</t>
  </si>
  <si>
    <t>Nozzle, 1 1/2" Adjustable Fog/Stream/Shutoff Polycarbonate</t>
  </si>
  <si>
    <t>Brooks Equipment</t>
  </si>
  <si>
    <t>15NST</t>
  </si>
  <si>
    <t>HG-0135.00</t>
  </si>
  <si>
    <t>Light, Fluorescent, 40 watt tube, two plug, series, all weather, internal ballast 6' cord input, 3' cord output</t>
  </si>
  <si>
    <t>LF-4-1</t>
    <phoneticPr fontId="0" type="noConversion"/>
  </si>
  <si>
    <t>HG-0138.00</t>
  </si>
  <si>
    <t>Bladder, Waste, Storage, 500G XR-5 w/Bag</t>
  </si>
  <si>
    <t>WSB-500-G</t>
    <phoneticPr fontId="0" type="noConversion"/>
  </si>
  <si>
    <t>HG-0139.00</t>
  </si>
  <si>
    <t>Cord, Extension, Outdoor use, Electrical- 20 AMP, 12 gauge, 100 foot, 5-20R/5-20P NEMA Config. Perma-Grip Style, Color Yellow</t>
  </si>
  <si>
    <t>Ericson Safety Electrical Specialist</t>
    <phoneticPr fontId="0" type="noConversion"/>
  </si>
  <si>
    <t>1512PG123D</t>
  </si>
  <si>
    <t>HG-0140.00</t>
  </si>
  <si>
    <t>Cord, Extension, Outdoor use, Electrical- 20 AMP, 12 gauge, 50 foot, 5-20R/5-20P NEMA Config. Perma-Grip Style, Color Yellow</t>
  </si>
  <si>
    <t xml:space="preserve">Ericson Safety Electrical Specialist </t>
  </si>
  <si>
    <t>1512PG123A</t>
  </si>
  <si>
    <t>HG-0141.00</t>
  </si>
  <si>
    <t>Outlet, Multiple, Portable GFI, 4 outlet, rating, 20 AMP, 120 Volt, 2 duplex, 5-20R NEMA with 6 foot cord, Yellow</t>
    <phoneticPr fontId="0" type="noConversion"/>
  </si>
  <si>
    <t>1062-A</t>
    <phoneticPr fontId="0" type="noConversion"/>
  </si>
  <si>
    <t>HG-0142.00</t>
  </si>
  <si>
    <t>Bucket, Plastic, 5 gallon, red for decon</t>
  </si>
  <si>
    <t>US Plastics</t>
  </si>
  <si>
    <t>HG-0143.00</t>
  </si>
  <si>
    <t>Sheeting, Plastic, 6 mil,  20' foot x 100' feet, Clear</t>
  </si>
  <si>
    <t>Tyco Plastic</t>
  </si>
  <si>
    <t>620 C poly Pro</t>
  </si>
  <si>
    <t>HG-0144.00</t>
  </si>
  <si>
    <t>Towel, Wypall, Professional, DRY-UP, 19.5" x 42", 200/case</t>
  </si>
  <si>
    <t>Kimberly-Clark</t>
  </si>
  <si>
    <t>05860KIM</t>
  </si>
  <si>
    <t>HG-0145.00</t>
  </si>
  <si>
    <t>Bag, Plastic, Large, Heavy Duty, yellow, Haz Mat Bag, 33" x 60', 6 mil, 24 per carton</t>
  </si>
  <si>
    <t>17-912</t>
  </si>
  <si>
    <t>HG-0146.00</t>
  </si>
  <si>
    <t>ctn</t>
  </si>
  <si>
    <t>Brush, Scrub, White nylon bristle, for Decon</t>
    <phoneticPr fontId="0" type="noConversion"/>
  </si>
  <si>
    <t>Justman Brush</t>
    <phoneticPr fontId="0" type="noConversion"/>
  </si>
  <si>
    <t>HG-0147.00</t>
  </si>
  <si>
    <t>Chair, Collapsible, Travel Chair Deluxe, Hi Back, Bubba Blue</t>
    <phoneticPr fontId="0" type="noConversion"/>
  </si>
  <si>
    <t>Travel Chair/Mfr</t>
  </si>
  <si>
    <t>HG-0148.00</t>
  </si>
  <si>
    <t>Bag, Disposable, Hazardous Waste, 3 mil., 100 per box</t>
  </si>
  <si>
    <t>International Plastic</t>
    <phoneticPr fontId="0" type="noConversion"/>
  </si>
  <si>
    <t>CL-PIRH-3043</t>
  </si>
  <si>
    <t>HG-0149.00</t>
  </si>
  <si>
    <t>Contamination Reduction Kit, each Kit contains the following items:</t>
  </si>
  <si>
    <t>HG-0150.00</t>
  </si>
  <si>
    <t>Case, 37.18"x21"x17.31", Airtight case to include pressure relief valve, 6 handles (2 on each side, 1 on each end), hinged cover, twist type steel/zinc plated latches mounted in recessed areas. Color: As Specified per Task Force (foot locker)</t>
  </si>
  <si>
    <t>Hardigg</t>
  </si>
  <si>
    <t>AL3418-1005</t>
  </si>
  <si>
    <t>HG-0150.01</t>
  </si>
  <si>
    <t>per kit</t>
  </si>
  <si>
    <t>HG-0150.02</t>
  </si>
  <si>
    <t>Pressure Washer, electric, 1400 spi</t>
  </si>
  <si>
    <t>Karcher</t>
  </si>
  <si>
    <t>K2.56</t>
    <phoneticPr fontId="0" type="noConversion"/>
  </si>
  <si>
    <t>HG-0150.03</t>
  </si>
  <si>
    <t>Sprayer, Pump, 2-3 gallon size</t>
  </si>
  <si>
    <t>Hudson</t>
  </si>
  <si>
    <t>HG-0150.04</t>
  </si>
  <si>
    <t>HG-0150.05</t>
  </si>
  <si>
    <t xml:space="preserve">Nozzle, Garden Hose </t>
  </si>
  <si>
    <t>Orbit Sunmate</t>
  </si>
  <si>
    <t>HG-0150.06</t>
  </si>
  <si>
    <t>Wye Connection, Garden Hose</t>
  </si>
  <si>
    <t>Nelson</t>
  </si>
  <si>
    <t>HG-0150.07</t>
  </si>
  <si>
    <t>10 Series 8 Ply Flexogen Hose 3/4 Inch x 25 Feet  Green</t>
    <phoneticPr fontId="0" type="noConversion"/>
  </si>
  <si>
    <t xml:space="preserve">Gilmour </t>
    <phoneticPr fontId="0" type="noConversion"/>
  </si>
  <si>
    <t>10-34025</t>
    <phoneticPr fontId="0" type="noConversion"/>
  </si>
  <si>
    <t>HG-0150.08</t>
  </si>
  <si>
    <t>Brush, scrub, plastic 20" Handle</t>
    <phoneticPr fontId="0" type="noConversion"/>
  </si>
  <si>
    <t>Weiler</t>
    <phoneticPr fontId="0" type="noConversion"/>
  </si>
  <si>
    <t>HG-0150.09</t>
  </si>
  <si>
    <t>Simple Green Soap</t>
  </si>
  <si>
    <t>Simple Green</t>
  </si>
  <si>
    <t>HG-0150.10</t>
  </si>
  <si>
    <t>Bucket, Plastic, 5 gallon</t>
  </si>
  <si>
    <t>HG-0150.11</t>
  </si>
  <si>
    <t>Wrench, Pipe,  18 inch</t>
  </si>
  <si>
    <t>Husky</t>
  </si>
  <si>
    <t>WG5-18</t>
  </si>
  <si>
    <t>HG-0150.12</t>
  </si>
  <si>
    <t>HG-0150.13</t>
  </si>
  <si>
    <t>WATER / FLUIDS</t>
  </si>
  <si>
    <t xml:space="preserve">Water/Fluids </t>
  </si>
  <si>
    <t>LA-0000.00</t>
  </si>
  <si>
    <t>Electrolyte, solution, sticks, assorted flavors</t>
  </si>
  <si>
    <t>Gatorade</t>
  </si>
  <si>
    <t>308-36002</t>
  </si>
  <si>
    <t>LA-0103.00</t>
  </si>
  <si>
    <t xml:space="preserve">Water, bottled, 12-16 oz size, for individual use </t>
  </si>
  <si>
    <t>LA-0104.00</t>
  </si>
  <si>
    <t>gallon</t>
  </si>
  <si>
    <t xml:space="preserve">FOOD  </t>
  </si>
  <si>
    <t>Food</t>
  </si>
  <si>
    <t>LB-0000.00</t>
  </si>
  <si>
    <t>Bag, trash</t>
  </si>
  <si>
    <t>Tough Guy</t>
  </si>
  <si>
    <t>47121701</t>
  </si>
  <si>
    <t>LB-0101.00</t>
  </si>
  <si>
    <t>Cups, paper, hot and cold</t>
  </si>
  <si>
    <t>Dart</t>
  </si>
  <si>
    <t>12J12</t>
  </si>
  <si>
    <t>LB-0102.00</t>
  </si>
  <si>
    <t>Flatware, plastic (sets of knives/forks/spoons)</t>
  </si>
  <si>
    <t>LB-0103.00</t>
  </si>
  <si>
    <t>sets</t>
  </si>
  <si>
    <t>Supplemental food items, procured at home, 720 serving, coffee, hot chocolate, protein bars, etc.</t>
  </si>
  <si>
    <t>LB-0104.00</t>
  </si>
  <si>
    <t>lot</t>
  </si>
  <si>
    <t>MRE (Meals Ready To Eat, Fire-Eaters, Freeze Dried Food or equivalent) Quantity sufficient to provide for 80 personnel, 3 meals a day for 72 hours, Amount As Required (12/case)</t>
  </si>
  <si>
    <t>Long Life Foods, Sopacko, Wornicke</t>
  </si>
  <si>
    <t>LB-0105.00</t>
  </si>
  <si>
    <t>Coffee Maker, 100 cup (hot water)</t>
  </si>
  <si>
    <t>West Bend</t>
  </si>
  <si>
    <t>LB-0107.00</t>
  </si>
  <si>
    <t>Plates, paper</t>
  </si>
  <si>
    <t>LB-0108.00</t>
  </si>
  <si>
    <t>Towels, paper, roll 10/box</t>
  </si>
  <si>
    <t>Marcal</t>
  </si>
  <si>
    <t>MRC6709</t>
  </si>
  <si>
    <t>LB-0109.00</t>
  </si>
  <si>
    <t>SHELTER</t>
  </si>
  <si>
    <t>Shelter</t>
  </si>
  <si>
    <t>LC-0000.00</t>
  </si>
  <si>
    <t>Blanket, polypro, navy blue or equivalent</t>
  </si>
  <si>
    <t>Campmor</t>
  </si>
  <si>
    <t>87001</t>
  </si>
  <si>
    <t>LC-0101.00</t>
  </si>
  <si>
    <t>Sacks, stuff-type (for sleeping bags)</t>
  </si>
  <si>
    <t>SlumberJack</t>
  </si>
  <si>
    <t>57101431</t>
  </si>
  <si>
    <t>LC-0103.00</t>
  </si>
  <si>
    <t>Uline</t>
  </si>
  <si>
    <t>S-11180</t>
  </si>
  <si>
    <t>LC-0104.00</t>
  </si>
  <si>
    <t>Tent, 20' Octagon, w/high wind stake kit, insulation kit, floor system, roof vents, air plenum(s), ventilator fan, lighting &amp; electrical system, vestibule, and TF Digital Roof Identifier</t>
  </si>
  <si>
    <t>GK 1 - 20 System</t>
  </si>
  <si>
    <t>LC-0105.00</t>
  </si>
  <si>
    <t>Case System, for 20' octagon tent system</t>
  </si>
  <si>
    <t>Cases #2</t>
  </si>
  <si>
    <t>LC-0105.01</t>
  </si>
  <si>
    <t>Bag, Sleeping, general purpose, rated to 0 degrees, synthetic</t>
  </si>
  <si>
    <t>52100031/51</t>
  </si>
  <si>
    <t>LC-0106.00</t>
  </si>
  <si>
    <t>Tents, up to 8-person size</t>
  </si>
  <si>
    <t>Coleman
Trek Tent</t>
  </si>
  <si>
    <t>2000007824
60 sec</t>
  </si>
  <si>
    <t>LC-0107.00</t>
  </si>
  <si>
    <t>Tent, 19' x 35', w/high wind stake kit, insulation kit, floor system, roof vents, air plenum(s), ventilator fans, lighting and electrical system, vestibule, and TF Digital Roof Identifier</t>
  </si>
  <si>
    <t>GK 1 - 1935 System</t>
  </si>
  <si>
    <t>LC-0108.00</t>
  </si>
  <si>
    <t>Case system, for 19' x 35' tent system</t>
  </si>
  <si>
    <t>GK-1935 Cases #1</t>
  </si>
  <si>
    <t>LC-0108.01</t>
  </si>
  <si>
    <t>Heater systems, clean air/heat exchanger, multi-fuel or electric, with accessories</t>
  </si>
  <si>
    <t>CL HT100</t>
  </si>
  <si>
    <t>LC-0111.00</t>
  </si>
  <si>
    <t>Adapter, Intake, Provides Three-point J-slot collar for the intake of Indirect Fired Tri-Fuel Heater, 12-inch ducting may be attached</t>
  </si>
  <si>
    <t>Included in CL HT100 Kit</t>
  </si>
  <si>
    <t>LC-0111.01</t>
  </si>
  <si>
    <t>Hose, Input, 20'</t>
  </si>
  <si>
    <t>LC-0111.02</t>
  </si>
  <si>
    <t>Hose, Output, 20'</t>
  </si>
  <si>
    <t>LC-0111.03</t>
  </si>
  <si>
    <t>Thermostat, Control</t>
  </si>
  <si>
    <t>LC-0111.04</t>
  </si>
  <si>
    <t>Case, 34"x28"x21"Aluminum - Stores ducts, adapters and thermostat.</t>
  </si>
  <si>
    <t>LC-0111.05</t>
  </si>
  <si>
    <t>Boot, HVAC duct, 12" to 16” diameter</t>
  </si>
  <si>
    <t>LC-0111.06</t>
  </si>
  <si>
    <t>Wye Connector, (Use with LC-0111.00 to heat 2 tents w/1 heater)</t>
  </si>
  <si>
    <t>CL-HTYA</t>
  </si>
  <si>
    <t>LC-0111.07</t>
  </si>
  <si>
    <t>Each</t>
  </si>
  <si>
    <t>Hose, Output, 20' (IN ADDITION TO LC-0111.03) used to heat 2 tents simultaneously</t>
  </si>
  <si>
    <t>CAH-1020</t>
  </si>
  <si>
    <t>LC-0111.08</t>
  </si>
  <si>
    <t>SJF7800</t>
  </si>
  <si>
    <t>LC-0112.00</t>
  </si>
  <si>
    <t>Air conditioner (HVAC),  3.5 ton to cool Shelters 42,000 BTU heater, Remote Thermostat, Recalculating intake adapter, Input hose, 20', Output hose, 20'</t>
  </si>
  <si>
    <t>XE1200</t>
  </si>
  <si>
    <t>LC-0113.00</t>
  </si>
  <si>
    <t>SEE PART I OVERVIEW
Note #3</t>
  </si>
  <si>
    <t>Frigidaire
LG</t>
  </si>
  <si>
    <t>FRA123KT1
LP1213GXR</t>
  </si>
  <si>
    <t>LC-0115.00</t>
  </si>
  <si>
    <t>SANITATION</t>
  </si>
  <si>
    <t>Sanitation</t>
  </si>
  <si>
    <t>LD-0000.00</t>
  </si>
  <si>
    <t>Shelter, Shower, 2-stall System, in aluminum case</t>
  </si>
  <si>
    <t xml:space="preserve">WSD </t>
  </si>
  <si>
    <t>LD-0103.00</t>
  </si>
  <si>
    <t xml:space="preserve">Shower caddy </t>
  </si>
  <si>
    <t xml:space="preserve">WSD-SC </t>
  </si>
  <si>
    <t>LD-0103.01</t>
  </si>
  <si>
    <t xml:space="preserve">Bag, Shower, dry </t>
  </si>
  <si>
    <t xml:space="preserve">WSD-DB </t>
  </si>
  <si>
    <t>LD-0103.02</t>
  </si>
  <si>
    <t>Toilet Paper, Rolls</t>
  </si>
  <si>
    <t>Scott</t>
  </si>
  <si>
    <t>LD-0104.00</t>
  </si>
  <si>
    <t>Toilets, portable latrine system, utilizing bio-bags, with privacy shelter</t>
  </si>
  <si>
    <t>American Innotek</t>
  </si>
  <si>
    <t>PQ-2000 Brief Relief</t>
  </si>
  <si>
    <t>LD-0105.00</t>
  </si>
  <si>
    <t>Toilet, Brief Relief, Commode Kit</t>
  </si>
  <si>
    <t>PQ310</t>
  </si>
  <si>
    <t>LD-0105.03</t>
  </si>
  <si>
    <t>Toilet, Daily Restroom Kit, Brief Relief, 100/case</t>
  </si>
  <si>
    <t>BR901</t>
  </si>
  <si>
    <t>LD-0105.04</t>
  </si>
  <si>
    <t>Towels, Disposable, bath size</t>
  </si>
  <si>
    <t>Scrim</t>
  </si>
  <si>
    <t>LD-0106.00</t>
  </si>
  <si>
    <t>Towlettes, moistened, antibacterial</t>
  </si>
  <si>
    <t>Lysol</t>
  </si>
  <si>
    <t>19200   75501</t>
  </si>
  <si>
    <t>LD-0107.00</t>
  </si>
  <si>
    <t>Bleach, liquid or granular</t>
  </si>
  <si>
    <t>Pure Bright</t>
  </si>
  <si>
    <t>59647-21005</t>
  </si>
  <si>
    <t>LD-0108.00</t>
  </si>
  <si>
    <t>gal</t>
  </si>
  <si>
    <t>Bath Wipes</t>
  </si>
  <si>
    <t xml:space="preserve">Adventure Medical </t>
  </si>
  <si>
    <t>REI # 730067</t>
  </si>
  <si>
    <t>LD-0110.00</t>
  </si>
  <si>
    <t>Water Heater System, Multi Fuel</t>
  </si>
  <si>
    <t>Water Dragon / WS-DWHM350</t>
  </si>
  <si>
    <t>LD-0113.00</t>
  </si>
  <si>
    <t>Sink, gang, 2 basin</t>
  </si>
  <si>
    <t xml:space="preserve">WS-S2A </t>
  </si>
  <si>
    <t>LD-0114.00</t>
  </si>
  <si>
    <t xml:space="preserve">Pump, Primary distribution </t>
  </si>
  <si>
    <t xml:space="preserve">EJ-110 </t>
  </si>
  <si>
    <t>LD-0115.00</t>
  </si>
  <si>
    <t>Bladder, water, potable, 500 Gallon</t>
  </si>
  <si>
    <t xml:space="preserve">TTP 500 </t>
  </si>
  <si>
    <t>LD-0116.00</t>
  </si>
  <si>
    <t xml:space="preserve">Bladder, water, gray, 500 Gallon </t>
  </si>
  <si>
    <t xml:space="preserve">TTG 500 </t>
  </si>
  <si>
    <t>LD-0117.00</t>
  </si>
  <si>
    <t>Purification System, Water,  w/spare parts</t>
  </si>
  <si>
    <t>WA-WPFW120</t>
  </si>
  <si>
    <t>LD-0118.00</t>
  </si>
  <si>
    <t>Support kit, Potable and standard water distribution, in 64” X 20” X 22” Aluminum field case.</t>
  </si>
  <si>
    <t xml:space="preserve">WDK-PW </t>
  </si>
  <si>
    <t>LD-0120.00</t>
  </si>
  <si>
    <t>Support Kit, Gray water distribution, in 28” X 34” X 21” Aluminum field case.</t>
  </si>
  <si>
    <t>WDK-GW</t>
  </si>
  <si>
    <t>LD-0121.00</t>
  </si>
  <si>
    <t>Water test kit</t>
  </si>
  <si>
    <t>Industrial Test Systems, Inc www.sensafe.com</t>
  </si>
  <si>
    <t>48799 Quick, 18 Minute Bacteria Kit</t>
  </si>
  <si>
    <t>LD-0122.00</t>
  </si>
  <si>
    <t>SAFETY</t>
  </si>
  <si>
    <t>Safety</t>
  </si>
  <si>
    <t>LE-0000.00</t>
  </si>
  <si>
    <t>Alarm Device, Audible, personal</t>
  </si>
  <si>
    <t>Grace</t>
  </si>
  <si>
    <t>Super Pass 3</t>
  </si>
  <si>
    <t>LE-0101.00</t>
  </si>
  <si>
    <t>Cartridge, Respirator, P100</t>
  </si>
  <si>
    <t>7422-SD1</t>
  </si>
  <si>
    <t>LE-0102.00</t>
  </si>
  <si>
    <t xml:space="preserve">Detector, current,  AC voltage detection-type, </t>
  </si>
  <si>
    <t>AC Hot Stick</t>
  </si>
  <si>
    <t>BN9005/02</t>
  </si>
  <si>
    <t>LE-0103.00</t>
  </si>
  <si>
    <t>Ear plugs, safety, disposable, style NRR 24, case</t>
  </si>
  <si>
    <t>Howard Leight</t>
  </si>
  <si>
    <t>MAX 30</t>
  </si>
  <si>
    <t>LE-0104.00</t>
  </si>
  <si>
    <t>Extinguisher, fire, 10 lb., ABC-type</t>
  </si>
  <si>
    <t>Ansul</t>
  </si>
  <si>
    <t>LE-0105.00</t>
  </si>
  <si>
    <t xml:space="preserve">Glasses, Safety, shatter proof, with side shields and lanyard, for resupply </t>
  </si>
  <si>
    <t>Grainger / Sperian</t>
  </si>
  <si>
    <t>3PA44 / 11150750</t>
  </si>
  <si>
    <t>LE-0106.00</t>
  </si>
  <si>
    <t>Goggles, safety, shatter proof</t>
  </si>
  <si>
    <t>ESS</t>
  </si>
  <si>
    <t>ESS 01CB-WF</t>
  </si>
  <si>
    <t>LE-0111.00</t>
  </si>
  <si>
    <t>Headsets, hearing protection, muff style, NRR 29dB</t>
  </si>
  <si>
    <t>Leight Muff</t>
  </si>
  <si>
    <t>1010927</t>
  </si>
  <si>
    <t>LE-0112.00</t>
  </si>
  <si>
    <t>Air horn, with hand pump</t>
  </si>
  <si>
    <t>Seasense.com</t>
  </si>
  <si>
    <t xml:space="preserve">Ecoblast sport horn with pump </t>
  </si>
  <si>
    <t>LE-0113.00</t>
  </si>
  <si>
    <t xml:space="preserve">Meter, Weather/Wind </t>
  </si>
  <si>
    <t>Kestrel</t>
  </si>
  <si>
    <t>LE-0114.00</t>
  </si>
  <si>
    <t>Light stick, Cyalume, Yellow, 12-hour duration, 500/case</t>
  </si>
  <si>
    <t>Omniglow</t>
  </si>
  <si>
    <t>9-27020</t>
  </si>
  <si>
    <t>LE-0115.01</t>
  </si>
  <si>
    <t>Light stick, Cyalume, Green, 12-hour duration 500/case</t>
  </si>
  <si>
    <t>9-27017</t>
  </si>
  <si>
    <t>LE-0115.02</t>
  </si>
  <si>
    <t>Light stick, Cyalume, Red, 12-hour duration, 500/case</t>
  </si>
  <si>
    <t>9-08094</t>
  </si>
  <si>
    <t>LE-0115.03</t>
  </si>
  <si>
    <t>Light stick, Cyalume, Blue, 12-hour duration, 500/case</t>
  </si>
  <si>
    <t>9-08080</t>
  </si>
  <si>
    <t>LE-0115.04</t>
  </si>
  <si>
    <t>Line, utility, nylon shroud, 3mm x 100 yards, roll</t>
  </si>
  <si>
    <t>New England Ropes</t>
  </si>
  <si>
    <t>293023</t>
  </si>
  <si>
    <t>LE-0116.00</t>
  </si>
  <si>
    <t>Masks, particle, non-toxic</t>
  </si>
  <si>
    <t>3M</t>
  </si>
  <si>
    <t>8110S</t>
  </si>
  <si>
    <t>LE-0117.00</t>
  </si>
  <si>
    <t xml:space="preserve">Netting, mosquito, 32" x 84"" </t>
  </si>
  <si>
    <t xml:space="preserve">Mombasa Mosquito Bed Net </t>
  </si>
  <si>
    <t>729006</t>
  </si>
  <si>
    <t>LE-0118.00</t>
  </si>
  <si>
    <t>Pads, knee, heavy duty, pair, Spare</t>
  </si>
  <si>
    <t>Proflex</t>
  </si>
  <si>
    <t>18315</t>
  </si>
  <si>
    <t>LE-0119.00</t>
  </si>
  <si>
    <t>Pads, elbow, heavy duty, pair, Spare</t>
  </si>
  <si>
    <t>Galls</t>
  </si>
  <si>
    <t>TE547</t>
  </si>
  <si>
    <t>LE-0120.00</t>
  </si>
  <si>
    <t>Rustoleum</t>
  </si>
  <si>
    <t>LE-0121.00</t>
  </si>
  <si>
    <t>Repellent, insect (for clothing), Pyrethrin base, 4 oz. Bottle</t>
  </si>
  <si>
    <t>Sawyer</t>
  </si>
  <si>
    <t>130286</t>
  </si>
  <si>
    <t>LE-0122.00</t>
  </si>
  <si>
    <t>Repellent, insect, minimum 35% DEET content, towlettes, 50 per case</t>
  </si>
  <si>
    <t>Zep</t>
  </si>
  <si>
    <t>1415</t>
  </si>
  <si>
    <t>LE-0123.00</t>
  </si>
  <si>
    <t>Sunscreen, SPF30, wipes, 50 per case</t>
  </si>
  <si>
    <t>1421</t>
  </si>
  <si>
    <t>LE-0126.00</t>
  </si>
  <si>
    <t>Tape, barrier, "Fireline" printed, roll</t>
  </si>
  <si>
    <t>C.H. Hanson</t>
  </si>
  <si>
    <t>LE-0127.00</t>
  </si>
  <si>
    <t>Gloves, work, leather, sized as needed, pair,  for resupply</t>
  </si>
  <si>
    <t>Shelby</t>
  </si>
  <si>
    <t>5233</t>
  </si>
  <si>
    <t>LE-0129.00</t>
  </si>
  <si>
    <t>Tape, Gaffers, 3" x 60yds., Black, 16 rolls/case</t>
  </si>
  <si>
    <t>S-7177BL</t>
  </si>
  <si>
    <t>LE-0130.00</t>
  </si>
  <si>
    <t>ADMINISTRATIVE SUPPORT</t>
  </si>
  <si>
    <t>Administrative Support</t>
  </si>
  <si>
    <t>LF-0000.00</t>
  </si>
  <si>
    <t>Rubberband, box</t>
  </si>
  <si>
    <t>Alliance</t>
  </si>
  <si>
    <t>LF-0101.00</t>
  </si>
  <si>
    <t>Book, log</t>
  </si>
  <si>
    <t>Black-N-Red</t>
  </si>
  <si>
    <t>C67009</t>
  </si>
  <si>
    <t>LF-0102.00</t>
  </si>
  <si>
    <t>Calculator, handheld, AA battery powered, w/ tape</t>
  </si>
  <si>
    <t>Canon</t>
  </si>
  <si>
    <t>P23DHV</t>
  </si>
  <si>
    <t>LF-0103.00</t>
  </si>
  <si>
    <t>Clipboards, metal bound, with storage pockets</t>
  </si>
  <si>
    <t>Office Depot</t>
  </si>
  <si>
    <t>LF-0104.00</t>
  </si>
  <si>
    <t>Clips, papers, regular, box</t>
  </si>
  <si>
    <t>LF-0105.01</t>
  </si>
  <si>
    <t xml:space="preserve">Clips, papers, jumbo, box </t>
  </si>
  <si>
    <t>LF-0105.02</t>
  </si>
  <si>
    <t>Printer, portable, All-In-One (Copy/Scan/Fax) w/ Accessories</t>
  </si>
  <si>
    <t xml:space="preserve">Per Sponsoring Agency IT </t>
  </si>
  <si>
    <t>LF-0106.00</t>
  </si>
  <si>
    <t>Manual, Operations Systems Description, FEMA US&amp;R</t>
  </si>
  <si>
    <t>LF-0107.00</t>
  </si>
  <si>
    <t>Resource Status Kit, ICS, including "T" cards and holders</t>
  </si>
  <si>
    <t>Inter Agency Fire Center</t>
  </si>
  <si>
    <t>NFES1352</t>
  </si>
  <si>
    <t>LF-0109.00</t>
  </si>
  <si>
    <t>Vest, Web, Kit, set, Includes following items:</t>
  </si>
  <si>
    <t>LF-0110.00</t>
  </si>
  <si>
    <t>set</t>
  </si>
  <si>
    <t>Vest, Web, Task Force Leader</t>
  </si>
  <si>
    <t>LF-0110.01</t>
  </si>
  <si>
    <t>Vest, Web, Team Manager</t>
  </si>
  <si>
    <t>LF-0110.02</t>
  </si>
  <si>
    <t>Vest, Web, Safety</t>
  </si>
  <si>
    <t>LF-0110.03</t>
  </si>
  <si>
    <t>Vest, Web, Plans</t>
  </si>
  <si>
    <t>LF-0110.04</t>
  </si>
  <si>
    <t>Vest, Web, Rescue Squad Officer</t>
  </si>
  <si>
    <t>LF-0110.05</t>
  </si>
  <si>
    <t>Vest, Web, Communications</t>
  </si>
  <si>
    <t>LF-0110.06</t>
  </si>
  <si>
    <t>Vest, Web, Structural</t>
  </si>
  <si>
    <t>LF-0110.07</t>
  </si>
  <si>
    <t>Vest, Web, Haz Mat Manager</t>
  </si>
  <si>
    <t>LF-0110.08</t>
  </si>
  <si>
    <t>Vest, Web, Heavy Rigging</t>
  </si>
  <si>
    <t>LF-0110.09</t>
  </si>
  <si>
    <t>Vest, Web, Logistics Specialist</t>
  </si>
  <si>
    <t>LF-0110.10</t>
  </si>
  <si>
    <t>Vest, Identification, Tech. Search</t>
  </si>
  <si>
    <t>LF-0110.11</t>
  </si>
  <si>
    <t>Vest, Identification, Tech. Info</t>
  </si>
  <si>
    <t>LF-0110.12</t>
  </si>
  <si>
    <t>Vest, Web, Team Manager, Rescue Manager</t>
  </si>
  <si>
    <t>LF-0110.13</t>
  </si>
  <si>
    <t>Vest, Web, Team Manager, Search Manager</t>
  </si>
  <si>
    <t>LF-0110.14</t>
  </si>
  <si>
    <t>Vest, Web, Team Manager, Medical Manager</t>
  </si>
  <si>
    <t>LF-0110.15</t>
  </si>
  <si>
    <t>Vest, Web, Team Manager, Logistics Manager</t>
  </si>
  <si>
    <t>LF-0110.16</t>
  </si>
  <si>
    <t>Labels, Hazmat, Explosive 1.4S</t>
  </si>
  <si>
    <t>Label Master</t>
  </si>
  <si>
    <t>SLEXP14S</t>
  </si>
  <si>
    <t>LF-0111.05</t>
  </si>
  <si>
    <t>Label, Hazmat, Flammable Liquid</t>
  </si>
  <si>
    <t>HMSL6</t>
  </si>
  <si>
    <t>LF-0111.25</t>
  </si>
  <si>
    <t>Label, Hazmat, Oxygen</t>
  </si>
  <si>
    <t>HMSL26</t>
  </si>
  <si>
    <t>LF-0111.26</t>
  </si>
  <si>
    <t>Label, Hazmat, Flammable Gas</t>
  </si>
  <si>
    <t>HMSL7</t>
  </si>
  <si>
    <t>LF-0111.27</t>
  </si>
  <si>
    <t>Label, Hazmat, Number 9</t>
  </si>
  <si>
    <t>HML51C</t>
  </si>
  <si>
    <t>LF-0111.28</t>
  </si>
  <si>
    <t>Label, Hazmat, Non-flammable Gas</t>
  </si>
  <si>
    <t>HMSL4</t>
  </si>
  <si>
    <t>LF-0111.29</t>
  </si>
  <si>
    <t xml:space="preserve">Label, Air Eligible </t>
  </si>
  <si>
    <t>L95</t>
  </si>
  <si>
    <t>LF-0111.30</t>
  </si>
  <si>
    <t>Label, Inside Packaging Conforms, 1000/roll</t>
  </si>
  <si>
    <t>L340</t>
  </si>
  <si>
    <t>LF-0111.31</t>
  </si>
  <si>
    <t>Label, Arrow pointing up, 500/roll</t>
  </si>
  <si>
    <t>L300</t>
  </si>
  <si>
    <t>LF-0111.32</t>
  </si>
  <si>
    <t>Label, Lithium Ion Battery, 500/roll</t>
  </si>
  <si>
    <t>SL435P</t>
  </si>
  <si>
    <t>LF-0111.33</t>
  </si>
  <si>
    <t>Marker, china, 12/pkg.</t>
  </si>
  <si>
    <t>Sharpie</t>
  </si>
  <si>
    <t>LF-0112.00</t>
  </si>
  <si>
    <t>pkg</t>
  </si>
  <si>
    <t>Marker, felt, waterproof, 12/pkg.</t>
  </si>
  <si>
    <t>Foray</t>
  </si>
  <si>
    <t>PY106603</t>
  </si>
  <si>
    <t>LF-0113.00</t>
  </si>
  <si>
    <t>Pad, note, (self-stick)</t>
  </si>
  <si>
    <t>Post-it</t>
  </si>
  <si>
    <t>654RP</t>
  </si>
  <si>
    <t>LF-0114.00</t>
  </si>
  <si>
    <t>pad</t>
  </si>
  <si>
    <t>Pad, steno (6" x 9")</t>
  </si>
  <si>
    <t>LF-0115.00</t>
  </si>
  <si>
    <t>Pad, writing, Legal Ruled, 8 1/2" x 11"</t>
  </si>
  <si>
    <t>524-785</t>
  </si>
  <si>
    <t>LF-0116.00</t>
  </si>
  <si>
    <t>Paper, pads, graph, 1/10" squares, 8 1/2" x 11"</t>
  </si>
  <si>
    <t>Tops</t>
  </si>
  <si>
    <t>LF-0117.00</t>
  </si>
  <si>
    <t>Paper, copy, 20 lb, 500 sheet reams, 10 ream box</t>
  </si>
  <si>
    <t>LF-0118.00</t>
  </si>
  <si>
    <t>Pencils, 12/pkg.</t>
  </si>
  <si>
    <t>Dixon</t>
  </si>
  <si>
    <t>LF-0119.00</t>
  </si>
  <si>
    <t>Pens, black, 12/pkg.</t>
  </si>
  <si>
    <t>PaperMate</t>
  </si>
  <si>
    <t>LF-0120.00</t>
  </si>
  <si>
    <t>Notebook, 3” x 5”, waterproof,</t>
  </si>
  <si>
    <t>Rite In Rain</t>
  </si>
  <si>
    <t>135</t>
  </si>
  <si>
    <t>LF-0121.00</t>
  </si>
  <si>
    <t xml:space="preserve">Notepad, Unit Log ICS 214, Waterproof, </t>
  </si>
  <si>
    <t>214</t>
  </si>
  <si>
    <t>LF-0121.01</t>
  </si>
  <si>
    <t>Protectors, document, 100ct box</t>
  </si>
  <si>
    <t>ODSP07</t>
  </si>
  <si>
    <t>LF-0122.00</t>
  </si>
  <si>
    <t>Scale, architectural</t>
  </si>
  <si>
    <t>Staedtler</t>
  </si>
  <si>
    <t>98719-31BK NA</t>
  </si>
  <si>
    <t>LF-0123.00</t>
  </si>
  <si>
    <t>Stapler</t>
  </si>
  <si>
    <t>Swingline</t>
  </si>
  <si>
    <t>LF-0124.00</t>
  </si>
  <si>
    <t>Staples, box</t>
  </si>
  <si>
    <t>6001-3PKEA</t>
  </si>
  <si>
    <t>LF-0125.00</t>
  </si>
  <si>
    <t>Tape, duct</t>
  </si>
  <si>
    <t>Nashua</t>
  </si>
  <si>
    <t>396</t>
  </si>
  <si>
    <t>LF-0126.00</t>
  </si>
  <si>
    <t>Tape, cellophane, 2", roll</t>
  </si>
  <si>
    <t>MMM37102TN</t>
  </si>
  <si>
    <t>LF-0127.00</t>
  </si>
  <si>
    <t>Tape, masking, 1", roll</t>
  </si>
  <si>
    <t>2600-1</t>
  </si>
  <si>
    <t>LF-0128.00</t>
  </si>
  <si>
    <t>Database system, Cache and Personnel, to include software and peripheral hardware required to operate the system</t>
  </si>
  <si>
    <t>LF-0133.00</t>
  </si>
  <si>
    <t>Reference library, cache transport and certification manuals and software (AFMAN 24-204/IATA DGR/CFR)</t>
  </si>
  <si>
    <t>LF-0134.00</t>
  </si>
  <si>
    <t>Field Flex Kit, Tan Cordura Fabric cover</t>
  </si>
  <si>
    <t>374-Kit</t>
  </si>
  <si>
    <t>LF-0135.00</t>
  </si>
  <si>
    <t xml:space="preserve">Field Flex, Bound book 4 5/8" x 7 1/4" </t>
  </si>
  <si>
    <t>LF-0135.01</t>
  </si>
  <si>
    <t>Pen, All weather, Tactical</t>
  </si>
  <si>
    <t>LF-0135.02</t>
  </si>
  <si>
    <t>Cover, Cordura, Tan</t>
  </si>
  <si>
    <t>C980</t>
  </si>
  <si>
    <t>LF-0135.03</t>
  </si>
  <si>
    <t>PERSONAL BAG</t>
  </si>
  <si>
    <t>Personal Bag</t>
  </si>
  <si>
    <t>LG-0000.00</t>
  </si>
  <si>
    <t xml:space="preserve">NOTE: These items are proposed for each team member.  The task force should have one set, as listed, for each rostered person on the task force, not to exceed a total of 230.  The intent is for this equipment to be assigned to the individual and be in a state of readiness for activation at all times.  </t>
  </si>
  <si>
    <t>LG-0000.01</t>
  </si>
  <si>
    <t>Ball cap, navy blue w/ Task Force Logo</t>
  </si>
  <si>
    <t>LG-0101.00</t>
  </si>
  <si>
    <t>Hat, wide brim, (boonie style)</t>
  </si>
  <si>
    <t>Atlantco, Propper, Tru-Spec</t>
  </si>
  <si>
    <t>LG-0101.01</t>
  </si>
  <si>
    <t>Boots, Safety, Black, Gore-Tex,  ASTM/NFPA compliant or equivalent, pair</t>
  </si>
  <si>
    <t>LG-0102.00</t>
  </si>
  <si>
    <t>Flashlight, battery powered, intrinsically safe, UL rated, w/ spare bulbs</t>
  </si>
  <si>
    <t>Streamlite, Princeton
Pelican, Petzl</t>
  </si>
  <si>
    <t>LG-0103.00</t>
  </si>
  <si>
    <t>Ear plugs, safety, disposable, style NRR 24</t>
  </si>
  <si>
    <t>LG-0104.00</t>
  </si>
  <si>
    <t>Helmet, rescue-type, low profile, ASTM/NFPA compliant or equivalent</t>
  </si>
  <si>
    <t>Team Wendy</t>
  </si>
  <si>
    <t>ExFil SAR</t>
  </si>
  <si>
    <t>LG-0105.00</t>
  </si>
  <si>
    <t>Light, Helmet, battery powered, Intrinsically safe w/ spare bulbs</t>
  </si>
  <si>
    <t>LG-0106.00</t>
  </si>
  <si>
    <t xml:space="preserve">Knife, combination, folding </t>
  </si>
  <si>
    <t>Leatherman, Gerber</t>
  </si>
  <si>
    <t>LG-0107.00</t>
  </si>
  <si>
    <t>Gloves, work, leather, sized as needed</t>
  </si>
  <si>
    <t>LG-0108.00</t>
  </si>
  <si>
    <t>Lip balm, SPF 15 min.</t>
  </si>
  <si>
    <t>LG-0109.00</t>
  </si>
  <si>
    <t>Rain gear, set</t>
  </si>
  <si>
    <t>Duluth Trading Co</t>
  </si>
  <si>
    <t>26717 / 26719</t>
  </si>
  <si>
    <t>LG-0110.00</t>
  </si>
  <si>
    <t>Glasses, Safety, shatter proof, with side shields and lanyard, Z87</t>
  </si>
  <si>
    <t>LG-0111.00</t>
  </si>
  <si>
    <t>Uniform, Pants and Overshirt or Blouse, BDU Style, 6 pocket, Navy Blue, 100% Ripstop Cotton</t>
  </si>
  <si>
    <t>LG-0112.00</t>
  </si>
  <si>
    <t>Uniform, Jumpsuits or two piece, Nomex IIIA, set</t>
  </si>
  <si>
    <t>Crew Boss</t>
  </si>
  <si>
    <t>LG-0113.01</t>
  </si>
  <si>
    <t>Uniform jacket, w/ optional liner, Navy Blue</t>
  </si>
  <si>
    <t>Atlantco, Propper, Tru-Spec, 5.11</t>
  </si>
  <si>
    <t>LG-0114.00</t>
  </si>
  <si>
    <t>Pads, knee, heavy duty, pair</t>
  </si>
  <si>
    <t>LG-0115.00</t>
  </si>
  <si>
    <t>Pads, elbow, heavy duty, pair</t>
  </si>
  <si>
    <t>LG-0115.01</t>
  </si>
  <si>
    <t>Bandanas</t>
  </si>
  <si>
    <t>LG-0116.00</t>
  </si>
  <si>
    <t xml:space="preserve">Pack, Field,  personal, system </t>
  </si>
  <si>
    <t>Wolfpack Gear</t>
  </si>
  <si>
    <t>LBH-CB-1200 / WB32-SR-1003</t>
  </si>
  <si>
    <t>LG-0117.00</t>
  </si>
  <si>
    <t>Bag(s), Gear, personal equipment (as required to outfit each task force member)</t>
  </si>
  <si>
    <t>511-56958-019</t>
  </si>
  <si>
    <t>LG-0118.00</t>
  </si>
  <si>
    <t>Shorts, uniform, BDU Style, Navy Blue, 100 % Cotton</t>
  </si>
  <si>
    <t>LG-0120.00</t>
  </si>
  <si>
    <t>Sweatshirt, Heavyweight</t>
  </si>
  <si>
    <t>Hanes. Gildan, Russell, Fruit/Loom, 5.11</t>
  </si>
  <si>
    <t>LG-0121.00</t>
  </si>
  <si>
    <t>Cold weather system, including jacket, pants, fleece or fiberpile liners, socks, gator, gloves, knit cap, neoprene mask, expedition long underwear, and safety boot (ECWCS or equivalent) (+40 deg F to -60 deg F)</t>
  </si>
  <si>
    <t>LG-0122.00</t>
  </si>
  <si>
    <t>Underwear, Long, medium weight, pair</t>
  </si>
  <si>
    <t>LG-0123.00</t>
  </si>
  <si>
    <t>Socks, Boot</t>
  </si>
  <si>
    <t>LG-0124.00</t>
  </si>
  <si>
    <t>T-shirt, with team logos, Long and/or Short sleeve</t>
  </si>
  <si>
    <t>Hanes. Gildan, Russell, Fruit/Loom</t>
  </si>
  <si>
    <t>LG-0125.00</t>
  </si>
  <si>
    <t>Toiletry kit, including all personal hygiene items, such as Chap Stick, soap, lotion, etc.</t>
  </si>
  <si>
    <t>LG-0126.00</t>
  </si>
  <si>
    <t>Respirator, half face piece, cartridge-type</t>
  </si>
  <si>
    <t>LG-0127.00</t>
  </si>
  <si>
    <t>Pouch, Personal tool with assorted tools (i.e.. Screwdriver, crescent wrench, tin snips and utility knife)</t>
  </si>
  <si>
    <t>LG-0128.00</t>
  </si>
  <si>
    <t>Guide, Field Operations, FEMA, US&amp;R</t>
  </si>
  <si>
    <t>LG-0129.00</t>
  </si>
  <si>
    <t>Hood, fire retardant</t>
  </si>
  <si>
    <t>Fire Dex</t>
  </si>
  <si>
    <t>FE269</t>
  </si>
  <si>
    <t>LG-0133.00</t>
  </si>
  <si>
    <t>TASK FORCE SUPPORT</t>
  </si>
  <si>
    <t>Task Force Support</t>
  </si>
  <si>
    <t>LH-0000.00</t>
  </si>
  <si>
    <t>Cooler, insulated, 48-120 qt</t>
  </si>
  <si>
    <t>Igloo, Coleman, Thermos</t>
  </si>
  <si>
    <t>LH-0102.00</t>
  </si>
  <si>
    <t>Generator, 6500 / 7000 watt, auto idle, manual start, spark arrestor, overload protection, 20A and one 30A twist-lock receptacles,  w/ wheel kit, Spark Plug, filters, tool kit</t>
  </si>
  <si>
    <t>EU6500iSA
EU7000iSAT1</t>
  </si>
  <si>
    <t>LH-0103.00</t>
  </si>
  <si>
    <t>Generator, 5000W minimum, w/ welding kit, auto idle, manual start, spark arrestor, overload protection, wheel kit, Spark Plug, filters</t>
  </si>
  <si>
    <t>Lincoln</t>
  </si>
  <si>
    <t>K2706-02</t>
  </si>
  <si>
    <t>LH-0104.00</t>
  </si>
  <si>
    <t>Generator / Welder, Welding Kit Complete, includes 20' electrodes with lugs, standard welding helmet</t>
  </si>
  <si>
    <t>K875</t>
  </si>
  <si>
    <t>LH-0104.01</t>
  </si>
  <si>
    <t>1</t>
  </si>
  <si>
    <t>Leads, Welding, Electrode and Ground Cable, #2 Cable, 60 ft.</t>
  </si>
  <si>
    <t>LH-0104.02</t>
  </si>
  <si>
    <t>Respirator, full face piece, welding / cutting</t>
  </si>
  <si>
    <t>Scott Safety</t>
  </si>
  <si>
    <t>Weld-O-Vista</t>
  </si>
  <si>
    <t>LH-0104.03</t>
  </si>
  <si>
    <t>Welding Jacket, Size As Needed, Green</t>
  </si>
  <si>
    <t>Steiner Industries</t>
  </si>
  <si>
    <t>LH-0104.04</t>
  </si>
  <si>
    <t>Glasses, Safety, shatter proof, with side shields and lanyards,  must meet ANSI Z87.1-1989 standards</t>
  </si>
  <si>
    <t>UVEX</t>
  </si>
  <si>
    <t>Astrospec 3000 (S1359C)</t>
  </si>
  <si>
    <t>LH-0104.05</t>
  </si>
  <si>
    <t>Gloves, Welding</t>
  </si>
  <si>
    <t>Victor</t>
  </si>
  <si>
    <t>1423-4158</t>
  </si>
  <si>
    <t>LH-0104.06</t>
  </si>
  <si>
    <t>Chisel w/Brush</t>
  </si>
  <si>
    <t xml:space="preserve">Atlas Welding </t>
  </si>
  <si>
    <t>AW (Dual Tool)</t>
  </si>
  <si>
    <t>LH-0104.07</t>
  </si>
  <si>
    <t>Rod, Welding, 1/8"</t>
  </si>
  <si>
    <t>Fleetweld 37 / ED030163</t>
  </si>
  <si>
    <t>LH-0104.08</t>
  </si>
  <si>
    <t>Rod, Welding, 3/32"</t>
  </si>
  <si>
    <t>Fleetweld 37 / ED030162</t>
  </si>
  <si>
    <t>LH-0104.09</t>
  </si>
  <si>
    <t>Element, Pre-Filter and Air Cleaner, Generator / Welder</t>
  </si>
  <si>
    <t>Kohler</t>
  </si>
  <si>
    <t>63-083-17-S  /  63-083-19-S</t>
  </si>
  <si>
    <t>LH-0104.10</t>
  </si>
  <si>
    <t>Spark Plug, Generator / Welder</t>
  </si>
  <si>
    <t>Champion</t>
  </si>
  <si>
    <t>RC12YC</t>
  </si>
  <si>
    <t>LH-0104.11</t>
  </si>
  <si>
    <t>Tool Kit, Generator / Welder</t>
  </si>
  <si>
    <t>89000-ZB4-000</t>
  </si>
  <si>
    <t>LH-0104.12</t>
  </si>
  <si>
    <t>Megaphone, battery-type</t>
  </si>
  <si>
    <t>Dyno Vox</t>
  </si>
  <si>
    <t>4PD84B</t>
  </si>
  <si>
    <t>LH-0106.00</t>
  </si>
  <si>
    <t>Pump, trash, gasoline, 8 HP, 300+ GPM  w/accessories listed below</t>
  </si>
  <si>
    <t>WT-30X</t>
  </si>
  <si>
    <t>LH-0107.00</t>
  </si>
  <si>
    <t>Hose, Hard Suction, Trash Pump,  3", 20 foot</t>
  </si>
  <si>
    <t>8015463 or 124030-1145-PINKT 1240300020H</t>
  </si>
  <si>
    <t>LH-0107.01</t>
  </si>
  <si>
    <t>Hose, Discharge, Trash Pump, 3", 50 foot</t>
  </si>
  <si>
    <t>1145300050H</t>
  </si>
  <si>
    <t>LH-0107.02</t>
  </si>
  <si>
    <t>Strainer, Trash Pump, 3"</t>
  </si>
  <si>
    <t>SRH5-300-00H</t>
  </si>
  <si>
    <t>LH-0107.03</t>
  </si>
  <si>
    <t>Adapters , Trash Pump, 3" to  2.5" NST</t>
  </si>
  <si>
    <t xml:space="preserve">Tele-Lite </t>
  </si>
  <si>
    <t>LH-0107.04</t>
  </si>
  <si>
    <t>3</t>
  </si>
  <si>
    <t>Cap, Drain, Trash Pump, 25mm</t>
  </si>
  <si>
    <t>78184-YGO-003</t>
  </si>
  <si>
    <t>LH-0107.05</t>
  </si>
  <si>
    <t>2</t>
  </si>
  <si>
    <t>O-ring, Trash Pump, (3.5x23.7), (25mm)</t>
  </si>
  <si>
    <t>91351-YGO-003</t>
  </si>
  <si>
    <t>LH-0107.06</t>
  </si>
  <si>
    <t>Cap, Filler, Trash Pump, 32mm</t>
  </si>
  <si>
    <t>78187-YGO-003</t>
  </si>
  <si>
    <t>LH-0107.07</t>
  </si>
  <si>
    <t>O-ring, Trash Pump, (3.5x29.7) (32mm)</t>
  </si>
  <si>
    <t>91352-YGO-003</t>
  </si>
  <si>
    <t>LH-0107.08</t>
  </si>
  <si>
    <t>O-ring, Trash Pump, (5.7x239.3) (front cover gasket)</t>
  </si>
  <si>
    <t>63512-YGO-003</t>
  </si>
  <si>
    <t>LH-0107.09</t>
  </si>
  <si>
    <t>O-ring, Trash Pump, (3.53x215.49)</t>
  </si>
  <si>
    <t>78134-YGO-003</t>
  </si>
  <si>
    <t>LH-0107.10</t>
  </si>
  <si>
    <t>Element,  Air Cleaner, Trash Pump</t>
  </si>
  <si>
    <t>17210-ZE2-515</t>
  </si>
  <si>
    <t>LH-0107.11</t>
  </si>
  <si>
    <t>Filter, Trash Pump (outer)</t>
  </si>
  <si>
    <t>17218-ZE2-505</t>
  </si>
  <si>
    <t>LH-0107.12</t>
  </si>
  <si>
    <t>Spark Plug, Trash Pump</t>
  </si>
  <si>
    <t>NGK</t>
  </si>
  <si>
    <t>BPR5ES</t>
  </si>
  <si>
    <t>LH-0107.13</t>
  </si>
  <si>
    <t>Tool Kit, Trash Pump</t>
  </si>
  <si>
    <t>LH-0107.14</t>
  </si>
  <si>
    <t>Battery, D</t>
  </si>
  <si>
    <t>Eveready</t>
  </si>
  <si>
    <t>EVRA95-8</t>
  </si>
  <si>
    <t>LH-0108.01</t>
  </si>
  <si>
    <t>Battery, C</t>
  </si>
  <si>
    <t>EVRA93-8</t>
  </si>
  <si>
    <t>LH-0108.02</t>
  </si>
  <si>
    <t>Battery, AAA</t>
  </si>
  <si>
    <t>EVRA92-16</t>
  </si>
  <si>
    <t>LH-0108.03</t>
  </si>
  <si>
    <t>Battery, AA</t>
  </si>
  <si>
    <t>EVRA91-16</t>
  </si>
  <si>
    <t>LH-0108.04</t>
  </si>
  <si>
    <t>Battery, 9 VOLT</t>
  </si>
  <si>
    <t>EVRA522-4</t>
  </si>
  <si>
    <t>LH-0108.05</t>
  </si>
  <si>
    <t>Adapter, 20A, NEMA L5-20, twist lock female to 15A household 3-prong male</t>
  </si>
  <si>
    <t>Ericson</t>
  </si>
  <si>
    <t>1744</t>
  </si>
  <si>
    <t>LH-0109.00</t>
  </si>
  <si>
    <t>Adapter, 20A, NEMA L5-20, twist lock male to 15A household 3-prong female</t>
  </si>
  <si>
    <t>1740</t>
  </si>
  <si>
    <t>LH-0110.00</t>
  </si>
  <si>
    <t>Box, junction, w/(2) L5-20 Twist Outlets and (1) 5-20R Duplex Outlet, 10-3 inlet cord with L5-20 Plug, Circuit Protected, Power Indicator Light</t>
  </si>
  <si>
    <t>4010601</t>
  </si>
  <si>
    <t>LH-0111.00</t>
  </si>
  <si>
    <t>Connector, 20A NEMA L5-20 Twist lock male</t>
  </si>
  <si>
    <t>2310-PW6P</t>
  </si>
  <si>
    <t>LH-0112.00</t>
  </si>
  <si>
    <t>Connector, 20A NEMA L5-20 Twist lock female</t>
  </si>
  <si>
    <t>2410-CW6P</t>
  </si>
  <si>
    <t>LH-0113.00</t>
  </si>
  <si>
    <t>Cord, extension, 12/3 single outlet, 100', w/L5-20 Plug and Connector</t>
  </si>
  <si>
    <t>2310PW123D</t>
  </si>
  <si>
    <t>LH-0114.00</t>
  </si>
  <si>
    <t>Cord, Extension, 12/3 SJOW, 50' w/L5-20 Plug and Connector</t>
  </si>
  <si>
    <t>2310PW123B</t>
  </si>
  <si>
    <t>LH-0115.00</t>
  </si>
  <si>
    <t xml:space="preserve">Cord, Extension, 10/3 SJOW, 100' w/L5-20 Plug and Connector </t>
  </si>
  <si>
    <t>3121902</t>
  </si>
  <si>
    <t>LH-0116.00</t>
  </si>
  <si>
    <t>Keeper, Cord, Velcro</t>
  </si>
  <si>
    <t>TFI</t>
  </si>
  <si>
    <t>312R</t>
  </si>
  <si>
    <t>LH-0117.00</t>
  </si>
  <si>
    <t>Keeper, Cord, Velcro coil "n" carry handle (cord-lox)</t>
  </si>
  <si>
    <t>COILNCARRYHNDL</t>
  </si>
  <si>
    <t>LH-0118.00</t>
  </si>
  <si>
    <t>Cord, extension, 25 foot, 12 AWG (3 prong, Household type)</t>
  </si>
  <si>
    <t>LH-0119.00</t>
  </si>
  <si>
    <t>LH-0120.00</t>
  </si>
  <si>
    <t>Stand, Light, extendable, dual head, LED</t>
  </si>
  <si>
    <t>K40026</t>
  </si>
  <si>
    <t>LH-0121.00</t>
  </si>
  <si>
    <t>Cord, 10/3 SOW 15', 2510-PW6P / 2410-CW6P</t>
  </si>
  <si>
    <t>04102802</t>
  </si>
  <si>
    <t>LH-0123.00</t>
  </si>
  <si>
    <t>Cord, outlet - 6100 w/(2) DUP 5-20R 50' 2520PW6P</t>
  </si>
  <si>
    <t>041020801</t>
  </si>
  <si>
    <t>LH-0124.00</t>
  </si>
  <si>
    <t>Cart, Light, generator w/EB3000 Honda generator, 2 - 500w telescoping lights w/switch, 2 - front mounted electrical receptacle with L5-20 inlets</t>
  </si>
  <si>
    <t>Tele-Lite</t>
  </si>
  <si>
    <t>Nova-Lite</t>
  </si>
  <si>
    <t>LH-0125.00</t>
  </si>
  <si>
    <t>Light, w/24" pigtail</t>
  </si>
  <si>
    <t>PR1-5</t>
  </si>
  <si>
    <t>LH-0125.01</t>
  </si>
  <si>
    <t>Element, Air Cleaner, Light Cart Generator</t>
  </si>
  <si>
    <t>17211-ZS9-A02</t>
  </si>
  <si>
    <t>LH-0125.02</t>
  </si>
  <si>
    <t>Filter, Outer, Light Cart Generator</t>
  </si>
  <si>
    <t>17218-ZS9-A00</t>
  </si>
  <si>
    <t>LH-0125.03</t>
  </si>
  <si>
    <t>Spark Plug, Light Cart Generator</t>
  </si>
  <si>
    <t xml:space="preserve">BPR5ES </t>
  </si>
  <si>
    <t>LH-0125.04</t>
  </si>
  <si>
    <t>Tool Kit, Light Cart Generator</t>
  </si>
  <si>
    <t>LH-0125.05</t>
  </si>
  <si>
    <t>kit</t>
  </si>
  <si>
    <t>Funnel Kit, 3 Piece Set</t>
  </si>
  <si>
    <t>Rhino Gear</t>
  </si>
  <si>
    <t>LH-0126.00</t>
  </si>
  <si>
    <t>Charger, Battery 12VDC</t>
  </si>
  <si>
    <t>Diehard</t>
  </si>
  <si>
    <t>LH-0127.00</t>
  </si>
  <si>
    <t>Broom, Push, w/fiberglass handle, 24"</t>
  </si>
  <si>
    <t>8CNK5</t>
  </si>
  <si>
    <t>LH-0128.00</t>
  </si>
  <si>
    <t>Wide area lighting system, elevated, compact, 110V, Minimum 100,000 lumen, capable of illuminating 30,000 sq. ft.</t>
  </si>
  <si>
    <t>Airstar America Inc</t>
  </si>
  <si>
    <t>Sirocco 1K
07U060EHH00-HH12T</t>
  </si>
  <si>
    <t>LH-0130.00</t>
  </si>
  <si>
    <t>Tripod for Wide Area lighting system</t>
  </si>
  <si>
    <t>ST201</t>
  </si>
  <si>
    <t>LH-0130.01</t>
  </si>
  <si>
    <t>Bag, Stuff, medium</t>
  </si>
  <si>
    <t>LH-0131.00</t>
  </si>
  <si>
    <t>Bag, Stuff, large</t>
  </si>
  <si>
    <t>LH-0132.00</t>
  </si>
  <si>
    <t>Bag, Stuff, Small</t>
  </si>
  <si>
    <t>LH-0133.00</t>
  </si>
  <si>
    <t>Generator, 3000 watt, w/ Optional wheel kit, Spark Plug, filters, parallel cable kit, maintenance tool kit</t>
  </si>
  <si>
    <t>EU3000i or
EU3000is</t>
  </si>
  <si>
    <t>LH-0134.00</t>
  </si>
  <si>
    <t>Work Area Rapid Deployment LED Lighting System, Spot or Scene (12 Total - Type Determined by TF)</t>
  </si>
  <si>
    <t>Fox Fury</t>
  </si>
  <si>
    <t>200-800 Nomad Prime spot OR 
Nomad 360 Scene/ #200-900</t>
  </si>
  <si>
    <t>LH-0135.00</t>
  </si>
  <si>
    <t>CACHE TRANSPORTATION / SUPPORT</t>
  </si>
  <si>
    <t>Cache Transportation / Support</t>
  </si>
  <si>
    <t>LI-0000.00</t>
  </si>
  <si>
    <t>Jack, pallet-type, hydraulic</t>
  </si>
  <si>
    <t>Wesco</t>
  </si>
  <si>
    <t>LI-0102.00</t>
  </si>
  <si>
    <t>Jack, Pallet, 463L pallet, 10,000 lb capacity</t>
  </si>
  <si>
    <t xml:space="preserve">Wesley </t>
  </si>
  <si>
    <t>96-48-10M</t>
  </si>
  <si>
    <t>LI-0104.00</t>
  </si>
  <si>
    <t xml:space="preserve">Dunnage, Pallet, 4” x 4" x 8’, wood/plastic/composite </t>
  </si>
  <si>
    <t>LI-0105.00</t>
  </si>
  <si>
    <t>Plywood, pallet skid protection, 4’ x 8’ x 3/4” (2 per pallet)</t>
  </si>
  <si>
    <t>LI-0106.00</t>
  </si>
  <si>
    <t>Cover, Pallet, polyethylene, cargo, roll of 10</t>
  </si>
  <si>
    <t>Cadilac products</t>
  </si>
  <si>
    <t>NSN #3990-00-930-1480</t>
  </si>
  <si>
    <t>LI-0107.00</t>
  </si>
  <si>
    <t>Strap, cargo, 30’, for securing 463L pallet to transport</t>
  </si>
  <si>
    <t>Chriscott Supply Inc</t>
  </si>
  <si>
    <t>030009            513020</t>
  </si>
  <si>
    <t>LI-0108.00</t>
  </si>
  <si>
    <t>Container, shipping and storage, for listed cache items, with required markings, labels and warnings. Color: As Specified per Task Force. Common containers include, but are not limited to, the following:</t>
  </si>
  <si>
    <t>LI-0109.00</t>
  </si>
  <si>
    <t>Case, 34.43" x 27.40" x 19.37", Airtight case to include pressure relief valve, 8 handles (2 on each side), hinged cover, twist type steel/zinc plated latches mounted in recessed areas. Color: As Specified per Task Force (8 handle short)</t>
  </si>
  <si>
    <t>AL3124-1204</t>
  </si>
  <si>
    <t>LI-0109.01</t>
  </si>
  <si>
    <t>Case, 34.43" x 27.40" x 23.37", Airtight case to include pressure relief valve, 8 handles (2 on each side), hinged cover, twist type steel/zinc plated latches mounted in recessed areas. Color: As Specified per Task Force ( 8 handle tall)</t>
  </si>
  <si>
    <t>AL3124-1604</t>
  </si>
  <si>
    <t xml:space="preserve">LI-0109.02 </t>
  </si>
  <si>
    <t xml:space="preserve">LI-0109.03 </t>
  </si>
  <si>
    <t>Case, 29"x20.25"x12.08", Airtight case to include pressure relief valve, 2 handles (1 on each end), hinged cover, twist type steel/zinc plated latches mounted in recessed areas. Color: As Specified per Task Force (radio repeater case)</t>
  </si>
  <si>
    <t>AL2617-0604</t>
  </si>
  <si>
    <t>LI-0109.04</t>
  </si>
  <si>
    <t>Case, 72.37"x15"x16.28", Airtight case to include pressure relief valve, 8 handles (2 on each side, 1 on each end), hinged cover. Color: As Specified per Task Force (long handle tools)</t>
  </si>
  <si>
    <t>AL6912-1003</t>
  </si>
  <si>
    <t>LI-0109.05</t>
  </si>
  <si>
    <t>Case, 20"x20"x20", Airtight case to include pressure relief valve, 2 handles (1 on each side), hinged cover. Color: As Specified per Task Force (radio / battery storage)</t>
  </si>
  <si>
    <t xml:space="preserve">Pelican </t>
  </si>
  <si>
    <t>0350</t>
  </si>
  <si>
    <t>LI-0109.06</t>
  </si>
  <si>
    <t xml:space="preserve">Case, 14.62"x10.18"x6", Airtight case to include pressure relief valve, hinged cover. Color: As Specified per Task Force </t>
  </si>
  <si>
    <t>LI-0109.07</t>
  </si>
  <si>
    <t>Case, 27.4"x23.4"x34.4", Airtight case to include pressure relief valve, 2 handles , case has internal wheel and/or handle wells,  hinged cover. Color: As Specified per Task Force (power cord  storage)</t>
  </si>
  <si>
    <t>LI-0109.08</t>
  </si>
  <si>
    <t>Case, 35.75"x13.5"x5.25", Airtight case to include pressure relief valve, 2 handles , hinged cover. Color: As Specified per Task Force (search cam storage)</t>
  </si>
  <si>
    <t>LI-0109.09</t>
  </si>
  <si>
    <t>Container, Shipping, 40"x48"x39", 2 drop door, with quick release rod, gray</t>
  </si>
  <si>
    <t>Orbis</t>
  </si>
  <si>
    <t>40008210 / HDR4048-39</t>
  </si>
  <si>
    <t>LI-0109.10</t>
  </si>
  <si>
    <t>Rod, Quick Release, for Shipping Container,  48"</t>
  </si>
  <si>
    <t>0312397</t>
  </si>
  <si>
    <t>LI-0109.11</t>
  </si>
  <si>
    <t xml:space="preserve">Cover, Shipping container, 40"x48" gray, </t>
  </si>
  <si>
    <t>0900583 / CHDR4048 and SFBLK</t>
  </si>
  <si>
    <t>LI-0109.12</t>
  </si>
  <si>
    <t>Holder, Label, HDPE, for Shipping Container,  12.98" x 10"</t>
  </si>
  <si>
    <t>LABL1310.FEMA</t>
  </si>
  <si>
    <t>LI-0109.13</t>
  </si>
  <si>
    <t>Cover, protective, weather resistant, for 463L Pallets</t>
  </si>
  <si>
    <t>463L</t>
  </si>
  <si>
    <t>LI-0110.00</t>
  </si>
  <si>
    <t xml:space="preserve">Scale, Pallet kit </t>
  </si>
  <si>
    <t>Inter comp</t>
  </si>
  <si>
    <t>PT300 / NSN 6670-01-377-2570</t>
  </si>
  <si>
    <t>LI-0111.00</t>
  </si>
  <si>
    <t>Scale, electronic, digital readout, 0-400 lbs</t>
  </si>
  <si>
    <t xml:space="preserve">PeLouze </t>
  </si>
  <si>
    <t>LI-0112.00</t>
  </si>
  <si>
    <t xml:space="preserve">Pallet, 40" x 48", Plastic, Black </t>
  </si>
  <si>
    <t>3AZG2</t>
  </si>
  <si>
    <t>LI-0116.00</t>
  </si>
  <si>
    <t>Pallet, 463L,  108" x 88" x 2 1/4"  (Purchase with program office approval only.  Check DOD sources for issuance at no cost)</t>
  </si>
  <si>
    <t>AAR Mobility Systems 1-800-355-2915 aarcorp.com</t>
  </si>
  <si>
    <t>HCU-6/E   50018-001  NSN: 1670-00-820-4886-CT</t>
  </si>
  <si>
    <t>LI-0117.00</t>
  </si>
  <si>
    <t>Net, Side, for 463L Pallet (Purchase with program office approval only.  Check DOD sources for issuance at no cost)</t>
  </si>
  <si>
    <t>HCU-7/E   86801-006   NSN: 1670-00-996-2780</t>
  </si>
  <si>
    <t>LI-0118.00</t>
  </si>
  <si>
    <t>Net, Top,  for 463L Pallet (Purchase with program office approval only.  Check DOD sources for issuance at no cost)</t>
  </si>
  <si>
    <t>HCU-15/C   86801-005   NSN: 1670-00-969-4103</t>
  </si>
  <si>
    <t>LI-0119.00</t>
  </si>
  <si>
    <t>Strap, Pallet, 463L (Purchase with program office approval only.  Check DOD sources for issuance at no cost)</t>
  </si>
  <si>
    <t>86060-031     NSN: 1670-00-725-1437</t>
  </si>
  <si>
    <t>LI-0120.00</t>
  </si>
  <si>
    <t>Portable aluminum aircraft ramps set (20,000# per axle rating) DAMAS C130 low clearance Extended shoring  (Configuration Determined per TF)</t>
  </si>
  <si>
    <t>DISCOUNT RAMPS</t>
  </si>
  <si>
    <t>20-36-340-02-02-m-c-130-ASSY-T</t>
  </si>
  <si>
    <t>LI-0121.00</t>
  </si>
  <si>
    <t>Container, ATA300F Compliant, for transport of Oxygen Cylinders, flame and penetration requirements set forth in 49CFR</t>
  </si>
  <si>
    <t>Americase</t>
  </si>
  <si>
    <t>Sizes and Quantity Determined by Task Force</t>
  </si>
  <si>
    <t>LI-0122.00</t>
  </si>
  <si>
    <t>BASE OF OPERATIONS</t>
  </si>
  <si>
    <t>Base of Operations</t>
  </si>
  <si>
    <t>LJ-0000.00</t>
  </si>
  <si>
    <t>Compressor, pneumatic, gasoline-powered, 5.5 HP, dual tank, 8.8 CFM</t>
  </si>
  <si>
    <t>Ingersol Rand</t>
  </si>
  <si>
    <t>SS3J5.5RWB</t>
  </si>
  <si>
    <t>LJ-0104.00</t>
  </si>
  <si>
    <t>Accessory Kit , Air Compressor, includes inflators, air gun, and connectors</t>
  </si>
  <si>
    <t>00916191000 / 16191</t>
  </si>
  <si>
    <t>LJ-0104.01</t>
  </si>
  <si>
    <t>Coupling, Air Compressor, HS Quick, Female, 1/4"NPT</t>
  </si>
  <si>
    <t>LJ-0104.02</t>
  </si>
  <si>
    <t>5</t>
  </si>
  <si>
    <t>Coupling, Air Compressor, HS Quick, Male, 1/4"NPT</t>
  </si>
  <si>
    <t>LJ-0104.03</t>
  </si>
  <si>
    <t>Stud, Air Compressor, HS, Male, 1/4"NPT</t>
  </si>
  <si>
    <t>LJ-0104.04</t>
  </si>
  <si>
    <t>Stud, Air Compressor, HS female, 1/4"NPT</t>
  </si>
  <si>
    <t>LJ-0104.05</t>
  </si>
  <si>
    <t>Bucket, Collapsible, 5 Gallon maximum</t>
  </si>
  <si>
    <t>Klein</t>
  </si>
  <si>
    <t>5104S</t>
  </si>
  <si>
    <t>LJ-0105.00</t>
  </si>
  <si>
    <t>Pelican/Hardigg</t>
  </si>
  <si>
    <t>472-FLD-Desk-TA-131 / NSN: 7110-01-502-5826,</t>
  </si>
  <si>
    <t>LJ-0108.00</t>
  </si>
  <si>
    <t>Funnel, Short Neck</t>
  </si>
  <si>
    <t>Tolco</t>
  </si>
  <si>
    <t>240118</t>
  </si>
  <si>
    <t>LJ-0109.00</t>
  </si>
  <si>
    <t>Grinder, 7-inch, electric, right angle</t>
  </si>
  <si>
    <t>6088-20</t>
  </si>
  <si>
    <t>LJ-0110.00</t>
  </si>
  <si>
    <t>Discs, Grinding, 7-inch</t>
  </si>
  <si>
    <t>49-94-7025</t>
  </si>
  <si>
    <t>LJ-0110.01</t>
  </si>
  <si>
    <t xml:space="preserve">Rod, grounding, w/ clamp and grounding wire </t>
  </si>
  <si>
    <t>Erico</t>
  </si>
  <si>
    <t>LJ-0114.00</t>
  </si>
  <si>
    <t>Driver, Ground Rod, 1 1/8" Hex x 15", 60 lb. Demolition Hammer</t>
  </si>
  <si>
    <t>Bosch</t>
  </si>
  <si>
    <t>HS2172</t>
  </si>
  <si>
    <t>LJ-0114.01</t>
  </si>
  <si>
    <t>Cover, Salvage, 18oz, 12 ft. X 18 ft.</t>
  </si>
  <si>
    <t>Fold A Tank</t>
  </si>
  <si>
    <t>SC12x18</t>
  </si>
  <si>
    <t>LJ-0115.00</t>
  </si>
  <si>
    <t>Chair, folding</t>
  </si>
  <si>
    <t xml:space="preserve">Travel chair </t>
  </si>
  <si>
    <t>Highback</t>
  </si>
  <si>
    <t>LJ-0118.00</t>
  </si>
  <si>
    <t>LJ-0119.00</t>
  </si>
  <si>
    <t>Table, folding</t>
  </si>
  <si>
    <t>LJ-0120.00</t>
  </si>
  <si>
    <t>WS-EDK50</t>
  </si>
  <si>
    <t>LJ-0128.00</t>
  </si>
  <si>
    <t>WS-50A504W</t>
  </si>
  <si>
    <t>LJ-0128.01</t>
  </si>
  <si>
    <t>WS-CLEXT550</t>
  </si>
  <si>
    <t>LJ-0128.02</t>
  </si>
  <si>
    <t>WS-PPDP400</t>
  </si>
  <si>
    <t>LJ-0128.03</t>
  </si>
  <si>
    <t>WS-PPDST</t>
  </si>
  <si>
    <t>LJ-0128.04</t>
  </si>
  <si>
    <t xml:space="preserve">EQUIPMENT MAINTENANCE </t>
  </si>
  <si>
    <t>Equipment Maintenance</t>
  </si>
  <si>
    <t>LK-0000.00</t>
  </si>
  <si>
    <t>Funnels, long neck, with filter screens</t>
  </si>
  <si>
    <t>Plews</t>
  </si>
  <si>
    <t>75-004</t>
  </si>
  <si>
    <t>LK-0102.00</t>
  </si>
  <si>
    <t>Fuel Stabilizer, 10 oz</t>
  </si>
  <si>
    <t>StaBil</t>
  </si>
  <si>
    <t>22206</t>
  </si>
  <si>
    <t>LK-0103.00</t>
  </si>
  <si>
    <t>Soldering Gun Kit</t>
  </si>
  <si>
    <t>D650PK</t>
  </si>
  <si>
    <t>LK-0105.00</t>
  </si>
  <si>
    <t>Hardware kit, assorted nuts, bolts, washers, SAE 1/8"- 1/2", various lengths</t>
  </si>
  <si>
    <t>Fastnerkit.com</t>
  </si>
  <si>
    <t xml:space="preserve">FK 02100 </t>
  </si>
  <si>
    <t>LK-0106.00</t>
  </si>
  <si>
    <t xml:space="preserve">FK 01500 </t>
  </si>
  <si>
    <t>LK-0106.01</t>
  </si>
  <si>
    <t>FK 03100</t>
  </si>
  <si>
    <t>LK-0106.02</t>
  </si>
  <si>
    <t>Lubricant, WD-40</t>
  </si>
  <si>
    <t>WD40</t>
  </si>
  <si>
    <t>100102</t>
  </si>
  <si>
    <t>LK-0107.00</t>
  </si>
  <si>
    <t>Bottles, Spray, 16 oz</t>
  </si>
  <si>
    <t>NIB</t>
  </si>
  <si>
    <t>8125-00-488-7952</t>
  </si>
  <si>
    <t>LK-0107.01</t>
  </si>
  <si>
    <t>Oil, 2 Cycle Mix, 2.6 oz.</t>
  </si>
  <si>
    <t>Husqvarna</t>
  </si>
  <si>
    <t>6100000-09/85</t>
  </si>
  <si>
    <t>LK-0108.00</t>
  </si>
  <si>
    <t>Pump, fuel, manual,  20' lift</t>
  </si>
  <si>
    <t>Patay</t>
  </si>
  <si>
    <t>SD60</t>
  </si>
  <si>
    <t>LK-0109.00</t>
  </si>
  <si>
    <t>Hose, 5'x1", Non-collapsible</t>
  </si>
  <si>
    <t>Gates</t>
  </si>
  <si>
    <t>7744-4506</t>
  </si>
  <si>
    <t>LK-0109.01</t>
  </si>
  <si>
    <t>Hose, Discharge, 15' x 1", compatible with hydrocarbons, or equivalent</t>
  </si>
  <si>
    <t>LK-0109.02</t>
  </si>
  <si>
    <t>T50</t>
  </si>
  <si>
    <t>LK-0110.00</t>
  </si>
  <si>
    <t>Staples, 1/2", 1250/box</t>
  </si>
  <si>
    <t>50CT24SP</t>
  </si>
  <si>
    <t>LK-0111.00</t>
  </si>
  <si>
    <t>Starting fluid, EZ start, case</t>
  </si>
  <si>
    <t>CRC</t>
  </si>
  <si>
    <t>19A</t>
  </si>
  <si>
    <t>LK-0112.00</t>
  </si>
  <si>
    <t>LK-0113.00</t>
  </si>
  <si>
    <t>Tape, duct, premium grade</t>
  </si>
  <si>
    <t>LK-0114.00</t>
  </si>
  <si>
    <t>Dispenser, Tape, for box sealing tape</t>
  </si>
  <si>
    <t>HB903</t>
  </si>
  <si>
    <t>LK-0115.00</t>
  </si>
  <si>
    <t>Tape, electricians, roll</t>
  </si>
  <si>
    <t>6132-BA-10</t>
  </si>
  <si>
    <t>LK-0116.00</t>
  </si>
  <si>
    <t>LK-0117.00</t>
  </si>
  <si>
    <t>Pliers, Wire Stripper/Crimping, 8 5/8"</t>
  </si>
  <si>
    <t>Stanley Proto Industrial Tools</t>
  </si>
  <si>
    <t>J299</t>
  </si>
  <si>
    <t>LK-0117.01</t>
  </si>
  <si>
    <t>LK-0118.00</t>
  </si>
  <si>
    <t>Tie, wraps, nylon, assorted</t>
  </si>
  <si>
    <t>1AGW1</t>
  </si>
  <si>
    <t>LK-0119.00</t>
  </si>
  <si>
    <t>Tool kit, mechanics, 997 piece, all purpose general</t>
  </si>
  <si>
    <t>Sears / Craftsman</t>
  </si>
  <si>
    <t>H0254</t>
  </si>
  <si>
    <t>LK-0120.00</t>
  </si>
  <si>
    <t>Hex Key, 18 Piece Set, w/ Metal Box</t>
  </si>
  <si>
    <t>J4986</t>
  </si>
  <si>
    <t>LK-0120.01</t>
  </si>
  <si>
    <t>Hex Key, Metric, 15 Piece Set, W/Metal Box</t>
  </si>
  <si>
    <t>J4988M</t>
  </si>
  <si>
    <t>LK-0120.02</t>
  </si>
  <si>
    <t>Standard and Phillips Tips Screw Starter, 6 1/4"</t>
  </si>
  <si>
    <t>J9866</t>
  </si>
  <si>
    <t>LK-0120.03</t>
  </si>
  <si>
    <t>Mirror, Circular Inspection, 8"</t>
  </si>
  <si>
    <t>J2374</t>
  </si>
  <si>
    <t>LK-0120.04</t>
  </si>
  <si>
    <t>Flexible Retrieving and Holding Tool, 13 1/2"</t>
  </si>
  <si>
    <t>J2344</t>
  </si>
  <si>
    <t>LK-0120.05</t>
  </si>
  <si>
    <t>Telescopic Magnetic Retrieval Tool, 16 3/4-26 3/4"</t>
  </si>
  <si>
    <t>J2375</t>
  </si>
  <si>
    <t>LK-0120.06</t>
  </si>
  <si>
    <t>Gauge, Spark Plug Gap Set</t>
  </si>
  <si>
    <t>000K</t>
  </si>
  <si>
    <t>LK-0120.07</t>
  </si>
  <si>
    <t>Gauge, Feeler, 25 Blade Set</t>
  </si>
  <si>
    <t>000AA</t>
  </si>
  <si>
    <t>LK-0120.08</t>
  </si>
  <si>
    <t>File, Set, 6 Piece</t>
  </si>
  <si>
    <t>SK Tools</t>
  </si>
  <si>
    <t>90196</t>
  </si>
  <si>
    <t>LK-0120.09</t>
  </si>
  <si>
    <t xml:space="preserve">Cleaner, Battery Post </t>
  </si>
  <si>
    <t>J2320</t>
  </si>
  <si>
    <t>LK-0120.10</t>
  </si>
  <si>
    <t xml:space="preserve">Screwdriver Set, Combination, 19 Piece </t>
  </si>
  <si>
    <t>88819</t>
  </si>
  <si>
    <t>LK-0120.11</t>
  </si>
  <si>
    <t>Awl, Scratch, 100 plus</t>
  </si>
  <si>
    <t>69-006</t>
  </si>
  <si>
    <t>LK-0120.12</t>
  </si>
  <si>
    <t>Pliers, Set, 5 Piece, to include 6" slip joint, 7" slip groove, 10" slip groove, 7" heavy duty diagonal cutter, 7" chain nose pliers/cutter</t>
  </si>
  <si>
    <t>7206 / 7507 / 7510 / 15017 / 17817</t>
  </si>
  <si>
    <t>LK-0120.13</t>
  </si>
  <si>
    <t>Hook Set, 4 Piece</t>
  </si>
  <si>
    <t>90353</t>
  </si>
  <si>
    <t>LK-0120.14</t>
  </si>
  <si>
    <t>Pliers, Power Track II, Natural Finish, 12"</t>
  </si>
  <si>
    <t>J264SG</t>
  </si>
  <si>
    <t>LK-0120.15</t>
  </si>
  <si>
    <t>Pliers, Power Track II, Natural Finish, 16 7/8"</t>
  </si>
  <si>
    <t>J265SG</t>
  </si>
  <si>
    <t>LK-0120.16</t>
  </si>
  <si>
    <t>Pliers, Convertible, Retaining Ring, .038 90 degree tip</t>
  </si>
  <si>
    <t>J371</t>
  </si>
  <si>
    <t>LK-0120.17</t>
  </si>
  <si>
    <t>Pliers, Convertible, Retaining Ring, .070 90 degree tip</t>
  </si>
  <si>
    <t>J376L</t>
  </si>
  <si>
    <t>LK-0120.18</t>
  </si>
  <si>
    <t>Pliers, Convertible, Retaining Ring, .038 0 degree tip</t>
  </si>
  <si>
    <t>J399</t>
  </si>
  <si>
    <t>LK-0120.19</t>
  </si>
  <si>
    <t>Convertible Retaining Ring Pliers, .070 0 degree tip</t>
  </si>
  <si>
    <t>J385</t>
  </si>
  <si>
    <t>LK-0120.20</t>
  </si>
  <si>
    <t>Hammer, framing straight claw, 22 oz., steel, mill face</t>
  </si>
  <si>
    <t>Estwing</t>
  </si>
  <si>
    <t>E3-22SM</t>
  </si>
  <si>
    <t>LK-0120.21</t>
  </si>
  <si>
    <t>Hammer, Standard Head, Soft Face, Compo-Cast, 21 oz.</t>
  </si>
  <si>
    <t>57-532</t>
  </si>
  <si>
    <t>LK-0120.22</t>
  </si>
  <si>
    <t>Hammer, Ball Pein, Compo Cast, 32 oz</t>
  </si>
  <si>
    <t>54-532</t>
  </si>
  <si>
    <t>LK-0120.23</t>
  </si>
  <si>
    <t>Hammer, Ball Pein, Compo Cast, 16 oz</t>
  </si>
  <si>
    <t>54-516</t>
  </si>
  <si>
    <t>LK-0120.24</t>
  </si>
  <si>
    <t>Gasket Scraper and Carbon Scraper</t>
  </si>
  <si>
    <t>2336</t>
  </si>
  <si>
    <t>LK-0120.25</t>
  </si>
  <si>
    <t>Puller, Cotter Pin</t>
  </si>
  <si>
    <t>2306</t>
  </si>
  <si>
    <t>LK-0120.26</t>
  </si>
  <si>
    <t>4 Piece Pry Bar Set</t>
  </si>
  <si>
    <t>2100</t>
  </si>
  <si>
    <t>LK-0120.27</t>
  </si>
  <si>
    <t>12 Piece Punch and Chisel Set</t>
  </si>
  <si>
    <t>LK-0120.28</t>
  </si>
  <si>
    <t>Hammer, Soft Face, 1.43 lb</t>
  </si>
  <si>
    <t>SF200HM</t>
  </si>
  <si>
    <t>LK-0120.29</t>
  </si>
  <si>
    <t>Wrench, Adjustable, 3 piece Set, 8", 10", 12"</t>
  </si>
  <si>
    <t>795</t>
  </si>
  <si>
    <t>LK-0120.30</t>
  </si>
  <si>
    <t>Pliers, Locking, Straight Jaw, 7"</t>
  </si>
  <si>
    <t>291R</t>
  </si>
  <si>
    <t>LK-0120.31</t>
  </si>
  <si>
    <t>Pliers, Locking, Straight Jaw, 10"</t>
  </si>
  <si>
    <t>293R</t>
  </si>
  <si>
    <t>LK-0120.32</t>
  </si>
  <si>
    <t>Pliers, Locking, Chain Clamp, 18"</t>
  </si>
  <si>
    <t>262R</t>
  </si>
  <si>
    <t>LK-0120.33</t>
  </si>
  <si>
    <t>Can, Fuel, military (MFC 3-20L) IATA/ICAO specification or equivalent (gaskets and caps as appropriate for product)</t>
  </si>
  <si>
    <t>NSN</t>
  </si>
  <si>
    <t>7240-01-337-5268</t>
  </si>
  <si>
    <t>LK-0121.00</t>
  </si>
  <si>
    <t>Stand, Jerrican, Collapsible</t>
  </si>
  <si>
    <t>Hunter Mfr</t>
  </si>
  <si>
    <t>106369</t>
  </si>
  <si>
    <t>LK-0121.01</t>
  </si>
  <si>
    <t xml:space="preserve">Adapter Kit, Gravity Feed, 5 Gallon Jerrican </t>
  </si>
  <si>
    <t>Scepter</t>
  </si>
  <si>
    <t>04914,   NSN 7240-01-912-7162</t>
  </si>
  <si>
    <t>LK-0121.02</t>
  </si>
  <si>
    <t>Oil, Engine multi-grade</t>
  </si>
  <si>
    <t>Valvoline</t>
  </si>
  <si>
    <t>10W30</t>
  </si>
  <si>
    <t>LK-0122.00</t>
  </si>
  <si>
    <t>Pump, Transfer (Black &amp; Decker, Jack Rabbit, or equivalent)</t>
  </si>
  <si>
    <t>Ace</t>
  </si>
  <si>
    <t>4032363</t>
  </si>
  <si>
    <t>LK-0123.00</t>
  </si>
  <si>
    <t xml:space="preserve">Replacement Parts, Military (MFC 3-20L)Fuel Can, to include caps, cap retainer straps, gaskets.   </t>
  </si>
  <si>
    <t>Per Part Required</t>
  </si>
  <si>
    <t>LK-0124.00</t>
  </si>
  <si>
    <t xml:space="preserve">Pour Spout, 1" Diameter, Fuel can military (MFC 3-20L) </t>
  </si>
  <si>
    <t>NSN 7240-21-910-7112</t>
  </si>
  <si>
    <t>LK-0125.00</t>
  </si>
  <si>
    <t xml:space="preserve">Spout, Pour, 19mm Diameter, Fuel can military (MFC 3-20L) </t>
  </si>
  <si>
    <t>NSN 7240-21-914-0227</t>
  </si>
  <si>
    <t>LK-0126.00</t>
  </si>
  <si>
    <t>Wrap, stretch 20", roll, with handles</t>
  </si>
  <si>
    <t>Intermatic</t>
  </si>
  <si>
    <t>H3203/000wg</t>
  </si>
  <si>
    <t>LK-0127.00</t>
  </si>
  <si>
    <t>Banding system, with strapping, tensioner/cutter, sealer, and seals</t>
  </si>
  <si>
    <t>Special Steel Tool Offer</t>
  </si>
  <si>
    <t>H-622-3/4</t>
  </si>
  <si>
    <t>LK-0128.00</t>
  </si>
  <si>
    <t>Drill/Driver, Heavy Duty, XRP 1/2", 12V Cordless, Kit</t>
  </si>
  <si>
    <t>DeWalt</t>
  </si>
  <si>
    <t xml:space="preserve">DC940KA </t>
  </si>
  <si>
    <t>LK-0130.00</t>
  </si>
  <si>
    <t>Screw Driving set, 29 bit,  w/ Case</t>
  </si>
  <si>
    <t>DW2162</t>
  </si>
  <si>
    <t>LK-0130.01</t>
  </si>
  <si>
    <t>Drill Bit Set, 21 Piece, (1/16-3/8")</t>
  </si>
  <si>
    <t>Irwin Industrial Tools</t>
  </si>
  <si>
    <t>A60221</t>
  </si>
  <si>
    <t>LK-0130.02</t>
  </si>
  <si>
    <t>Cutter, Rope</t>
  </si>
  <si>
    <t>LK-0131.00</t>
  </si>
  <si>
    <t>Tip, Cutting, for rope cutter</t>
  </si>
  <si>
    <t>WE-RCT</t>
  </si>
  <si>
    <t>LK-0131.01</t>
  </si>
  <si>
    <t>Tool Box</t>
  </si>
  <si>
    <t>Waterloo</t>
  </si>
  <si>
    <t>PCH2030</t>
  </si>
  <si>
    <t>LK-0132.00</t>
  </si>
  <si>
    <t>Tool Chest</t>
  </si>
  <si>
    <t>ML500</t>
  </si>
  <si>
    <t>LK-0133.00</t>
  </si>
  <si>
    <t>ANTIBIOTICS / ANTIFUNGALS</t>
  </si>
  <si>
    <t>Antibiotics/Antifungals</t>
  </si>
  <si>
    <t>MA-0000.00</t>
  </si>
  <si>
    <t>Amoxicillin/Clavulinic Acid, 875 mg, (NDC 93227534)</t>
  </si>
  <si>
    <t>McKesson Pharm 21309844</t>
  </si>
  <si>
    <t>Moore Medical # 74241</t>
  </si>
  <si>
    <t>MA-0101.00</t>
  </si>
  <si>
    <t>tablets</t>
  </si>
  <si>
    <t xml:space="preserve">Bacitracin Ointment, 15gm tubes, TOP </t>
  </si>
  <si>
    <t>Emergency Medical Products</t>
  </si>
  <si>
    <t>MA-0103.00</t>
  </si>
  <si>
    <t>tubes</t>
  </si>
  <si>
    <t>Hibiclens, 8oz bottle</t>
  </si>
  <si>
    <t>Molnlycke Health Care</t>
  </si>
  <si>
    <t>MON 75081800</t>
  </si>
  <si>
    <t>MA-0104.00</t>
  </si>
  <si>
    <t>bottle</t>
  </si>
  <si>
    <t>Betadine Ointment, packets or tubes</t>
  </si>
  <si>
    <t>Moore Medical</t>
  </si>
  <si>
    <t>MA-0106.00</t>
  </si>
  <si>
    <t>Ceftriaxone, 1gm unit doses, IM or IV, (NDC 517871110)</t>
  </si>
  <si>
    <t>American Regent 508858</t>
  </si>
  <si>
    <t>Moore Medical 86545</t>
  </si>
  <si>
    <t>MA-0107.00</t>
  </si>
  <si>
    <t>Cephalexin, 500mg, PO (NDC 93314701)</t>
  </si>
  <si>
    <t>Moore Medical 81262</t>
  </si>
  <si>
    <t>MA-0108.00</t>
  </si>
  <si>
    <t>Cephazolin, 1gm unit doses, IV, Vials (NDC 781345196)</t>
  </si>
  <si>
    <t>Moore Medical 87864</t>
  </si>
  <si>
    <t>MA-0110.00</t>
  </si>
  <si>
    <t>vials</t>
  </si>
  <si>
    <t>Ciprofloxacin, 500mg, PO, (NDC 85175402)</t>
  </si>
  <si>
    <t>Schering Lab 376512</t>
  </si>
  <si>
    <t>Moore Medical 86771</t>
  </si>
  <si>
    <t>MA-0111.00</t>
  </si>
  <si>
    <t xml:space="preserve">Clotrimazole / Lotrimin cream, </t>
  </si>
  <si>
    <t>MA-0112.00</t>
  </si>
  <si>
    <t>Azlthromycin, 500mg tab, PO, (NDC 93716956)</t>
  </si>
  <si>
    <t>Moore Medical 86738</t>
  </si>
  <si>
    <t>MA-0114.00</t>
  </si>
  <si>
    <t>Flagyl, 500mg unit dose, IV, or equivalent</t>
  </si>
  <si>
    <t>MA-0115.00</t>
  </si>
  <si>
    <t>Fungal Powder (Tinactin or equivalent), small cans, TOP</t>
  </si>
  <si>
    <t>Schering Plough</t>
  </si>
  <si>
    <t>Moore Medical 88761</t>
  </si>
  <si>
    <t>MA-0116.00</t>
  </si>
  <si>
    <t>Silver Sulfadiazine Cream, 1%, 50gm bottles, TOP (NDC 49884060036)</t>
  </si>
  <si>
    <t>Moore Medical 57673</t>
  </si>
  <si>
    <t>MA-0119.00</t>
  </si>
  <si>
    <t>Vancomycin, 1gm unit doses, IV (NDC 409653301)</t>
  </si>
  <si>
    <t>Abbott 21261386</t>
  </si>
  <si>
    <t>Moore Medical 70686</t>
  </si>
  <si>
    <t>MA-0120.00</t>
  </si>
  <si>
    <t>Acetazolamide, 250mg, PO,</t>
  </si>
  <si>
    <t>Boundtree</t>
  </si>
  <si>
    <t>4023-01</t>
  </si>
  <si>
    <t>MA-0131.00</t>
  </si>
  <si>
    <t>Septra DS / Bactrim, tablets</t>
  </si>
  <si>
    <t>0053-01</t>
  </si>
  <si>
    <t>MA-0155.00</t>
  </si>
  <si>
    <t>PATIENT COMFORT MEDICATIONS</t>
  </si>
  <si>
    <t>Patient Comfort Medications</t>
  </si>
  <si>
    <t>MB-0000.00</t>
  </si>
  <si>
    <t>Antacid/Simethicone, PO</t>
  </si>
  <si>
    <t>MB-0101.00</t>
  </si>
  <si>
    <t>Zofran tablets, 4 mg</t>
  </si>
  <si>
    <t>GlaxoSmithKline</t>
  </si>
  <si>
    <t>99614-02-5</t>
  </si>
  <si>
    <t>MB-0102.00</t>
  </si>
  <si>
    <t>Ducusate Sodium 100mg or equivalent</t>
  </si>
  <si>
    <t>MB-0104.00</t>
  </si>
  <si>
    <t>Hemorrhoidal Rectal Suppositories (Anusol HC or equivalent)</t>
  </si>
  <si>
    <t>MB-0105.00</t>
  </si>
  <si>
    <t>Pseudephedrine, 60mg tablets, PO, (NDC 93725201)</t>
  </si>
  <si>
    <t>Moore Medical 80020</t>
  </si>
  <si>
    <t>MB-0110.00</t>
  </si>
  <si>
    <t>Transdermal Patch/Scopolamine, 1.5 mg</t>
  </si>
  <si>
    <t>Novartis</t>
  </si>
  <si>
    <t>Transdern SCOP</t>
  </si>
  <si>
    <t>MB-0111.00</t>
  </si>
  <si>
    <t>Bisacodyl, (Dulcolax), 5mg, PO</t>
  </si>
  <si>
    <t>MB-0116.00</t>
  </si>
  <si>
    <t>Powder, Gold Bond, or equivalent, 4oz bottle</t>
  </si>
  <si>
    <t>MB-0117.00</t>
  </si>
  <si>
    <t>Ondansetron (Zofran), 2ml vital, (NDC 409475503)</t>
  </si>
  <si>
    <t>Hospira Worldwide 21261386</t>
  </si>
  <si>
    <t>Moore Medical 86446</t>
  </si>
  <si>
    <t>MB-0118.00</t>
  </si>
  <si>
    <t>PAIN MEDICATIONS</t>
  </si>
  <si>
    <t>Pain Medications</t>
  </si>
  <si>
    <t>MC-0000.00</t>
  </si>
  <si>
    <t>Acetaminophen, 325mg tablets, PO</t>
  </si>
  <si>
    <t>MC-0102.00</t>
  </si>
  <si>
    <t>Aspirin, 325mg tablets, PO</t>
  </si>
  <si>
    <t>MC-0103.00</t>
  </si>
  <si>
    <t>Ibuprofen, 800mg tablets, PO (may purchase alternative dose of 200mg or 400mg )</t>
  </si>
  <si>
    <t>MC-0105.00</t>
  </si>
  <si>
    <t>Morphine Sulfate, 10 mg injectable, (NDC 10019017844)</t>
  </si>
  <si>
    <t>Baxter</t>
  </si>
  <si>
    <t>MC-0107.00</t>
  </si>
  <si>
    <t>Oxycodone, 5mg/Acetominophen, 325mg tablets, PO</t>
  </si>
  <si>
    <t>MC-0108.00</t>
  </si>
  <si>
    <t>Ketorolac, 30 mg/ml Single dose vial, IV, IM (NDC 409228761)</t>
  </si>
  <si>
    <t>Moore Medical 71099</t>
  </si>
  <si>
    <t>MC-0111.00</t>
  </si>
  <si>
    <t>Diprivan /Propofol 10mg/ml 100 ml vial</t>
  </si>
  <si>
    <t>Moore Medical 88089</t>
  </si>
  <si>
    <t>MC-0113.00</t>
  </si>
  <si>
    <t>SEDATIVES / ANESTHETICS / PARALYTICS</t>
  </si>
  <si>
    <t>Sedatives / Anesthetics / Paralytics</t>
  </si>
  <si>
    <t>MD-0000.00</t>
  </si>
  <si>
    <t>Diazepam 5mg Tabs PO, (NDC 172392660)</t>
  </si>
  <si>
    <t>Moore Medical 86987</t>
  </si>
  <si>
    <t>MD-0102.00</t>
  </si>
  <si>
    <t>Fentanyl Citrate, 50mcg/cc, 2ml amp (NDC 1001903727)</t>
  </si>
  <si>
    <t>MD-0103.00</t>
  </si>
  <si>
    <t>Haloperidol, Injection, 5mg/ml, 1ml amps</t>
  </si>
  <si>
    <t>MD-0104.00</t>
  </si>
  <si>
    <t>Ketamine Injection 500 mg vial</t>
  </si>
  <si>
    <t>Hospira Worldwide 2053-10</t>
  </si>
  <si>
    <t>Moore Medical 74647</t>
  </si>
  <si>
    <t>MD-0106.00</t>
  </si>
  <si>
    <t>Midazolam, Injection, 5mg/ml, 5ml amps (NDC 409230801)</t>
  </si>
  <si>
    <t>Moore Medical 77442</t>
  </si>
  <si>
    <t>MD-0108.00</t>
  </si>
  <si>
    <t>Succinylcholine, 200mg/10ml vial (NDC 409662902)</t>
  </si>
  <si>
    <t>Moore Medical 74625</t>
  </si>
  <si>
    <t>MD-0109.00</t>
  </si>
  <si>
    <t>Vecuronium, Injection, 10mg vials (NDC 41616093144)</t>
  </si>
  <si>
    <t xml:space="preserve"> Moore Medical 93148</t>
  </si>
  <si>
    <t>MD-0111.00</t>
  </si>
  <si>
    <t>Bupivacaine 0.5%  30 ml vial (NDC 74161050)</t>
  </si>
  <si>
    <t>Moore Medical 28777</t>
  </si>
  <si>
    <t>MD-0112.00</t>
  </si>
  <si>
    <t>Lidocaine, Injection, 1% w/ epinephrine, multi-use 50ml vial (NDC 409317803)</t>
  </si>
  <si>
    <t>Moore Medical 62844</t>
  </si>
  <si>
    <t>MD-0113.00</t>
  </si>
  <si>
    <t>Lorazepam, 2mg/ml, 5cc vial</t>
  </si>
  <si>
    <t>MD-0115.00</t>
  </si>
  <si>
    <t>STEROIDS</t>
  </si>
  <si>
    <t>Steroids</t>
  </si>
  <si>
    <t>ME-0000.00</t>
  </si>
  <si>
    <t>Prednisone, 20mg tablets, PO, (NDC 143147701)</t>
  </si>
  <si>
    <t>Moore Medical 58395</t>
  </si>
  <si>
    <t>ME-0102.00</t>
  </si>
  <si>
    <t>Triamcinolone Cream, 0.1%, 15gm tube, TOP (NDC 45802006405)</t>
  </si>
  <si>
    <t>Moore Medical 94347</t>
  </si>
  <si>
    <t>ME-0103.00</t>
  </si>
  <si>
    <t>Decadron, 4mg/ml, 5ml vial (NDC 517490524)</t>
  </si>
  <si>
    <t>ME-0104.00</t>
  </si>
  <si>
    <t>MISCELLANEOUS MEDICATIONS</t>
  </si>
  <si>
    <t>Miscellaneous Medications</t>
  </si>
  <si>
    <t>MF-0000.00</t>
  </si>
  <si>
    <t>Charcoal, activated, 50 gr tube</t>
  </si>
  <si>
    <t>MF-0102.00</t>
  </si>
  <si>
    <t>H2 Blocker, e.g.Cimetadine, PO</t>
  </si>
  <si>
    <t>MF-0104.00</t>
  </si>
  <si>
    <t>Insulin, Regular Human, Injection, 100u vials, IV/SC</t>
  </si>
  <si>
    <t>MF-0107.00</t>
  </si>
  <si>
    <t>Magnesium Sulfate 50%, 5gm/10ml, vials (NDC 517261025)</t>
  </si>
  <si>
    <t>Moore Medical 80848</t>
  </si>
  <si>
    <t>MF-0108.00</t>
  </si>
  <si>
    <t>Mannitol, 25%, 12.5gm/50ml amp vials, IV (NDC 409403101)</t>
  </si>
  <si>
    <t>Moore Medical 75164</t>
  </si>
  <si>
    <t>MF-0109.00</t>
  </si>
  <si>
    <t>MF-0111.00</t>
  </si>
  <si>
    <t>Phenytoin, 100mg, PO,  (NDC 10019051001)</t>
  </si>
  <si>
    <t>Pfizer 334374</t>
  </si>
  <si>
    <t>Moore Medical 84295</t>
  </si>
  <si>
    <t>MF-0112.00</t>
  </si>
  <si>
    <t>Polystyrene Resin (Kayexalate), 1 lb jar, PO, or equivalent</t>
  </si>
  <si>
    <t>MF-0113.00</t>
  </si>
  <si>
    <t>Pralidoxime, 1gm vials (NDC 60977014101)</t>
  </si>
  <si>
    <t>MF-0115.00</t>
  </si>
  <si>
    <t>Truvada, 300mg (TENOFADIR/EMTRICITABINE) or current CDC recommendation</t>
  </si>
  <si>
    <t>MF-0116.00</t>
  </si>
  <si>
    <t>Isentress (RALTEGRAVIR), 400mg or current CDC recommendation</t>
  </si>
  <si>
    <t>MF-0118.00</t>
  </si>
  <si>
    <t>Etomidate, 2mg/ml, 20mg vial (NDC 74669502)</t>
  </si>
  <si>
    <t>Moore Medical 84783</t>
  </si>
  <si>
    <t>MF-0119.00</t>
  </si>
  <si>
    <t xml:space="preserve">Diphenhydramine, 25mg, PO, </t>
  </si>
  <si>
    <t>Moore Medical 92896</t>
  </si>
  <si>
    <t>MF-0120.00</t>
  </si>
  <si>
    <t>Diphenhydramine, Injection, 50mg/ml, 50mg vials, IM/IV, (NDC 641037625)</t>
  </si>
  <si>
    <t>Baxter Anest. and Critical Care 21241746</t>
  </si>
  <si>
    <t>Moore Medical 81644</t>
  </si>
  <si>
    <t>MF-0121.00</t>
  </si>
  <si>
    <t>Dextrose, 50%, 25gm amps, pre-filled</t>
  </si>
  <si>
    <t>MF-0122.00</t>
  </si>
  <si>
    <t>Naloxone, 1mg/ml, 2mg vial</t>
  </si>
  <si>
    <t>MF-0123.00</t>
  </si>
  <si>
    <t>Fexofenadine, 180mg, PO, (NDC 93725201)</t>
  </si>
  <si>
    <t>MF-0124.00</t>
  </si>
  <si>
    <t>INTRAVENOUS FLUIDS / VOLUME EXPANDERS</t>
  </si>
  <si>
    <t>Intravenous Fluids / Volume Expanders</t>
  </si>
  <si>
    <t>MG-0000.00</t>
  </si>
  <si>
    <t>D5 1/2 Normal Saline, 1000cc</t>
  </si>
  <si>
    <t>Moore Medical 77889</t>
  </si>
  <si>
    <t>MG-0101.00</t>
  </si>
  <si>
    <t>D5W 100 or 150 ml bags</t>
  </si>
  <si>
    <t>Moore Medical 2B0061</t>
  </si>
  <si>
    <t>MG-0102.00</t>
  </si>
  <si>
    <t>Normal Saline, 1000cc</t>
  </si>
  <si>
    <t>Moore Medical 77886</t>
  </si>
  <si>
    <t>MG-0104.00</t>
  </si>
  <si>
    <t>Normal Saline, 100 or 150 ml bags</t>
  </si>
  <si>
    <t>Moore Medical 2B1321</t>
  </si>
  <si>
    <t>MG-0106.00</t>
  </si>
  <si>
    <t>IMMUNIZATIONS / IMMUNE GLOBULIN</t>
  </si>
  <si>
    <t>Immunizations / Immune Globulin</t>
  </si>
  <si>
    <t>MH-0000.00</t>
  </si>
  <si>
    <t>Hepatitis B Immune Globulin, 5ml vials (NDC 58160082111)</t>
  </si>
  <si>
    <t>GlasosmithKline 215</t>
  </si>
  <si>
    <t>MH-0101.00</t>
  </si>
  <si>
    <t>Rabies Immune Globulin-Human, 1500IU, 10ml vials (NDC 5390505101)</t>
  </si>
  <si>
    <t>Moore Medical 78584</t>
  </si>
  <si>
    <t>MH-0102.00</t>
  </si>
  <si>
    <t>Rabies Vaccine (Human Diploid Cell), 1ml/unit dose (NDC 49281025010)</t>
  </si>
  <si>
    <t>Sanofi Pasteur 508264</t>
  </si>
  <si>
    <t>Moore Medical 65652</t>
  </si>
  <si>
    <t>MH-0103.00</t>
  </si>
  <si>
    <t>TDAP/tetunusAdacel 0.5 ml SDV (NDC 492810400010)</t>
  </si>
  <si>
    <t>Moore Medical 83864</t>
  </si>
  <si>
    <t>MH-0104.00</t>
  </si>
  <si>
    <t>CANINE TREATMENT</t>
  </si>
  <si>
    <t>Canine Treatment</t>
  </si>
  <si>
    <t>MI-0000.00</t>
  </si>
  <si>
    <t>Atropine eye drops</t>
  </si>
  <si>
    <t>Schering-Plough</t>
  </si>
  <si>
    <t>MI-0103.00</t>
  </si>
  <si>
    <t>Dexamethasone, 2 mg/ml (100 ml vial) or other available amount</t>
  </si>
  <si>
    <t>Bimeda</t>
  </si>
  <si>
    <t>MI-0106.00</t>
  </si>
  <si>
    <t>vial</t>
  </si>
  <si>
    <t>Merck Veterinary Manual, 10th Edition or newer</t>
  </si>
  <si>
    <t>Internet Search</t>
  </si>
  <si>
    <t>veterinary manual, not human</t>
  </si>
  <si>
    <t>MI-0107.00</t>
  </si>
  <si>
    <r>
      <t>Metasplint, Canine, sized to meet canine needs;</t>
    </r>
    <r>
      <rPr>
        <b/>
        <sz val="8"/>
        <rFont val="Arial"/>
        <family val="2"/>
      </rPr>
      <t xml:space="preserve"> </t>
    </r>
    <r>
      <rPr>
        <sz val="8"/>
        <rFont val="Arial"/>
        <family val="2"/>
      </rPr>
      <t xml:space="preserve">(or equivalent Sam Splint) 6 total, 2 of each size - small, medium, large </t>
    </r>
  </si>
  <si>
    <t>www.Shopmedvet.com</t>
  </si>
  <si>
    <t>Mason Splint  JOR651F medium JOR65110G large JOR651H Xlarge</t>
  </si>
  <si>
    <t>MI-0109.00</t>
  </si>
  <si>
    <t>Muzzle, adjustable, basket type, leather or nylon, 3 total - 1 each: medium, large, extra large</t>
  </si>
  <si>
    <t>1 med, 1 large, 1 x-large</t>
  </si>
  <si>
    <t>MI-0110.00</t>
  </si>
  <si>
    <t xml:space="preserve">Vetwrap,  3" rolls, 12/box </t>
  </si>
  <si>
    <t>Pet Flex or Co-Flex</t>
  </si>
  <si>
    <t>MI-0112.00</t>
  </si>
  <si>
    <t>Tape, Cloth, Porous, 1" rolls, 12/box</t>
  </si>
  <si>
    <t>Kendall, Curity, J&amp;J, Zonas</t>
  </si>
  <si>
    <t>MI-0113.00</t>
  </si>
  <si>
    <t>Tube, Stomach, K9, 4 total: 2 small, 2 medium</t>
  </si>
  <si>
    <t xml:space="preserve">Portex Equine </t>
  </si>
  <si>
    <t>JOR106M; JOR106S</t>
  </si>
  <si>
    <t>MI-0115.00</t>
  </si>
  <si>
    <t xml:space="preserve">Acepromazine, 10mg/ml, 50 ml bottle, Vet use only </t>
  </si>
  <si>
    <t>Vet's choice</t>
  </si>
  <si>
    <t>MI-0118.00</t>
  </si>
  <si>
    <t>Apomorphine, 6mg Tabs</t>
  </si>
  <si>
    <t>MI-0119.00</t>
  </si>
  <si>
    <t>Flagyl, 250mg, Tab (metronidazole) 100/bottle</t>
  </si>
  <si>
    <t>MI-0124.00</t>
  </si>
  <si>
    <t>Flagyl, 500mg, Tab (metronidazole) 100/bottle</t>
  </si>
  <si>
    <t>MI-0124.01</t>
  </si>
  <si>
    <t>Robitussin DM Syrup, 8oz.</t>
  </si>
  <si>
    <t>Wyeth Consumer</t>
  </si>
  <si>
    <t>MI-0125.00</t>
  </si>
  <si>
    <t>MI-0126.00</t>
  </si>
  <si>
    <t>Pfizer</t>
  </si>
  <si>
    <t>MI-0127.00</t>
  </si>
  <si>
    <t>MI-0128.00</t>
  </si>
  <si>
    <t xml:space="preserve">Shears or K9 clippers, Rechargeable, w/#40 Blade </t>
  </si>
  <si>
    <t>Oster or Wahl</t>
  </si>
  <si>
    <t>MI-0129.00</t>
  </si>
  <si>
    <t>Tramadol 50 mg Tablets, 100/btl (Ultram, Tramal)</t>
  </si>
  <si>
    <t>MI-0131.00</t>
  </si>
  <si>
    <t>MI-0132.00</t>
  </si>
  <si>
    <t xml:space="preserve">4-Methylprazole (Fomepizole) Antizol-Vet 1.5 ml vial </t>
  </si>
  <si>
    <t>Webster Veterinary</t>
  </si>
  <si>
    <t>MI-0133.00</t>
  </si>
  <si>
    <t>MI-0134.00</t>
  </si>
  <si>
    <t>bottle or tube</t>
  </si>
  <si>
    <t>Mask, Anesthesia Induction, Canine, Small</t>
  </si>
  <si>
    <t>A.M. Bickford</t>
  </si>
  <si>
    <t>05304</t>
  </si>
  <si>
    <t>MI-0135.00</t>
  </si>
  <si>
    <t>Mask, Anesthesia Induction, Canine, Large</t>
  </si>
  <si>
    <t>05305</t>
  </si>
  <si>
    <t>MI-0135.01</t>
  </si>
  <si>
    <t>Mask, Anesthesia Induction, Canine, Extra Large</t>
  </si>
  <si>
    <t>05308</t>
  </si>
  <si>
    <t>MI-0136.00</t>
  </si>
  <si>
    <t xml:space="preserve"> Vet's choice</t>
  </si>
  <si>
    <t>MI-0138.00</t>
  </si>
  <si>
    <t xml:space="preserve">Cast Padding, 3”, 24/pkg </t>
  </si>
  <si>
    <t xml:space="preserve">Cardinal Health </t>
  </si>
  <si>
    <t>Specialist Brand #OR9083</t>
  </si>
  <si>
    <t>MI-0139.00</t>
  </si>
  <si>
    <t>Neosporin w/ steroid Ophthalmic Oint, 3.5 gram (any triple antibiotic with steroid)</t>
  </si>
  <si>
    <t>NeoPolyBac w/HC (hydrocortisone)</t>
  </si>
  <si>
    <t>MI-0140.00</t>
  </si>
  <si>
    <t>Neosporin w/o steroid Ophthalmic Oint, 3.5 gram (any triple antibiotic without steroid)</t>
  </si>
  <si>
    <t xml:space="preserve">NeoPolyBac </t>
  </si>
  <si>
    <t>MI-0140.01</t>
  </si>
  <si>
    <t>Beuthanasia-D Special by Schering-Plough</t>
  </si>
  <si>
    <t>MI-0141.00</t>
  </si>
  <si>
    <t>Handbook, Drug Dose, Plumb, 6th edition or newer</t>
  </si>
  <si>
    <t>Veterinary Drug Handbook, Plumb, 6th ed</t>
  </si>
  <si>
    <t>MI-0142.00</t>
  </si>
  <si>
    <t>Handbook, Toxicology and Poison</t>
  </si>
  <si>
    <t>Handbook of Small Animal Toxicology and Poisonings 2nd ed; Gfeller &amp; Messonnier</t>
  </si>
  <si>
    <t>MI-0143.00</t>
  </si>
  <si>
    <t>Powder, Styptic, 6 oz (42 grams) / bottle</t>
  </si>
  <si>
    <t>Kwik Stop</t>
  </si>
  <si>
    <t>MI-0144.00</t>
  </si>
  <si>
    <t xml:space="preserve">Handbook, Emergency, BSAVA Manual of Canine and Feline Emergency and Critical Care, by Lesley G. King (Editor), Richard Hammond (Editor)  </t>
  </si>
  <si>
    <t>BSAVA Manual of Canine and Feline  Emergency and Critical Care</t>
  </si>
  <si>
    <t>MI-0145.00</t>
  </si>
  <si>
    <t>Shears, Trimming, battery operated</t>
  </si>
  <si>
    <t>Andis</t>
  </si>
  <si>
    <t>BTB22965</t>
  </si>
  <si>
    <t>MI-0146.00</t>
  </si>
  <si>
    <t>Trimmers, Nail, K9, Heavy Duty, (pliers style)</t>
  </si>
  <si>
    <t>Millers Forge</t>
  </si>
  <si>
    <t>MI-0147.00</t>
  </si>
  <si>
    <t>Cerenia (maropitant citrate) 10 mg/ml or (Zofran, Anzemet) 20 ml vial</t>
  </si>
  <si>
    <t>MI-0148.00</t>
  </si>
  <si>
    <t>Cerenia tablets 60 mg, 4 tablets/box</t>
  </si>
  <si>
    <t>MI-0149.00</t>
  </si>
  <si>
    <t>Dexamethasone Na Phos 4 mg/ml; 100 ml/bottle</t>
  </si>
  <si>
    <t>MI-0150.00</t>
  </si>
  <si>
    <t>Suture, Synthetic, Absorbable,  2-0 monofilament, on an FS-1 cutting needle, (Polydioxanone (PDS, Maxon), polyglactone (Monocryl) 36/box</t>
  </si>
  <si>
    <t>Ethicon</t>
  </si>
  <si>
    <t>Z451H (PDS) PDP451H (PDS +) Y943H (Monocryl)</t>
  </si>
  <si>
    <t>MI-0151.00</t>
  </si>
  <si>
    <t>Glue, Tissue</t>
  </si>
  <si>
    <t>Webglue, 3M Vetbond, VPL Tissuemend, or Gluture</t>
  </si>
  <si>
    <t>MI-0152.00</t>
  </si>
  <si>
    <t>Canine Probiotic, 15/box</t>
  </si>
  <si>
    <t>Prostora, Proviable, Forti-Flora, or Equiv</t>
  </si>
  <si>
    <t>MI-0153.00</t>
  </si>
  <si>
    <t>BASIC AIRWAY EQUIPMENT</t>
  </si>
  <si>
    <t>Basic Airway Equipment</t>
  </si>
  <si>
    <t>MJ-0000.00</t>
  </si>
  <si>
    <t>Mask, Bag Valve, PEDI disposable, (ambu or equivalent)</t>
  </si>
  <si>
    <t>MJ-0102.00</t>
  </si>
  <si>
    <t>Cannula, Nasal O2, Adult</t>
  </si>
  <si>
    <t>MJ-0103.00</t>
  </si>
  <si>
    <t>Mask, Oxygen, pediatric, with tubing, 100% non-rebreather</t>
  </si>
  <si>
    <t xml:space="preserve">Boundtree </t>
  </si>
  <si>
    <t>963-0366</t>
  </si>
  <si>
    <t>MJ-0105.00</t>
  </si>
  <si>
    <t>Mask, Oxygen, 100% non-rebreather type with tubing</t>
  </si>
  <si>
    <t>MJ-0106.00</t>
  </si>
  <si>
    <t>Airways, Nasopharyngeal, Kit, to include sizes 20 - 36</t>
  </si>
  <si>
    <t>Rusch 89236</t>
  </si>
  <si>
    <t>MJ-0107.00</t>
  </si>
  <si>
    <t>Nebulizer set ups, adult</t>
  </si>
  <si>
    <t>MJ-0108.00</t>
  </si>
  <si>
    <t>Airways, Oropharyngeal, Kit</t>
  </si>
  <si>
    <t>Berman 8139</t>
  </si>
  <si>
    <t>MJ-0109.00</t>
  </si>
  <si>
    <t>Tubing, Oxygen Extension, 25-50' starred lumen</t>
  </si>
  <si>
    <t>Doctor Depot online Part # 1119</t>
  </si>
  <si>
    <t>MJ-0110.00</t>
  </si>
  <si>
    <t>Tubing, Oxygen Extension, 7' starred lumen</t>
  </si>
  <si>
    <t>Allied Healthcare 64200</t>
  </si>
  <si>
    <t>Moore medical 49664</t>
  </si>
  <si>
    <t>MJ-0111.00</t>
  </si>
  <si>
    <t>Mask, Pocket Style, Emergency Resuscitation</t>
  </si>
  <si>
    <t>Laderal</t>
  </si>
  <si>
    <t>EMP 820011</t>
  </si>
  <si>
    <t>MJ-0112.00</t>
  </si>
  <si>
    <t>Connectors, Oxygen Tubing, Double Male+A609</t>
  </si>
  <si>
    <t>Rehabmart</t>
  </si>
  <si>
    <t>IG-INVMS4301</t>
  </si>
  <si>
    <t>MJ-0113.00</t>
  </si>
  <si>
    <t xml:space="preserve">Tubing, Suction, spare </t>
  </si>
  <si>
    <t>Kendall</t>
  </si>
  <si>
    <t>EMP 301705</t>
  </si>
  <si>
    <t>MJ-0114.00</t>
  </si>
  <si>
    <t xml:space="preserve">Canister, Suction, spare </t>
  </si>
  <si>
    <t>Cardinal</t>
  </si>
  <si>
    <t>EMP 65651</t>
  </si>
  <si>
    <t>MJ-0115.00</t>
  </si>
  <si>
    <t xml:space="preserve">Suction Unit, with Rechargeable battery and DC cord </t>
  </si>
  <si>
    <t>SSCORT 3</t>
  </si>
  <si>
    <t>EMP S74000</t>
  </si>
  <si>
    <t>MJ-0116.00</t>
  </si>
  <si>
    <t>Suction, Manual, with Tonsil-style tip</t>
  </si>
  <si>
    <t>EMP 985015</t>
  </si>
  <si>
    <t>MJ-0117.00</t>
  </si>
  <si>
    <t xml:space="preserve">Valve, Diverter, 5-way, 2-15 LPM, </t>
  </si>
  <si>
    <t>Life Support Products</t>
  </si>
  <si>
    <t>405-010</t>
  </si>
  <si>
    <t>MJ-0118.00</t>
  </si>
  <si>
    <t>Case, Carrying case Oxygen D cylinder size, deluxe or EQ</t>
  </si>
  <si>
    <t>LA Rescue</t>
  </si>
  <si>
    <t>LA3245G</t>
  </si>
  <si>
    <t>MJ-0119.00</t>
  </si>
  <si>
    <t xml:space="preserve">Cylinder, oxygen, aluminum, D size (or 10 ea. Jumbo "D" cylinder) </t>
  </si>
  <si>
    <t>CAT-4</t>
  </si>
  <si>
    <t>MJ-0120.00</t>
  </si>
  <si>
    <t>Oxygen Regulator, with 2 Diss ports with check valves. 1 litter to 25 lpm flow rates.</t>
  </si>
  <si>
    <t>Allied LSP series #270-220</t>
  </si>
  <si>
    <t>MJ-0121.00</t>
  </si>
  <si>
    <t>Regulator, Compressed gas, SCBA (CGA 357) to DISS Port, 45-70 PSI</t>
  </si>
  <si>
    <t>Allied Health</t>
  </si>
  <si>
    <t>L106-275</t>
  </si>
  <si>
    <t>MJ-0123.00</t>
  </si>
  <si>
    <t>Catheter, Adult, Suction with Thumb Port 14FR</t>
  </si>
  <si>
    <t>Tri-anim</t>
  </si>
  <si>
    <t xml:space="preserve">301-001-12106EA </t>
  </si>
  <si>
    <t>MJ-0126.00</t>
  </si>
  <si>
    <t>Catheter, Pedi, Suction with Thumb Port, 6 FR</t>
  </si>
  <si>
    <t>62785</t>
  </si>
  <si>
    <t>MJ-0127.00</t>
  </si>
  <si>
    <t>Catheter, Adult, Suction Yaunker</t>
  </si>
  <si>
    <t>MJ-0128.00</t>
  </si>
  <si>
    <t>Aero Chamber Spacer Device, or equivalent</t>
  </si>
  <si>
    <t>MJ-0129.00</t>
  </si>
  <si>
    <t>Mask, Bag Valve, adult, disposable compact module</t>
  </si>
  <si>
    <t>Ambu or equivalent</t>
  </si>
  <si>
    <t>Chinook #01373</t>
  </si>
  <si>
    <t>MJ-0130.00</t>
  </si>
  <si>
    <t>ADVANCED AIRWAY EQUIPMENT</t>
  </si>
  <si>
    <t>Advanced Airway Equipment</t>
  </si>
  <si>
    <t>MK-0000.00</t>
  </si>
  <si>
    <t>Stylets, Endotracheal Tube, pediatric size</t>
  </si>
  <si>
    <t>Rusch</t>
  </si>
  <si>
    <t>MK-0105.00</t>
  </si>
  <si>
    <t xml:space="preserve">Detector, CO2, Endotracheal Tube, electronic </t>
  </si>
  <si>
    <t xml:space="preserve">Massimo </t>
  </si>
  <si>
    <t>EMMA2</t>
  </si>
  <si>
    <t>MK-0106.00</t>
  </si>
  <si>
    <t>Adapter, Adult/PEDI, CO2 box/25</t>
  </si>
  <si>
    <t>17448</t>
  </si>
  <si>
    <t>MK-0106.01</t>
  </si>
  <si>
    <t>Securing Devices, Endotracheal Tube</t>
  </si>
  <si>
    <t>Thomas Tube holder 600-02001</t>
  </si>
  <si>
    <t>Moore Medical 54246</t>
  </si>
  <si>
    <t>MK-0107.00</t>
  </si>
  <si>
    <t>Stylets, Endotracheal Tube, adult size</t>
  </si>
  <si>
    <t>MK-0108.00</t>
  </si>
  <si>
    <t>Tube, Endotracheal, 4.0</t>
  </si>
  <si>
    <t>MK-0110.00</t>
  </si>
  <si>
    <t>Tube, Endotracheal, 3.5</t>
  </si>
  <si>
    <t>MK-0111.00</t>
  </si>
  <si>
    <t>Tube, Endotracheal, 3.0</t>
  </si>
  <si>
    <t>MK-0112.00</t>
  </si>
  <si>
    <t>Tube, Endotracheal, 7.0</t>
  </si>
  <si>
    <t>MK-0113.00</t>
  </si>
  <si>
    <t>Tube, Endotracheal, 4.5</t>
  </si>
  <si>
    <t>MK-0114.00</t>
  </si>
  <si>
    <t>Tube, Endotracheal, 6.0</t>
  </si>
  <si>
    <t>MK-0115.00</t>
  </si>
  <si>
    <t>Tube, Endotracheal, 5.0</t>
  </si>
  <si>
    <t>MK-0116.00</t>
  </si>
  <si>
    <t>Tube, Endotracheal, 5.5</t>
  </si>
  <si>
    <t>MK-0116.01</t>
  </si>
  <si>
    <t>Tubes, Endotracheal, 8.0</t>
  </si>
  <si>
    <t>MK-0117.00</t>
  </si>
  <si>
    <t>Tube, Endotracheal, 10.0</t>
  </si>
  <si>
    <t>MK-0118.00</t>
  </si>
  <si>
    <t>ETT Heat-Moisture Exchangers, disposable</t>
  </si>
  <si>
    <t xml:space="preserve">Smiths Medical Critical Care </t>
  </si>
  <si>
    <t xml:space="preserve">002865 </t>
  </si>
  <si>
    <t>MK-0119.00</t>
  </si>
  <si>
    <t>Forcep, Magill, Pediatric</t>
  </si>
  <si>
    <t>MK-0120.00</t>
  </si>
  <si>
    <t xml:space="preserve">Forcep, Magill, Adult </t>
  </si>
  <si>
    <t>MK-0121.00</t>
  </si>
  <si>
    <t>Handle, Laryngoscope, Fiberoptic, Non-Disposable, with batteries (C-cell)</t>
  </si>
  <si>
    <t>441110</t>
  </si>
  <si>
    <t>MK-0122.00</t>
  </si>
  <si>
    <t>Blade, Laryngoscope, fiberoptic, non-disposable, including: Macintosh #3, 4 Miller #0, 1, 2, 3, (Tactical Laryngoscope set)</t>
  </si>
  <si>
    <t>0048</t>
  </si>
  <si>
    <t>MK-0122.01</t>
  </si>
  <si>
    <t>Handle, Laryngoscopy, Fiberoptic, Disposable</t>
  </si>
  <si>
    <t>DispoLED</t>
  </si>
  <si>
    <t>MK-0123.00</t>
  </si>
  <si>
    <t>Blade, Laryngoscope, fiberoptic, disposable, including: Macintosh #3, 4 Miller #0, 1, 2, 3, (Tactical Laryngoscope set)</t>
  </si>
  <si>
    <t>MK-0123.01</t>
  </si>
  <si>
    <t>Video Intubation Device, Laryngoscopy, non-rechargeable, w/necessary cables, complete w/blades</t>
  </si>
  <si>
    <t>Vivid Trac / McGrath</t>
  </si>
  <si>
    <t>MK-0123.02</t>
  </si>
  <si>
    <t>Valve, Positive End-Expiratory Pressure (PEEP), adjustable 0-15, disposable</t>
  </si>
  <si>
    <t>Mercury Medical</t>
  </si>
  <si>
    <t>10-535330</t>
  </si>
  <si>
    <t>MK-0125.00</t>
  </si>
  <si>
    <t>Ventilator, Portable, Automatic Emergency, w/accessories &amp; case</t>
  </si>
  <si>
    <t>Zoll</t>
  </si>
  <si>
    <t>A800-AEV1-00</t>
  </si>
  <si>
    <t>MK-0136.00</t>
  </si>
  <si>
    <t>Circuit, Adult, Disposable, EMV+ AEV, Eagle II, 6 foot Length, Single Patient use (15 per case)</t>
  </si>
  <si>
    <t>820-0106-15</t>
  </si>
  <si>
    <t>MK-0136.02</t>
  </si>
  <si>
    <t>Whistle Airway Monitor</t>
  </si>
  <si>
    <t>Great Plains Ballistics</t>
  </si>
  <si>
    <t>Moore Medical 65338</t>
  </si>
  <si>
    <t>MK-0138.00</t>
  </si>
  <si>
    <t xml:space="preserve">Smith Medical </t>
  </si>
  <si>
    <t>100/220/400</t>
  </si>
  <si>
    <t>MK-0140.00</t>
  </si>
  <si>
    <t>Thoracostomy Procedure Kit</t>
  </si>
  <si>
    <t xml:space="preserve">Cook </t>
  </si>
  <si>
    <t>Boundtree 62101</t>
  </si>
  <si>
    <t>MK-0141.00</t>
  </si>
  <si>
    <t>Cricothyroidotomy, Surgical, Kit</t>
  </si>
  <si>
    <t xml:space="preserve">Bioseal </t>
  </si>
  <si>
    <t>MK-0142.00</t>
  </si>
  <si>
    <t>Vent Thoracic, Chest decompression</t>
  </si>
  <si>
    <t>UreSil</t>
  </si>
  <si>
    <t>TV13-10</t>
  </si>
  <si>
    <t>MK-0144.00</t>
  </si>
  <si>
    <t>Escherman bougie/ Flex guide or equivalent</t>
  </si>
  <si>
    <t>Greenfield Medical</t>
  </si>
  <si>
    <t>Moore Medical 78890</t>
  </si>
  <si>
    <t>MK-0145.00</t>
  </si>
  <si>
    <t>RESPIRATORY TREATMENT MEDS</t>
  </si>
  <si>
    <t>ML-0000.00</t>
  </si>
  <si>
    <t>Albuterol, 0.5% Soln, 20mg multi-dose bottles, INHAL (NDC 50383074120)</t>
  </si>
  <si>
    <t>Moore Medical 82398</t>
  </si>
  <si>
    <t>ML-0108.00</t>
  </si>
  <si>
    <t>Albuterol, 2.5mg unit dose, INHAL, 25/box  (NDC 487950125)</t>
  </si>
  <si>
    <t>Moore Medical 88283</t>
  </si>
  <si>
    <t>ML-0109.00</t>
  </si>
  <si>
    <t>Albuterol, MDI/Aerosol, INHAL</t>
  </si>
  <si>
    <t>ML-0110.00</t>
  </si>
  <si>
    <t>Ipratropium / Combivent Inhaler Aerosol</t>
  </si>
  <si>
    <t>ML-0112.00</t>
  </si>
  <si>
    <t>INTRAVENOUS ACCESS / ADMINISTRATION</t>
  </si>
  <si>
    <t>Intravenous Access / Administration</t>
  </si>
  <si>
    <t>MM-0000.00</t>
  </si>
  <si>
    <t>Wipes, Alcohol, 200/box</t>
  </si>
  <si>
    <t>MM-0101.00</t>
  </si>
  <si>
    <t>North Safety Products 14668</t>
  </si>
  <si>
    <t>MM-0102.00</t>
  </si>
  <si>
    <t xml:space="preserve">Catheter, IV, 14g (E.S.I.P.) </t>
  </si>
  <si>
    <t xml:space="preserve">Becton Dickson </t>
  </si>
  <si>
    <t>MM-0103.00</t>
  </si>
  <si>
    <t>Catheter, IV, 22g (E.S.I.P.)</t>
  </si>
  <si>
    <t>Braun</t>
  </si>
  <si>
    <t>4252519-02</t>
  </si>
  <si>
    <t>MM-0104.00</t>
  </si>
  <si>
    <t>Catheter, IV, 24g (E.S.I.P.)</t>
  </si>
  <si>
    <t>4252500-02</t>
  </si>
  <si>
    <t>MM-0105.00</t>
  </si>
  <si>
    <t>Catheter, IV, 20g (E.S.I.P.)</t>
  </si>
  <si>
    <t>4252535-02</t>
  </si>
  <si>
    <t>MM-0106.00</t>
  </si>
  <si>
    <t>Catheter, IV, 18g (E.S.I.P.)</t>
  </si>
  <si>
    <t>4252560-02</t>
  </si>
  <si>
    <t>MM-0107.00</t>
  </si>
  <si>
    <t>Catheter, IV, 16g (E.S.I.P.)</t>
  </si>
  <si>
    <t>4252586-02</t>
  </si>
  <si>
    <t>MM-0108.00</t>
  </si>
  <si>
    <t>Central Venous Access Kits, Arrow, Triple Lumen, Pediatric</t>
  </si>
  <si>
    <t>Arrow International</t>
  </si>
  <si>
    <t>CS-16553-E</t>
  </si>
  <si>
    <t>MM-0109.00</t>
  </si>
  <si>
    <t>Central Venous Access Kits Arrow, Triple Lumen, Adult</t>
  </si>
  <si>
    <t>CS-25853-E</t>
  </si>
  <si>
    <t>MM-0109.01</t>
  </si>
  <si>
    <t>Container, Sharp-Object Disposal, large size</t>
  </si>
  <si>
    <t>Becton Dickson</t>
  </si>
  <si>
    <t>MM-0110.00</t>
  </si>
  <si>
    <t>Container, Sharp-Object Disposal, individual size</t>
  </si>
  <si>
    <t>Sage</t>
  </si>
  <si>
    <t>MM-0111.00</t>
  </si>
  <si>
    <t>Needle, Scalp Vein, 19g</t>
  </si>
  <si>
    <t>EXEL</t>
  </si>
  <si>
    <t>MM-0113.00</t>
  </si>
  <si>
    <t>Tape, Cloth 2"</t>
  </si>
  <si>
    <t>MM-0117.00</t>
  </si>
  <si>
    <t>Tape, IV site cover,  50/pkg</t>
  </si>
  <si>
    <t>Tegaderm</t>
  </si>
  <si>
    <t>16240</t>
  </si>
  <si>
    <t>MM-0119.00</t>
  </si>
  <si>
    <t>Tourniquets for IV starts, disposable</t>
  </si>
  <si>
    <t>Hygenic Corporation</t>
  </si>
  <si>
    <t>10264</t>
  </si>
  <si>
    <t>MM-0120.00</t>
  </si>
  <si>
    <t>Buretrol Sets</t>
  </si>
  <si>
    <t xml:space="preserve">Setfinder </t>
  </si>
  <si>
    <t>SFP3318-60</t>
  </si>
  <si>
    <t>MM-0121.00</t>
  </si>
  <si>
    <t>Tubing, IV, Coiled, 10gts/cc,Tactical</t>
  </si>
  <si>
    <t>Chinook</t>
  </si>
  <si>
    <t>NSN #
6515-01-562-6724</t>
  </si>
  <si>
    <t>MM-0122.00</t>
  </si>
  <si>
    <t>IV Set Ups, Multifunction Tubing, (Select 3)</t>
  </si>
  <si>
    <t xml:space="preserve">Biomedix </t>
  </si>
  <si>
    <t>B72-102</t>
  </si>
  <si>
    <t>MM-0123.00</t>
  </si>
  <si>
    <t>Labels, Medication Added</t>
  </si>
  <si>
    <t>United Ad Label Co</t>
  </si>
  <si>
    <t>UHL-HH506</t>
  </si>
  <si>
    <t>MM-0125.00</t>
  </si>
  <si>
    <t>Needle, 22g, 100/pkg</t>
  </si>
  <si>
    <t>305156</t>
  </si>
  <si>
    <t>MM-0126.00</t>
  </si>
  <si>
    <t>Needle, 18g, 100/pkg</t>
  </si>
  <si>
    <t>305195</t>
  </si>
  <si>
    <t>MM-0127.00</t>
  </si>
  <si>
    <t>Needle, 27g, 100/pkg</t>
  </si>
  <si>
    <t>305109</t>
  </si>
  <si>
    <t>MM-0128.00</t>
  </si>
  <si>
    <t>Normal Saline, 10cc plastic vials (for reconstitution)</t>
  </si>
  <si>
    <t>MM-0129.00</t>
  </si>
  <si>
    <t>Pumps, Manual Fluid Infusion, disposable</t>
  </si>
  <si>
    <t>David Clark</t>
  </si>
  <si>
    <t>18565G-22</t>
  </si>
  <si>
    <t>MM-0130.00</t>
  </si>
  <si>
    <t xml:space="preserve">Lock, Saline </t>
  </si>
  <si>
    <t>MM-0131.00</t>
  </si>
  <si>
    <t>Syringe, Luerlock, 30cc (w/E.S.I.P.) 25/box</t>
  </si>
  <si>
    <t>309650</t>
  </si>
  <si>
    <t>MM-0132.00</t>
  </si>
  <si>
    <t>Holder, Syringe, Tubex-type (Carpuject)</t>
  </si>
  <si>
    <t>Hospira</t>
  </si>
  <si>
    <t>MM-0133.00</t>
  </si>
  <si>
    <t>Syringe, Luer Lock, 10cc</t>
  </si>
  <si>
    <t>309695</t>
  </si>
  <si>
    <t>MM-0134.00</t>
  </si>
  <si>
    <t>Syringe, Luerlock, 1cc, (w/E.S.I.P), 100/pkg</t>
  </si>
  <si>
    <t>309602</t>
  </si>
  <si>
    <t>MM-0136.00</t>
  </si>
  <si>
    <t>Syringe, Luerlock, 3cc, (w/E.S.I.P) 25/pkg</t>
  </si>
  <si>
    <t>Terumo</t>
  </si>
  <si>
    <t>SS-03L</t>
  </si>
  <si>
    <t>MM-0137.00</t>
  </si>
  <si>
    <t xml:space="preserve">IV Insulating and Warming Kits (Safe and Warm or equivalent) </t>
  </si>
  <si>
    <t>Smithworks</t>
  </si>
  <si>
    <t>12VSS3L02</t>
  </si>
  <si>
    <t>MM-0140.00</t>
  </si>
  <si>
    <t>IV Set Up, Dial-A-Flow</t>
  </si>
  <si>
    <t>Wolf Medical</t>
  </si>
  <si>
    <t>RF5000</t>
  </si>
  <si>
    <t>MM-0141.00</t>
  </si>
  <si>
    <t>Tube, Red Top, 7ml</t>
  </si>
  <si>
    <t>357815</t>
  </si>
  <si>
    <t>MM-0142.00</t>
  </si>
  <si>
    <t>Tube, Holder, Blood Collection</t>
  </si>
  <si>
    <t>Retractable Tec</t>
  </si>
  <si>
    <t>MM-0143.00</t>
  </si>
  <si>
    <t>Intraosseous EZIO Handle Kit,</t>
  </si>
  <si>
    <t>Vidacare</t>
  </si>
  <si>
    <t>9058V</t>
  </si>
  <si>
    <t>MM-0144.00</t>
  </si>
  <si>
    <t>Needle, Intraosseous, EZIO, Adult, 25mm needle with stabilizer</t>
  </si>
  <si>
    <t>9001V</t>
  </si>
  <si>
    <t>MM-0144.01</t>
  </si>
  <si>
    <t>Needle, Intraosseous, EZIO, Pediatric, 15mm  with stabilizer</t>
  </si>
  <si>
    <t>9018V</t>
  </si>
  <si>
    <t>MM-0144.02</t>
  </si>
  <si>
    <t>Needle, Intraosseous, EZIO, LD, 45mm with stabilizer</t>
  </si>
  <si>
    <t>9079V</t>
  </si>
  <si>
    <t>MM-0144.03</t>
  </si>
  <si>
    <t>Cannula, Blunt</t>
  </si>
  <si>
    <t>MM-0145.00</t>
  </si>
  <si>
    <t>Pump, IV Fluid, AAA Battery Powered, (less then 2 lbs.)</t>
  </si>
  <si>
    <t>8700060001</t>
  </si>
  <si>
    <t>MM-0147.00</t>
  </si>
  <si>
    <t xml:space="preserve">Pump, IV Fluid, Cartridge, </t>
  </si>
  <si>
    <t>8700060100</t>
  </si>
  <si>
    <t>MM-0148.00</t>
  </si>
  <si>
    <t>PATIENT ASSESSMENT / GENERAL CARE</t>
  </si>
  <si>
    <t>Patient Assessment / General Care</t>
  </si>
  <si>
    <t>MN-0000.00</t>
  </si>
  <si>
    <t>Blankets, Mylar Space or equivalent</t>
  </si>
  <si>
    <t>111-3</t>
  </si>
  <si>
    <t>MN-0102.00</t>
  </si>
  <si>
    <t>BP Cuff, pediatric (Semi-Disposable)</t>
  </si>
  <si>
    <t>American Diagnostics Corp</t>
  </si>
  <si>
    <t>700C</t>
  </si>
  <si>
    <t>MN-0103.00</t>
  </si>
  <si>
    <t>BP Manometers</t>
  </si>
  <si>
    <t>A800</t>
  </si>
  <si>
    <t>MN-0104.00</t>
  </si>
  <si>
    <t>BP Cuff, adult (Semi-Disposable)</t>
  </si>
  <si>
    <t>7004</t>
  </si>
  <si>
    <t>MN-0105.00</t>
  </si>
  <si>
    <t>BP Cuff, obese/thigh with Manometers</t>
  </si>
  <si>
    <t>7007</t>
  </si>
  <si>
    <t>MN-0106.00</t>
  </si>
  <si>
    <t>Swabs, cotton, sterile, long, wrapped pairs</t>
  </si>
  <si>
    <t>Kendell</t>
  </si>
  <si>
    <t>MN-0107.00</t>
  </si>
  <si>
    <t>Electrodes, Cardiac Monitor, disposable, 4/pkg, 10 pkg/bx</t>
  </si>
  <si>
    <t>ConMed</t>
  </si>
  <si>
    <t>1870C-004</t>
  </si>
  <si>
    <t>MN-0109.00</t>
  </si>
  <si>
    <t>Form, Patient Encounter</t>
  </si>
  <si>
    <t>MN-0110.00</t>
  </si>
  <si>
    <t>Catheter, Foley, Prep Trays and Collection Bags (10 French Ped)</t>
  </si>
  <si>
    <t>Bard</t>
  </si>
  <si>
    <t>MN-0111.00</t>
  </si>
  <si>
    <t>Catheter, Foley, Prep Trays and Collection Bags (16 French)</t>
  </si>
  <si>
    <t>900016</t>
  </si>
  <si>
    <t>MN-0112.00</t>
  </si>
  <si>
    <t>Hemocult Slides and Developer (or equivalent), box</t>
  </si>
  <si>
    <t>Beckman Coulter</t>
  </si>
  <si>
    <t>SK-60151</t>
  </si>
  <si>
    <t>MN-0113.00</t>
  </si>
  <si>
    <t>Jelly, Lubricant, single use packets</t>
  </si>
  <si>
    <t>Triad Disposables</t>
  </si>
  <si>
    <t>10-8472</t>
  </si>
  <si>
    <t>MN-0115.00</t>
  </si>
  <si>
    <t>Tubes, NG, Adult, 18 French</t>
  </si>
  <si>
    <t>Argyle</t>
  </si>
  <si>
    <t>MN-0117.00</t>
  </si>
  <si>
    <t>Tubes, NG, Pediatric, 8 French</t>
  </si>
  <si>
    <t>MN-0118.00</t>
  </si>
  <si>
    <t>Scissors, Trauma Dressing, disposable, pair</t>
  </si>
  <si>
    <t>MN-0120.00</t>
  </si>
  <si>
    <t>Stethoscopes</t>
  </si>
  <si>
    <t>MN-0121.00</t>
  </si>
  <si>
    <t>Syringe, Irrigation Tip, 60cc</t>
  </si>
  <si>
    <t>Amsino</t>
  </si>
  <si>
    <t>AS115</t>
  </si>
  <si>
    <t>MN-0122.00</t>
  </si>
  <si>
    <t>Thermometers, oral, electronic</t>
  </si>
  <si>
    <t>Welch Allyn</t>
  </si>
  <si>
    <t>01690-200</t>
  </si>
  <si>
    <t>MN-0123.00</t>
  </si>
  <si>
    <t>Tongue Depressors, sterile, individually wrapped, box</t>
  </si>
  <si>
    <t>Medline</t>
  </si>
  <si>
    <t>25-705</t>
  </si>
  <si>
    <t>MN-0125.00</t>
  </si>
  <si>
    <t>Triage Tags (Dept. of Transportation-type) 50/pkg</t>
  </si>
  <si>
    <t>DMS</t>
  </si>
  <si>
    <t>MN-0126.00</t>
  </si>
  <si>
    <t>Urine Multi-stix (or equivalent), 100 Strips/Pkg</t>
  </si>
  <si>
    <t>Bayer Corp</t>
  </si>
  <si>
    <t>2161</t>
  </si>
  <si>
    <t>MN-0127.00</t>
  </si>
  <si>
    <t>Urinal</t>
  </si>
  <si>
    <t>MN-0128.00</t>
  </si>
  <si>
    <t>Bed Pan, Fracture</t>
  </si>
  <si>
    <t>MN-0129.00</t>
  </si>
  <si>
    <t>Cot, Patient, Surgical Medical, Waist Level</t>
  </si>
  <si>
    <t>Integrity Medical Solutions</t>
  </si>
  <si>
    <t>WC400APC</t>
  </si>
  <si>
    <t>MN-0130.00</t>
  </si>
  <si>
    <t>Ice Packs, Gel, 6 x 9 Reusable</t>
  </si>
  <si>
    <t>MN-0131.00</t>
  </si>
  <si>
    <t>Tube, Chest, 10 FR</t>
  </si>
  <si>
    <t xml:space="preserve">Atrium Medical Corp. </t>
  </si>
  <si>
    <t>8010</t>
  </si>
  <si>
    <t>MN-0132.00</t>
  </si>
  <si>
    <t>Tube, Chest, 36 FR</t>
  </si>
  <si>
    <t>MN-0134.00</t>
  </si>
  <si>
    <t>Tube, Chest, 20 FR</t>
  </si>
  <si>
    <t>MN-0135.00</t>
  </si>
  <si>
    <t>Tube,  Chest, 32 FR</t>
  </si>
  <si>
    <t>MN-0136.00</t>
  </si>
  <si>
    <t>Fan, Room (for treating heat illness), large</t>
  </si>
  <si>
    <t>Air King</t>
  </si>
  <si>
    <t>MN-0138.00</t>
  </si>
  <si>
    <t>Heimlich Valves or equivalent</t>
  </si>
  <si>
    <t>MN-0139.00</t>
  </si>
  <si>
    <t>Obstetrics Kit, disposable with ear bulb syringe</t>
  </si>
  <si>
    <t>Busse</t>
  </si>
  <si>
    <t>MN-0143.00</t>
  </si>
  <si>
    <t>Plastic Fluid Collection Bags (for chest tubes)</t>
  </si>
  <si>
    <t>Atrium Medical Corp. - 1-800-528-7486</t>
  </si>
  <si>
    <t>16200</t>
  </si>
  <si>
    <t>MN-0144.00</t>
  </si>
  <si>
    <t>Pleurevac Chambers or equivalent</t>
  </si>
  <si>
    <t xml:space="preserve">Teleflex </t>
  </si>
  <si>
    <t>A-6000-68L</t>
  </si>
  <si>
    <t>MN-0145.00</t>
  </si>
  <si>
    <t>Tissues, Facial, (pocket packs)</t>
  </si>
  <si>
    <t xml:space="preserve">Kleenex </t>
  </si>
  <si>
    <t>MN-0146.00</t>
  </si>
  <si>
    <t>Bottles, Spray or Misting</t>
  </si>
  <si>
    <t>MN-0147.00</t>
  </si>
  <si>
    <t>Corpsman, Kit, Field, ENT, Basic  or equivalent</t>
  </si>
  <si>
    <t>20-0001 / NSN 6545-01-458-6057</t>
  </si>
  <si>
    <t>MN-0150.00</t>
  </si>
  <si>
    <t xml:space="preserve">Corpsman, Kit, Field, Deluxe, ENT </t>
  </si>
  <si>
    <t>20-0002 / NSN 654-01-458-6178</t>
  </si>
  <si>
    <t>MN-0151.00</t>
  </si>
  <si>
    <t>Glucometer</t>
  </si>
  <si>
    <t>One Touch</t>
  </si>
  <si>
    <t>MN-0152.00</t>
  </si>
  <si>
    <t>Glucometer, patient test strips</t>
  </si>
  <si>
    <t>MN-0153.00</t>
  </si>
  <si>
    <t>Glucometer, QA solution</t>
  </si>
  <si>
    <t>MN-0154.00</t>
  </si>
  <si>
    <t>Lancet, for use with Glucometer, box of 100</t>
  </si>
  <si>
    <t>53885-0393-10</t>
  </si>
  <si>
    <t>MN-0155.00</t>
  </si>
  <si>
    <t>Chest Tube Kit</t>
  </si>
  <si>
    <t>Bioseal</t>
  </si>
  <si>
    <t>TOQ 232</t>
  </si>
  <si>
    <t>MN-0156.00</t>
  </si>
  <si>
    <t>Hypothermia Wrap</t>
  </si>
  <si>
    <t>Helios-05115</t>
  </si>
  <si>
    <t>MN-0157.00</t>
  </si>
  <si>
    <r>
      <t xml:space="preserve">IFAK (Indvidual First Aid Kit) to contain 1 each of the following:
Tourniquet (MR-0150.00), Hemostatic agent (MR-0151.00), Israeli Dressing (MR-0152.00), ABD 5x8 Gauze dressing (MR-0117.00), Pair of Nitrile Gloves (MP-0115.00) </t>
    </r>
    <r>
      <rPr>
        <b/>
        <sz val="8"/>
        <rFont val="Arial"/>
        <family val="2"/>
      </rPr>
      <t>Up to 80 Kits</t>
    </r>
  </si>
  <si>
    <r>
      <t xml:space="preserve">Pouch for IFAK and MFAK, Color determined by Task Force.
</t>
    </r>
    <r>
      <rPr>
        <b/>
        <sz val="8"/>
        <color rgb="FF000000"/>
        <rFont val="Arial"/>
        <family val="2"/>
      </rPr>
      <t>(Up to 80 for IFAK MN-0158.00) 
(12 for MFAK MN-0159.00)</t>
    </r>
  </si>
  <si>
    <t>PATIENT IMMOBILIZATION / EXTRICATION</t>
  </si>
  <si>
    <t>Patient Immobilization / Extrication</t>
  </si>
  <si>
    <t>MO-0000.00</t>
  </si>
  <si>
    <t xml:space="preserve">Collars, Cervical, Pediatric </t>
  </si>
  <si>
    <t>Stiffneck</t>
  </si>
  <si>
    <t>MO-0103.00</t>
  </si>
  <si>
    <t xml:space="preserve">Collars, Cervical,  adjustable </t>
  </si>
  <si>
    <t>980010</t>
  </si>
  <si>
    <t>MO-0104.00</t>
  </si>
  <si>
    <t xml:space="preserve">Tape, Duct  </t>
  </si>
  <si>
    <t>MO-0106.00</t>
  </si>
  <si>
    <t>Backboard, Full, w/ vertical lift capability</t>
  </si>
  <si>
    <t>Miller</t>
  </si>
  <si>
    <t>L700</t>
  </si>
  <si>
    <t>MO-0107.00</t>
  </si>
  <si>
    <t>Backboard Half, confined space immobilization, c-spine</t>
  </si>
  <si>
    <t xml:space="preserve">Yates </t>
  </si>
  <si>
    <t>SpecPack</t>
  </si>
  <si>
    <t>MO-0108.00</t>
  </si>
  <si>
    <t>Head Beds, disposable, adult</t>
  </si>
  <si>
    <t>MO-0109.00</t>
  </si>
  <si>
    <t xml:space="preserve">Longboards, Stokes Compatible, Floating Type, w/Straps </t>
  </si>
  <si>
    <t>Iron Duck</t>
  </si>
  <si>
    <t>35775-O</t>
  </si>
  <si>
    <t>MO-0110.00</t>
  </si>
  <si>
    <t>Board, Immobilization, Pediatric, complete w/bag</t>
  </si>
  <si>
    <t>Allied Health Products (LSP)</t>
  </si>
  <si>
    <t>L484-040C</t>
  </si>
  <si>
    <t>MO-0111.00</t>
  </si>
  <si>
    <t>Straps, Backboard, 9 ft., nylon (Spider Strap)</t>
  </si>
  <si>
    <t>MO-0115.00</t>
  </si>
  <si>
    <t xml:space="preserve">PATIENT / PERSONAL PROTECTION </t>
  </si>
  <si>
    <t>Patient / Personal Protection</t>
  </si>
  <si>
    <t>MP-0000.00</t>
  </si>
  <si>
    <t>Aprons, Plastic, disposable, light weight, 100/roll</t>
  </si>
  <si>
    <t>Central Paper 832110</t>
  </si>
  <si>
    <t>MP-0101.00</t>
  </si>
  <si>
    <t>rolls</t>
  </si>
  <si>
    <t>Boot Covers, (to protect safety boots from body fluids), disposable, pair</t>
  </si>
  <si>
    <t>Owens and Minor 6716042571</t>
  </si>
  <si>
    <t>MP-0102.00</t>
  </si>
  <si>
    <t>Hot Packs - disposable</t>
  </si>
  <si>
    <t>Employ Ability 4298</t>
  </si>
  <si>
    <t>MP-0105.00</t>
  </si>
  <si>
    <t>Suits, Impermeable,  w/ plastic/rubber boots, disposable</t>
  </si>
  <si>
    <t>Sunrise Medical 14261-LG</t>
  </si>
  <si>
    <t>48401414LEA</t>
  </si>
  <si>
    <t>MP-0106.00</t>
  </si>
  <si>
    <t>Gloves, Latex, sterile, sized to meet team needs, pair</t>
  </si>
  <si>
    <t>Medline industries 484407</t>
  </si>
  <si>
    <t>MP-0107.00</t>
  </si>
  <si>
    <t>Protectors, face and eye, surgical shield, box</t>
  </si>
  <si>
    <t>Kimberley Clark 47147</t>
  </si>
  <si>
    <t>MP-0111.00</t>
  </si>
  <si>
    <t xml:space="preserve">Victim protection kits, (dust masks, ear plugs, helmet w/ face shield) </t>
  </si>
  <si>
    <t>Various</t>
  </si>
  <si>
    <t>MP-0112.00</t>
  </si>
  <si>
    <t>Bracket, Helmet,  FOR FULL-FACE FACESHIELD (DIALECTRIC)</t>
  </si>
  <si>
    <t>Bullard Company</t>
  </si>
  <si>
    <t>400</t>
  </si>
  <si>
    <t>MP-0112.01</t>
  </si>
  <si>
    <t>Faceshield, Full-face, CLEAR  POLYCARBONATE, BULLARD</t>
  </si>
  <si>
    <t>880P</t>
  </si>
  <si>
    <t>MP-0112.02</t>
  </si>
  <si>
    <t>HELMET, BULLARD (RATCHET SUSPENSION)</t>
  </si>
  <si>
    <t>51YLR</t>
  </si>
  <si>
    <t>MP-0112.03</t>
  </si>
  <si>
    <t>Wipes, Pre-Moistened Towlettes (wet wipes), box</t>
  </si>
  <si>
    <t>Nice Pak D31000</t>
  </si>
  <si>
    <t>MP-0113.00</t>
  </si>
  <si>
    <t>Gloves, Latex Free, Examination, Sizes per TF</t>
  </si>
  <si>
    <t>Digitcare Corp BMAX</t>
  </si>
  <si>
    <t>29MAX</t>
  </si>
  <si>
    <t>MP-0115.00</t>
  </si>
  <si>
    <t>Handwash, liquid gel sanitizer 4 oz bottle</t>
  </si>
  <si>
    <t>Safetc R3119</t>
  </si>
  <si>
    <t>MP-0119.00</t>
  </si>
  <si>
    <t>Handwipe, sanitizer towel,</t>
  </si>
  <si>
    <t>Nice Pak D43600</t>
  </si>
  <si>
    <t>D20300</t>
  </si>
  <si>
    <t>MP-0120.00</t>
  </si>
  <si>
    <t>SKELETAL CARE</t>
  </si>
  <si>
    <t>MQ-0000.00</t>
  </si>
  <si>
    <t>Bandages, Elastic, 3 inch ace wrap</t>
  </si>
  <si>
    <t>ADI Medical 27501</t>
  </si>
  <si>
    <t>Bound tree 080503</t>
  </si>
  <si>
    <t>MQ-0101.00</t>
  </si>
  <si>
    <t>Bandages, Elastic, 6 inch ace wrap</t>
  </si>
  <si>
    <t>ADI Medical 27503</t>
  </si>
  <si>
    <t>MQ-0102.00</t>
  </si>
  <si>
    <t>Elasticon 3"</t>
  </si>
  <si>
    <t>Johnson &amp; Johnson 5175</t>
  </si>
  <si>
    <t>10517B</t>
  </si>
  <si>
    <t>MQ-0103.00</t>
  </si>
  <si>
    <t>Splint, traction bilateral, long bone, Kendrick or EQ</t>
  </si>
  <si>
    <t>Minto Research S304</t>
  </si>
  <si>
    <t>MQ-0105.00</t>
  </si>
  <si>
    <t>Splints, Moldable, 4"x 3ft, SAM or EQ</t>
  </si>
  <si>
    <t>SAM 1121</t>
  </si>
  <si>
    <t>MQ-0107.00</t>
  </si>
  <si>
    <t>Wound Care</t>
  </si>
  <si>
    <t>MR-0000.00</t>
  </si>
  <si>
    <t>Suture, 0-silk on a PSL , box</t>
  </si>
  <si>
    <t>J610H</t>
  </si>
  <si>
    <t>MR-0101.00</t>
  </si>
  <si>
    <t xml:space="preserve">Suture, 3-0 silk on a PS-1, box </t>
  </si>
  <si>
    <t>J936H</t>
  </si>
  <si>
    <t>MR-0102.00</t>
  </si>
  <si>
    <t>Suture, 4-0 vicryl on a PS-1, box</t>
  </si>
  <si>
    <t>J935H</t>
  </si>
  <si>
    <t>MR-0103.00</t>
  </si>
  <si>
    <t>Suture, 6-0 nylon on a PC-1, box</t>
  </si>
  <si>
    <t>1856G</t>
  </si>
  <si>
    <t>MR-0104.00</t>
  </si>
  <si>
    <t>Suture,  5-0 vicryl on on a PC-12, box</t>
  </si>
  <si>
    <t>1845G</t>
  </si>
  <si>
    <t>MR-0105.00</t>
  </si>
  <si>
    <t xml:space="preserve">Bandages, Triangular </t>
  </si>
  <si>
    <t>ADI Medical 23036</t>
  </si>
  <si>
    <t>J2050</t>
  </si>
  <si>
    <t>MR-0106.00</t>
  </si>
  <si>
    <t>Band-Aids, assorted sizes, box</t>
  </si>
  <si>
    <t>MR-0107.00</t>
  </si>
  <si>
    <t>Band-Aids, 2"x 2", box</t>
  </si>
  <si>
    <t>Johnson &amp; Johnson 5716</t>
  </si>
  <si>
    <t>MR-0108.00</t>
  </si>
  <si>
    <t>Sheets, Burn, sterile</t>
  </si>
  <si>
    <t>Gam Industries 30-01</t>
  </si>
  <si>
    <t>MR-0111.00</t>
  </si>
  <si>
    <t>Chucks, Absorbent</t>
  </si>
  <si>
    <t>Kendal 7136</t>
  </si>
  <si>
    <t>MR-0112.00</t>
  </si>
  <si>
    <t xml:space="preserve">Amputation Kit, Each kit </t>
  </si>
  <si>
    <t>TOQ 231</t>
  </si>
  <si>
    <t>MR-0113.00</t>
  </si>
  <si>
    <t>Suture Kit</t>
  </si>
  <si>
    <t>TOQ 233</t>
  </si>
  <si>
    <t>MR-0114.00</t>
  </si>
  <si>
    <t>Dressing, Multi-Trauma, Large, 12" x 30"</t>
  </si>
  <si>
    <t>Dukal 3050</t>
  </si>
  <si>
    <t>MR-0116.00</t>
  </si>
  <si>
    <r>
      <t xml:space="preserve">Dressing, Trauma, 5" x 9", or equivalent
</t>
    </r>
    <r>
      <rPr>
        <b/>
        <sz val="8"/>
        <rFont val="Arial"/>
        <family val="2"/>
      </rPr>
      <t>(Up to 80 for IFAK MN-0158.00) 
(12 for MFAK MN-0159.00)</t>
    </r>
  </si>
  <si>
    <t>Minor Procedure Kit, or equivalent</t>
  </si>
  <si>
    <t>TOQ 234</t>
  </si>
  <si>
    <t>MR-0118.00</t>
  </si>
  <si>
    <t>Gauze, Packing, Iodoform, 1/4", bottle</t>
  </si>
  <si>
    <t>Doctors Supply 59146</t>
  </si>
  <si>
    <t>MR-0119.00</t>
  </si>
  <si>
    <t>Gauze, Wraps, 4" width  (Kerlix-type or equivalent)</t>
  </si>
  <si>
    <t>ADI Medical 25046</t>
  </si>
  <si>
    <t>MR-0120.00</t>
  </si>
  <si>
    <t>Hydrogen Peroxide, 3%, 16 oz. bottles</t>
  </si>
  <si>
    <t>Medline MDS098001Z</t>
  </si>
  <si>
    <t>MR-0122.00</t>
  </si>
  <si>
    <t>Razor, Disposable</t>
  </si>
  <si>
    <t>Gallant</t>
  </si>
  <si>
    <t>MR-0124.00</t>
  </si>
  <si>
    <t>Cutters, Ring,  w/extra blades</t>
  </si>
  <si>
    <t>MR-0127.00</t>
  </si>
  <si>
    <t>Scalpel blades (#11) and handles, disposable, box of 10, box</t>
  </si>
  <si>
    <t xml:space="preserve">Graham-Field </t>
  </si>
  <si>
    <t>2975-11</t>
  </si>
  <si>
    <t>MR-0129.00</t>
  </si>
  <si>
    <t>Scalpel blades (#10) and handles, disposable, box of 10, box</t>
  </si>
  <si>
    <t>2975-10</t>
  </si>
  <si>
    <t>MR-0130.00</t>
  </si>
  <si>
    <t>Brush, Scrub, Sterile, Hibiclens, 30 / box</t>
  </si>
  <si>
    <t>Owens Minor 723374081</t>
  </si>
  <si>
    <t>MR-0131.00</t>
  </si>
  <si>
    <t>Stapler, Skin, disposable</t>
  </si>
  <si>
    <t>DS-15</t>
  </si>
  <si>
    <t>MR-0133.00</t>
  </si>
  <si>
    <t>Forceps, Splinter</t>
  </si>
  <si>
    <t>EMI 3032410</t>
  </si>
  <si>
    <t>Bound tree 2410</t>
  </si>
  <si>
    <t>MR-0134.00</t>
  </si>
  <si>
    <t xml:space="preserve">Sponges, Sterile Gauze, 4"x4", 2/pkg, 25/box </t>
  </si>
  <si>
    <t>MR-0135.00</t>
  </si>
  <si>
    <t>Steri-strips, 1/4", box</t>
  </si>
  <si>
    <t>3M health care R15441</t>
  </si>
  <si>
    <t>081541PK</t>
  </si>
  <si>
    <t>MR-0136.00</t>
  </si>
  <si>
    <t>Steri-strips, 1/8", box</t>
  </si>
  <si>
    <t>Owens Minor 45090R1540</t>
  </si>
  <si>
    <t>Bound tree 081540</t>
  </si>
  <si>
    <t>MR-0137.00</t>
  </si>
  <si>
    <t>Tape, Silk, 1" roll, 12/pkg</t>
  </si>
  <si>
    <t>09252</t>
  </si>
  <si>
    <t>MR-0139.00</t>
  </si>
  <si>
    <t>Tincture of Benzoin, 2oz bottles</t>
  </si>
  <si>
    <t>Amerisource 925131</t>
  </si>
  <si>
    <t>Boundtree 0100-01</t>
  </si>
  <si>
    <t>MR-0140.00</t>
  </si>
  <si>
    <t>Gauze, Vaseline</t>
  </si>
  <si>
    <t>Kendall 8884413605</t>
  </si>
  <si>
    <t>Boundtree 150066K1</t>
  </si>
  <si>
    <t>MR-0142.00</t>
  </si>
  <si>
    <t>Eugenol or equivalent</t>
  </si>
  <si>
    <t>MR-0143.00</t>
  </si>
  <si>
    <t>MR-0144.00</t>
  </si>
  <si>
    <t>Tape, Transpore 1", or equivalent, 12/pk</t>
  </si>
  <si>
    <t>1527-1</t>
  </si>
  <si>
    <t>MR-0145.00</t>
  </si>
  <si>
    <t>pks</t>
  </si>
  <si>
    <t>MR-0147.00</t>
  </si>
  <si>
    <t>Dressing, 2nd skin, 3" circles</t>
  </si>
  <si>
    <t>Spenco</t>
  </si>
  <si>
    <t>MR-0149.00</t>
  </si>
  <si>
    <t>tub</t>
  </si>
  <si>
    <r>
      <t xml:space="preserve">Tourniquets for Hemmorrage control (CAT Gen 7 or SOF-T wide equivalent) 
</t>
    </r>
    <r>
      <rPr>
        <b/>
        <sz val="8"/>
        <rFont val="Arial"/>
        <family val="2"/>
      </rPr>
      <t>(Up to 80 for IFAK MN-0158.00) 
(24 for MFAK MN-0159.00)</t>
    </r>
  </si>
  <si>
    <r>
      <t xml:space="preserve">Dressing, Hemostatic Gauze, Z Fold  
</t>
    </r>
    <r>
      <rPr>
        <b/>
        <sz val="8"/>
        <rFont val="Arial"/>
        <family val="2"/>
      </rPr>
      <t>(Up to 80 for IFAK MN-0158.00) 
(24 for MFAK MN-0159.00)</t>
    </r>
  </si>
  <si>
    <r>
      <t xml:space="preserve">Elastic Wrap, Israeli dressing
</t>
    </r>
    <r>
      <rPr>
        <b/>
        <sz val="8"/>
        <color rgb="FF000000"/>
        <rFont val="Arial"/>
        <family val="2"/>
      </rPr>
      <t>(Up to 80 for IFAK MN-0158.00) 
(12 for MFAK MN-0159.00</t>
    </r>
    <r>
      <rPr>
        <sz val="8"/>
        <color rgb="FF000000"/>
        <rFont val="Arial"/>
        <family val="2"/>
      </rPr>
      <t>)</t>
    </r>
  </si>
  <si>
    <t>MISCELLANEOUS SUPPLIES</t>
  </si>
  <si>
    <t>Miscellaneous Supplies</t>
  </si>
  <si>
    <t>MS-0000.00</t>
  </si>
  <si>
    <t>Sanitary Pads, box</t>
  </si>
  <si>
    <t>Medline NON241281</t>
  </si>
  <si>
    <t>Boundtree 441281</t>
  </si>
  <si>
    <t>MS-0108.00</t>
  </si>
  <si>
    <t>Bag, bio hazard, for medical waste</t>
  </si>
  <si>
    <t>Medline NON203143</t>
  </si>
  <si>
    <t>MS-0111.00</t>
  </si>
  <si>
    <t>Bag, Body, with handles and zippers (non-translucent)</t>
  </si>
  <si>
    <t>Centennial Products BBSDX9680</t>
  </si>
  <si>
    <t>Boundtree BBSDX9680</t>
  </si>
  <si>
    <t>MS-0112.00</t>
  </si>
  <si>
    <t>MS-0113.00</t>
  </si>
  <si>
    <t>Disinfectant, 1 gallon bottle (Cidex or equivalent)</t>
  </si>
  <si>
    <t>Owens Minor 0079002785</t>
  </si>
  <si>
    <t>MS-0114.00</t>
  </si>
  <si>
    <t xml:space="preserve">Markers, felt tip, black, permanent </t>
  </si>
  <si>
    <t>MS-0116.00</t>
  </si>
  <si>
    <t>Back Pack, Large (Thomas or Contera or EQ)</t>
  </si>
  <si>
    <t>Conterra or Thomas</t>
  </si>
  <si>
    <t>MS-0118.00</t>
  </si>
  <si>
    <t>MS-0119.00</t>
  </si>
  <si>
    <t>Personal Waist Packs, fanny pack, ski patrol-style</t>
  </si>
  <si>
    <t>LA8720</t>
  </si>
  <si>
    <t>MS-0120.00</t>
  </si>
  <si>
    <t>Refrigerator, Small, AC / DC Compatable, digital thermostat with transit bag, for storing medications at 38 degrees</t>
  </si>
  <si>
    <t>Engel</t>
  </si>
  <si>
    <t>MT45F-UI</t>
  </si>
  <si>
    <t>MS-0122.00</t>
  </si>
  <si>
    <t>MS-0123.00</t>
  </si>
  <si>
    <t>Clinical Procedures in Emergency Medicine, Roberts and Hedges</t>
  </si>
  <si>
    <t>Elsevier Science Publishing, Inc. (W.B. Saunders Company)</t>
  </si>
  <si>
    <t>ISBN-13-978-0721697604</t>
  </si>
  <si>
    <t>MS-0126.00</t>
  </si>
  <si>
    <t>Pocketbook, Tarascon Pediatric Emergency (or equivelant)</t>
  </si>
  <si>
    <t>MS-0127.00</t>
  </si>
  <si>
    <t>Pocketbook, Tarascon Adult Emergency (or equivelant)</t>
  </si>
  <si>
    <t>MS-0128.00</t>
  </si>
  <si>
    <t>Pocketbook, Tarascon, Med and Critical Care (or equivelent)</t>
  </si>
  <si>
    <t>MS-0129.00</t>
  </si>
  <si>
    <t>Pharmacopeia, Pocket, Tarascon (or equivelent)</t>
  </si>
  <si>
    <t>MS-0130.00</t>
  </si>
  <si>
    <t>Box, Shipping, for blood draw tubes, with absorbant (box shall be compliant with current Title 49, CFR regulations in regards to shipping biohazard/infectous hazard materials) 10 per case</t>
  </si>
  <si>
    <t>SCA Thermosafe</t>
  </si>
  <si>
    <t>630</t>
  </si>
  <si>
    <t>MS-0131.00</t>
  </si>
  <si>
    <t>cs</t>
  </si>
  <si>
    <t>Pack, Recon, Small</t>
  </si>
  <si>
    <t>Contera FLP</t>
  </si>
  <si>
    <t xml:space="preserve">FLP </t>
  </si>
  <si>
    <t>MS-0132.00</t>
  </si>
  <si>
    <t>Pocketbook, Transcon, Internal Medicine, or equivelent</t>
  </si>
  <si>
    <t>MS-0134.00</t>
  </si>
  <si>
    <t>Bag, Resealable, (sandwich size) 50/box</t>
  </si>
  <si>
    <t>Ziplock (Johnson &amp; Johnson)</t>
  </si>
  <si>
    <t>CB003908</t>
  </si>
  <si>
    <t>MS-0135.00</t>
  </si>
  <si>
    <t>PATIENT MONITORING</t>
  </si>
  <si>
    <t xml:space="preserve">Patient Monitoring </t>
  </si>
  <si>
    <t>MT-0000.00</t>
  </si>
  <si>
    <t>Charger, for Defibrillator/Monitor LP 15</t>
  </si>
  <si>
    <t>Physio Control</t>
  </si>
  <si>
    <t>11577-000011</t>
  </si>
  <si>
    <t>MT-0101.00</t>
  </si>
  <si>
    <t>Battery, Lithuim, for Defibrillator/Monitor LP 15</t>
  </si>
  <si>
    <t>21330-001176</t>
  </si>
  <si>
    <t>MT-0102.00</t>
  </si>
  <si>
    <t>Defibrillator / Monitor, 12 Lead Capability, Defib, CPR, Pace, 12 Lead, SP02, NIBP, CO2   w/Carry Bags and Pouches, Shoulder Strap</t>
  </si>
  <si>
    <t>LifePak 15 #99577-000061</t>
  </si>
  <si>
    <t>MT-0103.00</t>
  </si>
  <si>
    <t>Case,Protective for LP 15</t>
  </si>
  <si>
    <t xml:space="preserve">Medtronics </t>
  </si>
  <si>
    <t>11577-000002</t>
  </si>
  <si>
    <t>MT-0104.00</t>
  </si>
  <si>
    <t>ECG paper for LP 15</t>
  </si>
  <si>
    <t>Medtronics</t>
  </si>
  <si>
    <t>11240-000016</t>
  </si>
  <si>
    <t>MT-0106.00</t>
  </si>
  <si>
    <t>Abbot Laboratories Inc.</t>
  </si>
  <si>
    <t>04J48-20</t>
  </si>
  <si>
    <t>MT-0107.00</t>
  </si>
  <si>
    <t xml:space="preserve">Abbott Point of Care </t>
  </si>
  <si>
    <t>Chem 8</t>
  </si>
  <si>
    <t>MT-0107.01</t>
  </si>
  <si>
    <t>CG4+</t>
  </si>
  <si>
    <t>MT-0107.02</t>
  </si>
  <si>
    <t>Monitor, Vital Signs, Compact, Battery powered, AC adaptor, cuffs for large adult, adult, child and infant.  Features; Non-Invasive BP, Pulse Ox, EKG, MAP, temperature with 12 lead cap</t>
  </si>
  <si>
    <t>Phillips</t>
  </si>
  <si>
    <t>Intelli Vue MP2</t>
  </si>
  <si>
    <t>MT-0108.00</t>
  </si>
  <si>
    <t>Defibrilator, Automatic External, Automatic, 3 Lead Monitoring Capable, under 5 lbs with battery, ECG Display, and memory capture (see specification list)</t>
  </si>
  <si>
    <t>LP 1000</t>
  </si>
  <si>
    <t>MT-0109.00</t>
  </si>
  <si>
    <t>Defibrilator, Automatic External, Automatic, Pads</t>
  </si>
  <si>
    <t>MT-0110.00</t>
  </si>
  <si>
    <t>Cardic Monitor, Compact</t>
  </si>
  <si>
    <t>Active / Thomas EMS</t>
  </si>
  <si>
    <t>Active ECG or Cardio to go or equivalent</t>
  </si>
  <si>
    <t>MT-0111.00</t>
  </si>
  <si>
    <t>CO Oxymeter, Handheld, w/SpO2, and Operator's Manual</t>
  </si>
  <si>
    <t>Masimo</t>
  </si>
  <si>
    <t>MT-0112.00</t>
  </si>
  <si>
    <t>Sensor, Reusable, Adult, 3', (SpO2, SPCO, and SPMet), Rad 57 Oxymeter</t>
  </si>
  <si>
    <t>MT-0112.01</t>
  </si>
  <si>
    <t>Sensor,Reusable Pediatric Rad 57, Oxymeter</t>
  </si>
  <si>
    <t>Masmio</t>
  </si>
  <si>
    <t>MT-0112.02</t>
  </si>
  <si>
    <t>Cable, Extension 8', for Reusable Sensor (SpO2, SPCO, and SPMet), Rad 57 Oxymeter</t>
  </si>
  <si>
    <t>MT-0112.03</t>
  </si>
  <si>
    <t>Case, Protective, Water Resistant, RAD 57 Oxymeter</t>
  </si>
  <si>
    <t>MT-0112.04</t>
  </si>
  <si>
    <t>CARDIAC CARE MEDICATIONS</t>
  </si>
  <si>
    <t>Cardiac Care Medications</t>
  </si>
  <si>
    <t>MU-0000.00</t>
  </si>
  <si>
    <t>Adenosine 6mg/2cc vial</t>
  </si>
  <si>
    <t>Abraxis 632330651</t>
  </si>
  <si>
    <t>Boundtree 065102</t>
  </si>
  <si>
    <t>MU-0101.00</t>
  </si>
  <si>
    <t xml:space="preserve">Atropine Sulfate, 0.1mg/ml, 1mg amps, pre-filled </t>
  </si>
  <si>
    <t>American Regent 101025</t>
  </si>
  <si>
    <t>Boundtree 101025</t>
  </si>
  <si>
    <t>MU-0102.00</t>
  </si>
  <si>
    <t>Atropine Sulfate 0.4mg/ml, 20cc vial</t>
  </si>
  <si>
    <t>Baxter 1001925020</t>
  </si>
  <si>
    <t>Boundtree 025020</t>
  </si>
  <si>
    <t>MU-0103.00</t>
  </si>
  <si>
    <t>Calcium Chloride, Injection, 10%, 10mg amps, pre-filled</t>
  </si>
  <si>
    <t>Hospira 0492832</t>
  </si>
  <si>
    <t>Boundtree 371631</t>
  </si>
  <si>
    <t>MU-0104.00</t>
  </si>
  <si>
    <t>Dobutamine, Injection, .25 mg amps, or equivelent pre-mix</t>
  </si>
  <si>
    <t>Hospira  234732</t>
  </si>
  <si>
    <t>Boundtree 0234732</t>
  </si>
  <si>
    <t>MU-0107.00</t>
  </si>
  <si>
    <t>Dopamine, 40mg/ml, 200mg amps, or equivalent pre-mix</t>
  </si>
  <si>
    <t>Hospira 0780922</t>
  </si>
  <si>
    <t>Boundtree 0074780902</t>
  </si>
  <si>
    <t>MU-0108.00</t>
  </si>
  <si>
    <t>Epinephrine, 1:10,000 (0.1mg/ml), 1mg amps, pre-filled</t>
  </si>
  <si>
    <t>Hospira 0724101</t>
  </si>
  <si>
    <t>Boundtree 0641142035</t>
  </si>
  <si>
    <t>MU-0109.00</t>
  </si>
  <si>
    <t>Furosemide, 5mg/ml, 100mg vial</t>
  </si>
  <si>
    <t>Hospira 0610210</t>
  </si>
  <si>
    <t>Boundtree 0610210</t>
  </si>
  <si>
    <t>MU-0110.00</t>
  </si>
  <si>
    <t>Heparin, Injection, 1000units/ml, 10ml multi-dose vial</t>
  </si>
  <si>
    <t>Sagent 40001</t>
  </si>
  <si>
    <t>Boundtree 40001</t>
  </si>
  <si>
    <t>MU-0111.00</t>
  </si>
  <si>
    <t>Labetalol, Injection, 5/mg/ml, 100mg multi-dose vial</t>
  </si>
  <si>
    <t>Sagent 30020</t>
  </si>
  <si>
    <t>Boundtree 30020</t>
  </si>
  <si>
    <t>MU-0112.00</t>
  </si>
  <si>
    <t>Lidocaine, 200mg/ml, 1gm amps, or equivalent pre-mix</t>
  </si>
  <si>
    <t>Baxter 2BP973</t>
  </si>
  <si>
    <t>Boundtree 2B0973</t>
  </si>
  <si>
    <t>MU-0113.00</t>
  </si>
  <si>
    <t>Lidocaine, Injection, 5mg/ml, 100mg amps, pre-filled</t>
  </si>
  <si>
    <t>Hospira 0490334</t>
  </si>
  <si>
    <t>Boundtree374904</t>
  </si>
  <si>
    <t>MU-0114.00</t>
  </si>
  <si>
    <t>Nitroglycerin, 2%, Paste, 15gm tubes</t>
  </si>
  <si>
    <t>Emergency Medical Products 2490530</t>
  </si>
  <si>
    <t>Boundtree 37830</t>
  </si>
  <si>
    <t>MU-0115.00</t>
  </si>
  <si>
    <t>Nitroglycerine, 200 metered-dose sprays/bottle or 10 bottles of .4mg tablets</t>
  </si>
  <si>
    <t>Arbor 30020</t>
  </si>
  <si>
    <t>Boundtree 0075085084</t>
  </si>
  <si>
    <t>MU-0116.00</t>
  </si>
  <si>
    <t>Procainamide, Injection, 500mg/ml, 1g vials</t>
  </si>
  <si>
    <t>Hospira 0190301</t>
  </si>
  <si>
    <t>Boundtree 0074190301</t>
  </si>
  <si>
    <t>MU-0117.00</t>
  </si>
  <si>
    <t>Sodium Bicarbonate, 1meq/ml, 50meq amps, pre-filled</t>
  </si>
  <si>
    <t>Hospira 0663734</t>
  </si>
  <si>
    <t>Boundtree 376637</t>
  </si>
  <si>
    <t>MU-0118.00</t>
  </si>
  <si>
    <t>Amiodarone HCI (Cordarone) 150 mg vial</t>
  </si>
  <si>
    <t>Abraxis 63323061603</t>
  </si>
  <si>
    <t>Boundtree 061603</t>
  </si>
  <si>
    <t>MU-0120.00</t>
  </si>
  <si>
    <t>Lovenox 150mg Vial</t>
  </si>
  <si>
    <t>Amerisource 244441</t>
  </si>
  <si>
    <t>Boundtree 062430</t>
  </si>
  <si>
    <t>MU-0121.00</t>
  </si>
  <si>
    <t>Metoprolol 50 mg Tab</t>
  </si>
  <si>
    <t>Amerisource 669079</t>
  </si>
  <si>
    <t>Boundtree 122310</t>
  </si>
  <si>
    <t>MU-0122.00</t>
  </si>
  <si>
    <t>Metoprolol 1mg/ml, 5ml Vial</t>
  </si>
  <si>
    <t>Beford Lab 0591007310</t>
  </si>
  <si>
    <t>Boundtree 007310</t>
  </si>
  <si>
    <t>MU-0123.00</t>
  </si>
  <si>
    <t>Diltiazem 25 mg vial</t>
  </si>
  <si>
    <t>Bedford Lab 056510</t>
  </si>
  <si>
    <t>Boundtree 056510</t>
  </si>
  <si>
    <t>MU-0124.00</t>
  </si>
  <si>
    <t>Epinephrine, 1:1000, multi-dose 30cc vials, SC, (NDC 548906100)</t>
  </si>
  <si>
    <t>Moore Medical 65678</t>
  </si>
  <si>
    <t>MU-0125.00</t>
  </si>
  <si>
    <t>EYES, EARS, NOSE, THROAT</t>
  </si>
  <si>
    <t>Eyes, Ears, Nose, Throat</t>
  </si>
  <si>
    <t>MV-0000.00</t>
  </si>
  <si>
    <t>Lozenges, throat (Sucrets or equivalent), 30/pkg</t>
  </si>
  <si>
    <t>Affasco 526</t>
  </si>
  <si>
    <t>Boundtree 37526</t>
  </si>
  <si>
    <t>MV-0101.00</t>
  </si>
  <si>
    <t>Spray, Oxymetazoline Nasal, 5cc bottles</t>
  </si>
  <si>
    <t>Amerisource 437582</t>
  </si>
  <si>
    <t>Boundtree 041059</t>
  </si>
  <si>
    <t>MV-0102.00</t>
  </si>
  <si>
    <t xml:space="preserve">Treatment Epistaxis, Rhino rocket or EQ </t>
  </si>
  <si>
    <t>Emergency Medical Products SO500</t>
  </si>
  <si>
    <t>Boundtree 121450019</t>
  </si>
  <si>
    <t>MV-0103.00</t>
  </si>
  <si>
    <t>Solution, Gentamycin Ophthalmic, 3mg/ml, 5ml bottles, TOP</t>
  </si>
  <si>
    <t>MV-0104.00</t>
  </si>
  <si>
    <t>Ointment, Gentamycin Ophthalmic, 3mg/g, 3.5g tubes, TOP</t>
  </si>
  <si>
    <t>MV-0105.00</t>
  </si>
  <si>
    <t xml:space="preserve">Suspension, Antibiotic Otic, 15ml bottles, TOP </t>
  </si>
  <si>
    <t>Amerisource 501643</t>
  </si>
  <si>
    <t>Boundtree 415579</t>
  </si>
  <si>
    <t>MV-0106.00</t>
  </si>
  <si>
    <t>Lamp, Exam, ultraviolet/visible, with magnifier, 110 VAC</t>
  </si>
  <si>
    <t>General Medical</t>
  </si>
  <si>
    <t>Burton UV503</t>
  </si>
  <si>
    <t>MV-0107.00</t>
  </si>
  <si>
    <t>Solution, Eye Flush, 30cc btl</t>
  </si>
  <si>
    <t>MV-0108.00</t>
  </si>
  <si>
    <t>Patches, Eye, Plastic</t>
  </si>
  <si>
    <t xml:space="preserve">OptiSource </t>
  </si>
  <si>
    <t>58-AP68362</t>
  </si>
  <si>
    <t>MV-0109.00</t>
  </si>
  <si>
    <t>Patches, Eye, cotton, individually wrapped</t>
  </si>
  <si>
    <t>080841</t>
  </si>
  <si>
    <t>MV-0110.00</t>
  </si>
  <si>
    <t>Strips, Flourescein, (individually wrapped) (NDC 17478040401)</t>
  </si>
  <si>
    <t>90988</t>
  </si>
  <si>
    <t>MV-0111.00</t>
  </si>
  <si>
    <t>Lens, Morgan Irrigation</t>
  </si>
  <si>
    <t>MT200</t>
  </si>
  <si>
    <t>MV-0112.00</t>
  </si>
  <si>
    <t>Atropine 1% eye drop, 5cc bottle</t>
  </si>
  <si>
    <t>MV-0113.00</t>
  </si>
  <si>
    <t>Topical Ophthalmic Anesthetic, 2 ml bottles or unidose equivalent of Tetracaine (NDC 24208092064)</t>
  </si>
  <si>
    <t>Moore Medical 70826</t>
  </si>
  <si>
    <t>MV-0114.00</t>
  </si>
  <si>
    <t xml:space="preserve">WMD PHARMACEUTICAL </t>
  </si>
  <si>
    <t>WMD Pharmaceutical</t>
  </si>
  <si>
    <t>MW-0000.00</t>
  </si>
  <si>
    <t>Diazepam Injector, 10 mg Diazepam in 2mL, 15 units per box, 4 Year Shelf Life</t>
  </si>
  <si>
    <t>Meridian Medical Technologies</t>
    <phoneticPr fontId="0" type="noConversion"/>
  </si>
  <si>
    <t>NSN # 6505-01-274-0951</t>
  </si>
  <si>
    <t xml:space="preserve">MW -0101.00 </t>
  </si>
  <si>
    <t>Diazepam (CANA) Trainer, 25 per box</t>
  </si>
  <si>
    <t>Meridian Medical Technologies</t>
  </si>
  <si>
    <t>NSN # 6910-01-275-4833</t>
  </si>
  <si>
    <t>MW-0102.00</t>
  </si>
  <si>
    <t>Case, Waterproof, Lifetime Warranty, Yellow with a clear lid, custom lettering for USAR</t>
  </si>
  <si>
    <t>Pellican</t>
  </si>
  <si>
    <t>MW-0103.00</t>
  </si>
  <si>
    <t>Decal, DHS Medical Kit, for Pelican Micro Case 1040</t>
  </si>
  <si>
    <t>MW-0104.00</t>
  </si>
  <si>
    <t xml:space="preserve">Canteen Cover, Yellow with Custom lettering for US&amp;R, Fire Service Specification # 5100-217 </t>
    <phoneticPr fontId="0" type="noConversion"/>
  </si>
  <si>
    <t>NSN 8465-01-175-7170 / NFES 1529</t>
  </si>
  <si>
    <t>MW-0105.00</t>
  </si>
  <si>
    <t>Ciprofloxin, 500 mg, 100 per bottle</t>
    <phoneticPr fontId="0" type="noConversion"/>
  </si>
  <si>
    <t>MW-0106.00</t>
  </si>
  <si>
    <t>Doxycycline, 100 mg, 500 per bottle</t>
    <phoneticPr fontId="0" type="noConversion"/>
  </si>
  <si>
    <t>MW-0107.00</t>
  </si>
  <si>
    <t>Potassium Iodide, USP 130 mg per table, 14 tablets per package, Hard side Packaging, Approx. 5 year shelf life</t>
    <phoneticPr fontId="0" type="noConversion"/>
  </si>
  <si>
    <t>Anbex, Inc.</t>
    <phoneticPr fontId="0" type="noConversion"/>
  </si>
  <si>
    <t>NSN # 6505-01-496-4916</t>
  </si>
  <si>
    <t>MW-0108.00</t>
  </si>
  <si>
    <t>DuoDote™Auto-Injector (Atropine and Pralidoxime Chloride Injection) 30 Auto-injectors per box</t>
  </si>
  <si>
    <t>NDC # 11704-620-01</t>
  </si>
  <si>
    <t>MW-0109.00</t>
  </si>
  <si>
    <t>30 per box</t>
  </si>
  <si>
    <t>DuoDote™ Training Simulator (DuoDote training simulator for BinaJect™ drug delivery system with no drug or needle, includes 25 instruction cards) 25 trainers per box</t>
  </si>
  <si>
    <t>11704-620-01</t>
    <phoneticPr fontId="0" type="noConversion"/>
  </si>
  <si>
    <t>MW-0110.00</t>
  </si>
  <si>
    <t>25 per box</t>
  </si>
  <si>
    <t>Cyano Kit, 5 grams</t>
  </si>
  <si>
    <t>NDC # 
11704-370-01</t>
  </si>
  <si>
    <t>MW-0111.00</t>
  </si>
  <si>
    <t>SUPPLIES</t>
  </si>
  <si>
    <t>Kit, Plannnig Officer, to include items listed below:</t>
  </si>
  <si>
    <t>PA-0101.00</t>
  </si>
  <si>
    <t>PA-0101.01</t>
  </si>
  <si>
    <t>PA-0101.02</t>
  </si>
  <si>
    <t>Protectors, Document, plastic, clear, 3 hole punched, (100/box)</t>
  </si>
  <si>
    <t>PA-0101.03</t>
  </si>
  <si>
    <t>Markers, Dry Erase, Pkg,  (blue, black, red, green per pkg)</t>
  </si>
  <si>
    <t>Sanford</t>
  </si>
  <si>
    <t>PA-0101.04</t>
  </si>
  <si>
    <t>Eraser, Dry Erase</t>
  </si>
  <si>
    <t>PA-0101.05</t>
  </si>
  <si>
    <t>Envelope, Transmittal, 10" x 13" (100/box)</t>
  </si>
  <si>
    <t>Columbian</t>
  </si>
  <si>
    <t>CO880</t>
  </si>
  <si>
    <t>PA-0101.06</t>
  </si>
  <si>
    <t>Envelope, #10 (100/box)</t>
  </si>
  <si>
    <t>CO284</t>
  </si>
  <si>
    <t>PA-0101.07</t>
  </si>
  <si>
    <t>Envelope, Manilla, 10" x 13" (100/pkg)</t>
  </si>
  <si>
    <t>CO997</t>
  </si>
  <si>
    <t>PA-0101.08</t>
  </si>
  <si>
    <t>Folder, File - Letter Size  (24/pkg)</t>
  </si>
  <si>
    <t>Smead</t>
  </si>
  <si>
    <t>SMD11929</t>
  </si>
  <si>
    <t>PA-0101.09</t>
  </si>
  <si>
    <t>Folder, File, Expandable, Letter Size (5/pkg)</t>
  </si>
  <si>
    <t>1534GSS-AZ</t>
  </si>
  <si>
    <t>PA-0101.10</t>
  </si>
  <si>
    <t>Glue Stick</t>
  </si>
  <si>
    <t>Elmer's</t>
  </si>
  <si>
    <t>E515</t>
  </si>
  <si>
    <t>PA-0101.11</t>
  </si>
  <si>
    <t>Pen, Highlighter, Yellow</t>
  </si>
  <si>
    <t>25025EA</t>
  </si>
  <si>
    <t>PA-0101.12</t>
  </si>
  <si>
    <t>Punch, 3-hole</t>
  </si>
  <si>
    <t>SW174037</t>
  </si>
  <si>
    <t>PA-0101.13</t>
  </si>
  <si>
    <t>Card, Index, unruled, 3" x 5" (300/pkg)</t>
  </si>
  <si>
    <t>Oxford</t>
  </si>
  <si>
    <t>PA-0101.14</t>
  </si>
  <si>
    <t>Card, Index, ruled, 3" x 5" (300/pkg)</t>
  </si>
  <si>
    <t>PA-0101.15</t>
  </si>
  <si>
    <t>Pen, Marker, water soluble, black</t>
  </si>
  <si>
    <t>16001EA</t>
  </si>
  <si>
    <t>PA-0101.16</t>
  </si>
  <si>
    <t>Pen, Marker, Small, black, indelible (12 pkg)</t>
  </si>
  <si>
    <t>PA-0101.17</t>
  </si>
  <si>
    <t>Transparency, Overhead, clear (laser printer capeable) (50/pkg)</t>
  </si>
  <si>
    <t>CG3300</t>
  </si>
  <si>
    <t>PA-0101.18</t>
  </si>
  <si>
    <t>Paper, Pads, Graph, 1/10" squares, 8 1/2" x 11"</t>
  </si>
  <si>
    <t>PA-0101.19</t>
  </si>
  <si>
    <t>Clips, Paper, jumbo, (100/pkg)</t>
  </si>
  <si>
    <t>PA-0101.20</t>
  </si>
  <si>
    <t>Paper, Plain, 1 ream</t>
  </si>
  <si>
    <t>OD8411RM</t>
  </si>
  <si>
    <t>PA-0101.21</t>
  </si>
  <si>
    <t xml:space="preserve">Clips, Paper, Regular, (100/pkg) </t>
  </si>
  <si>
    <t>PA-0101.22</t>
  </si>
  <si>
    <t>Pencil, Grease, black (12/pkg)</t>
  </si>
  <si>
    <t>PA-0101.23</t>
  </si>
  <si>
    <t>Pencils, Number 2, mechanical, disposable (12/pkg)</t>
  </si>
  <si>
    <t>PA-0101.24</t>
  </si>
  <si>
    <t>Pen, Ballpoint, black (12/pkg)</t>
  </si>
  <si>
    <t>PA-0101.25</t>
  </si>
  <si>
    <t>Pad, Note, (self-stick)</t>
  </si>
  <si>
    <t>PA-0101.26</t>
  </si>
  <si>
    <t>Pin, push (100/pkg)</t>
  </si>
  <si>
    <t>Charles Leonard</t>
  </si>
  <si>
    <t>LEO200AR</t>
  </si>
  <si>
    <t>PA-0101.27</t>
  </si>
  <si>
    <t>Rubberband, Large, (box)</t>
  </si>
  <si>
    <t>PA-0101.28</t>
  </si>
  <si>
    <t>Rulers, 12"</t>
  </si>
  <si>
    <t>Westcott</t>
  </si>
  <si>
    <t>PA-0101.29</t>
  </si>
  <si>
    <t>Scale, Architectural</t>
  </si>
  <si>
    <t>PA-0101.30</t>
  </si>
  <si>
    <t>Scale, Engineers</t>
  </si>
  <si>
    <t>98718-34BK NA</t>
  </si>
  <si>
    <t>PA-0101.31</t>
  </si>
  <si>
    <t>Scissors</t>
  </si>
  <si>
    <t>Fiskars</t>
  </si>
  <si>
    <t>PA-0101.32</t>
  </si>
  <si>
    <t>Staple Remover</t>
  </si>
  <si>
    <t>C10290D</t>
  </si>
  <si>
    <t>PA-0101.33</t>
  </si>
  <si>
    <t>Stapler, desk</t>
  </si>
  <si>
    <t>PA-0101.34</t>
  </si>
  <si>
    <t>Staples, spare, for desk stapler, box</t>
  </si>
  <si>
    <t>PA-0101.35</t>
  </si>
  <si>
    <t>Tag, key, blank (20/pkg)</t>
  </si>
  <si>
    <t>MMF Industries</t>
  </si>
  <si>
    <t>PA-0101.36</t>
  </si>
  <si>
    <t>Tape, Masking 1", roll</t>
  </si>
  <si>
    <t>PA-0101.37</t>
  </si>
  <si>
    <t xml:space="preserve">Pen, correction fluid </t>
  </si>
  <si>
    <t>BIC</t>
  </si>
  <si>
    <t>PA-0101.38</t>
  </si>
  <si>
    <t>Pad, Writing, Stenographer</t>
  </si>
  <si>
    <t>PA-0101.39</t>
  </si>
  <si>
    <t>Pad, Writing, Letter Size</t>
  </si>
  <si>
    <t>PA-0101.40</t>
  </si>
  <si>
    <t>Form, ICS 201</t>
  </si>
  <si>
    <t>NFES1325</t>
  </si>
  <si>
    <t>PA-0101.41</t>
  </si>
  <si>
    <t>Form, ICS 202</t>
  </si>
  <si>
    <t>NFES1326</t>
  </si>
  <si>
    <t>PA-0101.42</t>
  </si>
  <si>
    <t>Form, ICS 203</t>
  </si>
  <si>
    <t>NFES1327</t>
  </si>
  <si>
    <t>PA-0101.43</t>
  </si>
  <si>
    <t>Form, ICS 204</t>
  </si>
  <si>
    <t>NFES1328</t>
  </si>
  <si>
    <t>PA-0101.44</t>
  </si>
  <si>
    <t>Form, ICS 205</t>
  </si>
  <si>
    <t>NFES1330</t>
  </si>
  <si>
    <t>PA-0101.45</t>
  </si>
  <si>
    <t>Form, ICS 206</t>
  </si>
  <si>
    <t>NFES1331</t>
  </si>
  <si>
    <t>PA-0101.46</t>
  </si>
  <si>
    <t>Form, ICS 211</t>
  </si>
  <si>
    <t>NFES1335</t>
  </si>
  <si>
    <t>PA-0101.47</t>
  </si>
  <si>
    <t>Form, ICS 213</t>
  </si>
  <si>
    <t>NFES1336</t>
  </si>
  <si>
    <t>PA-0101.48</t>
  </si>
  <si>
    <t>Form, ICS 214</t>
  </si>
  <si>
    <t>NFES1337</t>
  </si>
  <si>
    <t>PA-0101.49</t>
  </si>
  <si>
    <t>Form, ICS 215, Letter Size</t>
  </si>
  <si>
    <t>NFES1338</t>
  </si>
  <si>
    <t>PA-0101.50</t>
  </si>
  <si>
    <t>Form, ICS 215, Wall Size, Laminated</t>
  </si>
  <si>
    <t>1NFES374</t>
  </si>
  <si>
    <t>PA-0101.51</t>
  </si>
  <si>
    <t xml:space="preserve">T-Cards, ICS 219, blue, tan, white, yellow, red, green, gray </t>
  </si>
  <si>
    <t>NFES1342 thru NFES1350</t>
  </si>
  <si>
    <t>PA-0101.52</t>
  </si>
  <si>
    <t>Rack, T-card, ICS 219, Canvas</t>
  </si>
  <si>
    <t>PA-0101.53</t>
  </si>
  <si>
    <t>Manual, ICS Forms</t>
  </si>
  <si>
    <t>Download/Print from Internet</t>
  </si>
  <si>
    <t>PA-0101.54</t>
  </si>
  <si>
    <t>Catalog, ICS Forms</t>
  </si>
  <si>
    <t>PA-0101.55</t>
  </si>
  <si>
    <t>Guide, Field Operations, FEMA US&amp;R Response System</t>
  </si>
  <si>
    <t>PA-0101.56</t>
  </si>
  <si>
    <t>Guide, Field Operations, ICS 420-1</t>
  </si>
  <si>
    <t>420-1</t>
  </si>
  <si>
    <t>PA-0101.57</t>
  </si>
  <si>
    <t>Handbook, Fireline</t>
  </si>
  <si>
    <t>NFES065</t>
  </si>
  <si>
    <t>PA-0101.58</t>
  </si>
  <si>
    <t>Printer, Plotter, 24" width minimum, w/ Accessories</t>
  </si>
  <si>
    <t>HP</t>
  </si>
  <si>
    <t>DESIGNJET T120</t>
  </si>
  <si>
    <t>PA-0102.00</t>
  </si>
  <si>
    <t>B3Q35A</t>
  </si>
  <si>
    <t>PA-0102.01</t>
  </si>
  <si>
    <t>Paper, 24"x150'</t>
  </si>
  <si>
    <t>C1860A</t>
  </si>
  <si>
    <t>PA-0102.02</t>
  </si>
  <si>
    <t>Ink (Spare), 1 of each color</t>
  </si>
  <si>
    <t>CZ129A HP 711 Blk  CZ130A HP 711 Cyan
CZ131A HP 711 Mag
CZ132A HP 711 Yel</t>
  </si>
  <si>
    <t>PA-0102.03</t>
  </si>
  <si>
    <t>Pneumatic Powered Tools</t>
  </si>
  <si>
    <t>RA-0000.00</t>
  </si>
  <si>
    <t>Air bag, lifting, high-pressure, Kevlar, 40-50 ton capacity</t>
  </si>
  <si>
    <t xml:space="preserve">22-888190G2                      </t>
  </si>
  <si>
    <t>RA-0101.00</t>
  </si>
  <si>
    <t>Air bag, lifting, high-pressure, Kevlar, 30-36 ton capacity, rectangular shape</t>
  </si>
  <si>
    <t xml:space="preserve">22-888180G2                      </t>
  </si>
  <si>
    <t>RA-0102.00</t>
  </si>
  <si>
    <t>Air bag, lifting, high-pressure, Kevlar, 3 ton capacity</t>
  </si>
  <si>
    <t xml:space="preserve">22-888120G2                      </t>
  </si>
  <si>
    <t>RA-0103.00</t>
  </si>
  <si>
    <t>Air bag, lifting, high-pressure, Kevlar, 5 ton capacity</t>
  </si>
  <si>
    <t xml:space="preserve">22-888130G2                     </t>
  </si>
  <si>
    <t>RA-0104.00</t>
  </si>
  <si>
    <t>Air bag, lifting, high-pressure, Kevlar, 16-20 ton capacity</t>
  </si>
  <si>
    <t xml:space="preserve">22-888150G2                      </t>
  </si>
  <si>
    <t>RA-0105.00</t>
  </si>
  <si>
    <t>Air bag, lifting, high-pressure, Kevlar, 28-34 ton capacity</t>
  </si>
  <si>
    <t xml:space="preserve">22-888170G2                      </t>
  </si>
  <si>
    <t>RA-0106.00</t>
  </si>
  <si>
    <t>Air bag, lifting, high-pressure, Kevlar, 8-15 ton capacity</t>
  </si>
  <si>
    <t xml:space="preserve">22-888140G2                      </t>
  </si>
  <si>
    <t>RA-0107.00</t>
  </si>
  <si>
    <t>Regulator, pressure, Air bag, 125 - 5000 psi</t>
  </si>
  <si>
    <t xml:space="preserve">22-895401G2                      </t>
  </si>
  <si>
    <t>RA-0110.00</t>
  </si>
  <si>
    <t>Adapter Kit, Air bag, high-pressure</t>
  </si>
  <si>
    <t xml:space="preserve">22-890729                      </t>
  </si>
  <si>
    <t>RA-0111.00</t>
  </si>
  <si>
    <t>Valve, manifold/control, Air bag, high-pressure, KIT</t>
  </si>
  <si>
    <t xml:space="preserve">22-890300G2-150                 </t>
  </si>
  <si>
    <t>RA-0112.00</t>
  </si>
  <si>
    <t>Hose, Air bag, lifting, 32', yellow, SPARE</t>
  </si>
  <si>
    <t xml:space="preserve">22-890521                      </t>
  </si>
  <si>
    <t>RA-0112.02</t>
  </si>
  <si>
    <t>Hose, Air bag, lifting, 32', red, SPARE</t>
  </si>
  <si>
    <t xml:space="preserve">22-890523                      </t>
  </si>
  <si>
    <t>RA-0112.03</t>
  </si>
  <si>
    <t>Controler, Deadman, SPARE</t>
  </si>
  <si>
    <t xml:space="preserve">22-890900G2-150                      </t>
  </si>
  <si>
    <t>RA-0112.08</t>
  </si>
  <si>
    <t>O ring, replacements, for regulator to SCBA bottle connection</t>
  </si>
  <si>
    <t>22-550195</t>
  </si>
  <si>
    <t>RA-0112.19</t>
  </si>
  <si>
    <t>Valve, Relief, Air bag, for high-pressure air bags</t>
  </si>
  <si>
    <t xml:space="preserve">22-890490-150                      </t>
  </si>
  <si>
    <t>RA-0113.00</t>
  </si>
  <si>
    <t>Gun, nail, pneumatic, 8D through 16D general purpose</t>
  </si>
  <si>
    <t>Senco</t>
  </si>
  <si>
    <t>325XP (4Z0101N)</t>
  </si>
  <si>
    <t>RA-0116.00</t>
  </si>
  <si>
    <t>Hose, Air, 50' sections</t>
  </si>
  <si>
    <t xml:space="preserve">Paratech </t>
  </si>
  <si>
    <t xml:space="preserve">22-890541                      </t>
  </si>
  <si>
    <t>RA-0116.01</t>
  </si>
  <si>
    <t>Nails, Pneumatic Gun, 8D, box</t>
  </si>
  <si>
    <t>KC29APBX</t>
  </si>
  <si>
    <t>RA-0116.02</t>
  </si>
  <si>
    <t>Nails, Pneumatic Gun, 16D, box</t>
  </si>
  <si>
    <t>GC21APBX</t>
  </si>
  <si>
    <t>RA-0116.03</t>
  </si>
  <si>
    <t>Regulator, in-line</t>
  </si>
  <si>
    <t>Speedaire</t>
  </si>
  <si>
    <t>4ZM08</t>
  </si>
  <si>
    <t>RA-0116.06</t>
  </si>
  <si>
    <t>Gauge, Regulator</t>
  </si>
  <si>
    <t>Metek</t>
  </si>
  <si>
    <t>P500K-160CBM</t>
  </si>
  <si>
    <t>RA-0116.07</t>
  </si>
  <si>
    <t>Regulator, Piston Type (6,000- 135 PSI)</t>
  </si>
  <si>
    <t>RA-0116.08</t>
  </si>
  <si>
    <t>Nipple, 1/4" Male, (inline Reg)</t>
  </si>
  <si>
    <t>22-890667</t>
  </si>
  <si>
    <t>RA-0116.09</t>
  </si>
  <si>
    <t>Nipple, 1/4"  Coupling, Female, (inline Reg)</t>
  </si>
  <si>
    <t>22-890712</t>
  </si>
  <si>
    <t>RA-0116.10</t>
  </si>
  <si>
    <t>Strut, US&amp;R Rescue Strut System</t>
  </si>
  <si>
    <t>22-796900</t>
  </si>
  <si>
    <t>RA-0117.00</t>
  </si>
  <si>
    <t>Strut, Expandable, Acme Rescue 25" - 36"</t>
  </si>
  <si>
    <t>22-796200</t>
  </si>
  <si>
    <t>RA-0117.01</t>
  </si>
  <si>
    <t>Strut, Expandable, Acme Rescue 37" - 58"</t>
  </si>
  <si>
    <t>22-796202</t>
  </si>
  <si>
    <t>RA-0117.02</t>
  </si>
  <si>
    <t>Strut, Expandable, Acme Rescue, 56" - 88"</t>
  </si>
  <si>
    <t>22-796204</t>
  </si>
  <si>
    <t>RA-0117.03</t>
  </si>
  <si>
    <t>Strut, Expandable, Acme Rescue, 19" - 25""</t>
  </si>
  <si>
    <t>22-796206</t>
  </si>
  <si>
    <t>RA-0117.04</t>
  </si>
  <si>
    <t>Strut, Expandable, pneumatic, Strut 610</t>
  </si>
  <si>
    <t>22-796360</t>
  </si>
  <si>
    <t>RA-0117.05</t>
  </si>
  <si>
    <t>Load Cell, Shore, Expandable, 20K Hydr Load Indicator</t>
  </si>
  <si>
    <t>22-796550</t>
  </si>
  <si>
    <t>RA-0117.08</t>
  </si>
  <si>
    <t>Extension, Strut, Expandable, 12"</t>
  </si>
  <si>
    <t>22-796012</t>
  </si>
  <si>
    <t>RA-0117.12</t>
  </si>
  <si>
    <t>Extension, Strut, Expandable,  18" - 24"</t>
  </si>
  <si>
    <t>22-796024</t>
  </si>
  <si>
    <t>RA-0117.13</t>
  </si>
  <si>
    <t>Extension, Strut, Expandable, 24" - 36"</t>
  </si>
  <si>
    <t>22-796036</t>
  </si>
  <si>
    <t>RA-0117.14</t>
  </si>
  <si>
    <t>Pad, Nailing Pad with clamp</t>
  </si>
  <si>
    <t>22-796310</t>
  </si>
  <si>
    <t>RA-0117.15</t>
  </si>
  <si>
    <t>Regulator, Pneumatic, Shore, Expandable</t>
  </si>
  <si>
    <t>22-895400G2</t>
  </si>
  <si>
    <t>RA-0117.16</t>
  </si>
  <si>
    <t>Hose, Air, Shore, Expandable, 32', YELLOW</t>
  </si>
  <si>
    <t>22-890520</t>
  </si>
  <si>
    <t>RA-0117.17</t>
  </si>
  <si>
    <t>Controller, Dead man, Shore, Expandable</t>
  </si>
  <si>
    <t>22-796103G2</t>
  </si>
  <si>
    <t>RA-0117.18</t>
  </si>
  <si>
    <t xml:space="preserve">Base, Rigid, 6" </t>
  </si>
  <si>
    <t>22-796070</t>
  </si>
  <si>
    <t>RA-0117.19</t>
  </si>
  <si>
    <t>Strut, Threaded, Acme, Shore, Expandable, 12" - 15"</t>
  </si>
  <si>
    <t>22-796212</t>
  </si>
  <si>
    <t>RA-0117.20</t>
  </si>
  <si>
    <t>Raker Rail Latch Base</t>
  </si>
  <si>
    <t>22-796250</t>
  </si>
  <si>
    <t>RA-0117.21</t>
  </si>
  <si>
    <t>Raker Junction Base</t>
  </si>
  <si>
    <t>22-796290</t>
  </si>
  <si>
    <t>RA-0117.22</t>
  </si>
  <si>
    <t>Raker Rail Splice</t>
  </si>
  <si>
    <t>22-796469</t>
  </si>
  <si>
    <t>RA-0117.24</t>
  </si>
  <si>
    <t>Raker Angle Base</t>
  </si>
  <si>
    <t>22-796475</t>
  </si>
  <si>
    <t>RA-0117.25</t>
  </si>
  <si>
    <t>Base, Swivel, 6"</t>
  </si>
  <si>
    <t>22-796060</t>
  </si>
  <si>
    <t>RA-0117.26</t>
  </si>
  <si>
    <t>Base, Hinged 12" with anchor ring</t>
  </si>
  <si>
    <t>22-796180C</t>
  </si>
  <si>
    <t>RA-0117.27</t>
  </si>
  <si>
    <t>Racker Rail, 6'</t>
  </si>
  <si>
    <t>22-796258C</t>
  </si>
  <si>
    <t>RA-0117.28</t>
  </si>
  <si>
    <t>Long Shore Extension 235</t>
  </si>
  <si>
    <t>22-796342</t>
  </si>
  <si>
    <t>RA-0117.29</t>
  </si>
  <si>
    <t>Long Shore Extension 435</t>
  </si>
  <si>
    <t>22-796356</t>
  </si>
  <si>
    <t>RA-0117.30</t>
  </si>
  <si>
    <t>Long Shore Extension 635</t>
  </si>
  <si>
    <t>22-796376</t>
  </si>
  <si>
    <t>RA-0117.31</t>
  </si>
  <si>
    <t>Rail Latch Holder</t>
  </si>
  <si>
    <t>22-796656</t>
  </si>
  <si>
    <t>RA-0117.32</t>
  </si>
  <si>
    <t>Hammer, Shoring</t>
  </si>
  <si>
    <t>22-796430</t>
  </si>
  <si>
    <t>RA-0117.33</t>
  </si>
  <si>
    <t>Hose, Air, Shore, Expandable, 32', BLACK</t>
  </si>
  <si>
    <t>22-890522</t>
  </si>
  <si>
    <t>RA-0117.34</t>
  </si>
  <si>
    <t>Hose, Air, Shore, Expandable, 32', RED</t>
  </si>
  <si>
    <t>22-890521</t>
  </si>
  <si>
    <t>RA-0117.35</t>
  </si>
  <si>
    <t>Raker System, FEMA, 6ft, complete</t>
  </si>
  <si>
    <t>22-796481</t>
  </si>
  <si>
    <t>RA-0118.00</t>
  </si>
  <si>
    <t>Base, Junction, Raker</t>
  </si>
  <si>
    <t>RA-0118.01</t>
  </si>
  <si>
    <t>RA-0118.02</t>
  </si>
  <si>
    <t>RA-0118.03</t>
  </si>
  <si>
    <t xml:space="preserve">Rail 4 Latch Holder </t>
  </si>
  <si>
    <t>RA-0118.04</t>
  </si>
  <si>
    <t>RA-0118.05</t>
  </si>
  <si>
    <t>RA-0118.06</t>
  </si>
  <si>
    <t>RA-0118.07</t>
  </si>
  <si>
    <t>RA-0118.08</t>
  </si>
  <si>
    <t>RA-0118.09</t>
  </si>
  <si>
    <t>Racke Rail, 6'</t>
  </si>
  <si>
    <t>RA-0118.10</t>
  </si>
  <si>
    <t>RA-0118.11</t>
  </si>
  <si>
    <t>RA-0118.12</t>
  </si>
  <si>
    <t>RA-0118.15</t>
  </si>
  <si>
    <t>BI-Pod Conversion Kit</t>
  </si>
  <si>
    <t>22-796810</t>
  </si>
  <si>
    <t>RA-0119.00</t>
  </si>
  <si>
    <t>Nailer, Palm, 50-125 psi</t>
  </si>
  <si>
    <t xml:space="preserve">Porter Cable </t>
  </si>
  <si>
    <t>PN650</t>
  </si>
  <si>
    <t>RA-0120.00</t>
  </si>
  <si>
    <t>Chisel Kit, Pneumatic,  complete, w/ accessories</t>
  </si>
  <si>
    <t>Genesis</t>
  </si>
  <si>
    <t>ART89501</t>
  </si>
  <si>
    <t>RA-0121.00</t>
  </si>
  <si>
    <t>Hammer, Air, Quik-Kut HD</t>
  </si>
  <si>
    <t>ART89002</t>
  </si>
  <si>
    <t>RA-0121.01</t>
  </si>
  <si>
    <t>Bit, Curved flat, 18"</t>
  </si>
  <si>
    <t>ART89010</t>
  </si>
  <si>
    <t>RA-0121.02</t>
  </si>
  <si>
    <t>Bit, Curved flat, 8"</t>
  </si>
  <si>
    <t>ART89011</t>
  </si>
  <si>
    <t>RA-0121.03</t>
  </si>
  <si>
    <t>Bit, Curved flat 11"</t>
  </si>
  <si>
    <t>ART89012</t>
  </si>
  <si>
    <t>RA-0121.04</t>
  </si>
  <si>
    <t>Bit, Dual cutter, 11"</t>
  </si>
  <si>
    <t>ART89013</t>
  </si>
  <si>
    <t>RA-0121.05</t>
  </si>
  <si>
    <t>Bit, Flat face, 18"</t>
  </si>
  <si>
    <t>ART89014</t>
  </si>
  <si>
    <t>RA-0121.06</t>
  </si>
  <si>
    <t>Bit, Bullpoint, 18"</t>
  </si>
  <si>
    <t>ART89016</t>
  </si>
  <si>
    <t>RA-0121.07</t>
  </si>
  <si>
    <t>Bit, (T) Panel, 11"</t>
  </si>
  <si>
    <t>ART89017</t>
  </si>
  <si>
    <t>RA-0121.08</t>
  </si>
  <si>
    <t>Regulator, Piston, 4500 psi</t>
  </si>
  <si>
    <t>ART89452</t>
  </si>
  <si>
    <t>RA-0121.09</t>
  </si>
  <si>
    <t>Hose, Air Supply, 16 ft</t>
  </si>
  <si>
    <t>ART89020</t>
  </si>
  <si>
    <t>RA-0121.10</t>
  </si>
  <si>
    <t>Case, Carrying, Molded</t>
  </si>
  <si>
    <t>ART89405</t>
  </si>
  <si>
    <t>RA-0121.11</t>
  </si>
  <si>
    <t>Oil, Lubricating, Air tool</t>
  </si>
  <si>
    <t>ART89019</t>
  </si>
  <si>
    <t>RA-0121.12</t>
  </si>
  <si>
    <t>RA-0126.00</t>
  </si>
  <si>
    <t>U channel Base 4 x 4, SPARE</t>
  </si>
  <si>
    <t>U channel Base 6 x 6, SPARE</t>
  </si>
  <si>
    <t>Paratech</t>
    <phoneticPr fontId="0" type="noConversion"/>
  </si>
  <si>
    <t>22-796136</t>
  </si>
  <si>
    <t>RA-0128.00</t>
  </si>
  <si>
    <t>ELECTRIC POWERED TOOLS</t>
  </si>
  <si>
    <t>Electric Powered Tools</t>
  </si>
  <si>
    <t>RB-0000.00</t>
  </si>
  <si>
    <t>Rebar Cutter, Cutting Edge Cutter</t>
  </si>
  <si>
    <t>Benner-Nawman</t>
  </si>
  <si>
    <t>BCNE-20</t>
  </si>
  <si>
    <t>RB-0101.00</t>
  </si>
  <si>
    <t>Replacement Blade, Rebar Cutter</t>
  </si>
  <si>
    <t>RB-BNCE-NH</t>
  </si>
  <si>
    <t>RB-0101.01</t>
  </si>
  <si>
    <t>Hammer, Demolition, electric, 40 lb., with case</t>
  </si>
  <si>
    <t>Hilti</t>
  </si>
  <si>
    <t>TE 1000 AVR (3450917)</t>
  </si>
  <si>
    <t>RB-0102.00</t>
  </si>
  <si>
    <t>Bit, 1"x11", Flat chisel, Self sharpening</t>
  </si>
  <si>
    <t>TE SP SM 36 (2075553)</t>
  </si>
  <si>
    <t>RB-0102.01</t>
  </si>
  <si>
    <t>Bit, 1"x19", Flat chisel, Self sharpening</t>
  </si>
  <si>
    <t>TE SP SM 50 (2065554)</t>
  </si>
  <si>
    <t>RB-0102.02</t>
  </si>
  <si>
    <t>Bit, 1"x19", Pointed chisel, Self Sharpning</t>
  </si>
  <si>
    <t>TE SP FM 50 (2065557)</t>
  </si>
  <si>
    <t>RB-0102.03</t>
  </si>
  <si>
    <t>Bit, 1"x11", Pointed chisel, Self Sharpning</t>
  </si>
  <si>
    <t>TE SP FM 36 (2065556)</t>
  </si>
  <si>
    <t>RB-0102.04</t>
  </si>
  <si>
    <t>Hammer, Demolition, 60 lb., w/case</t>
  </si>
  <si>
    <t>TE-3000 AVR (3492616)</t>
  </si>
  <si>
    <t>RB-0103.00</t>
  </si>
  <si>
    <t>Bit, Pointed, 15"</t>
  </si>
  <si>
    <t>TE-H28P SM 40
(417824)</t>
  </si>
  <si>
    <t>RB-0103.01</t>
  </si>
  <si>
    <t>Bit, Flat, 15'</t>
  </si>
  <si>
    <t>TE-H28P FM 40
(417826)</t>
  </si>
  <si>
    <t>RB-0103.02</t>
  </si>
  <si>
    <t>Drill/Hammer, electric, 1/2" variable speed, industrial grade w/ case</t>
  </si>
  <si>
    <t xml:space="preserve">Milwaukee  </t>
  </si>
  <si>
    <t>5378-20</t>
  </si>
  <si>
    <t>RB-0104.00</t>
  </si>
  <si>
    <t>Bit, Drill, steel, 15 piece set, general purpose, 1/16" - 1/2"</t>
  </si>
  <si>
    <t>4UM91</t>
  </si>
  <si>
    <t>RB-0104.01</t>
  </si>
  <si>
    <t>Bit, Drill, carbide tip, Masonary, set 1/4" - 1/2"</t>
  </si>
  <si>
    <t xml:space="preserve">Irwin </t>
  </si>
  <si>
    <t>5026024</t>
  </si>
  <si>
    <t>RB-0104.02</t>
  </si>
  <si>
    <t>Bit, Ship Auger, 3/4"</t>
  </si>
  <si>
    <t>RB-0104.03</t>
  </si>
  <si>
    <t>Bit, Ship Auger, 1-1/2"</t>
  </si>
  <si>
    <t>RB-0104.04</t>
  </si>
  <si>
    <t>Grinder, Die, straight, 4.5 amp, 21,000 rpm, electric , 3" cutoff wheel, paddle switch, w/case</t>
  </si>
  <si>
    <t>5194</t>
  </si>
  <si>
    <t>RB-0105.00</t>
  </si>
  <si>
    <t>RB-0105.01</t>
  </si>
  <si>
    <t>Wheel Mandrel Set, Arbor 1/4" Shank, Fits 1/4" and 3/8" Hole, w/ wrenches</t>
  </si>
  <si>
    <t>Clesco</t>
  </si>
  <si>
    <t>M3</t>
  </si>
  <si>
    <t>RB-0105.02</t>
  </si>
  <si>
    <t>Drill, Rotary Hammer, Electric, HD 1-1/2" (min.), SDS MAX or spline, w/case</t>
  </si>
  <si>
    <t xml:space="preserve">Hilti </t>
  </si>
  <si>
    <t>TE-80 ATC/AVR (2083438)</t>
  </si>
  <si>
    <t>RB-0106.00</t>
  </si>
  <si>
    <t>Bit, Carbide Tipped, 3/4", SDS MAX or Spine  shank, Electric Rotary Hammer</t>
  </si>
  <si>
    <t>TE-Y 3/4 (428463)</t>
  </si>
  <si>
    <t>RB-0106.01</t>
  </si>
  <si>
    <t>Bit, Carbide Tipped, 1/2", 10-14" Length, SDS MAX or Spline Shank, Electric Rotary Hammer</t>
  </si>
  <si>
    <t>TE-YX 1/2-14 (206509)</t>
  </si>
  <si>
    <t>RB-0106.02</t>
  </si>
  <si>
    <t>Bit, Carbide Tipped, 1" SDS MAX or Spine Shank, Electric Roatary Hammer</t>
  </si>
  <si>
    <t xml:space="preserve"> Hilti </t>
  </si>
  <si>
    <t>TE-YX -13 (293232)</t>
  </si>
  <si>
    <t>RB-0106.03</t>
  </si>
  <si>
    <t>Bit, Carbide Tipped, 1-1/2", SDS MAX or Spline Shank, Electric Rotary Hammer,</t>
  </si>
  <si>
    <t>TE-YX 1 1/2-15 (293031)</t>
  </si>
  <si>
    <t>RB-0106.04</t>
  </si>
  <si>
    <t>Adapter, SDS Max to SDS/SDS Plus, Electric Rotary Hammer</t>
  </si>
  <si>
    <t>48-03-3025</t>
  </si>
  <si>
    <t>RB-0106.05</t>
  </si>
  <si>
    <t>Adapter, SDS Max to Spline, Electric Rotary Hammer</t>
  </si>
  <si>
    <t>HA1031</t>
  </si>
  <si>
    <t>RB-0106.06</t>
  </si>
  <si>
    <t xml:space="preserve">Bit, Bull point, 14-18" Electric Rotary Hammer </t>
  </si>
  <si>
    <t xml:space="preserve">Hilti  </t>
  </si>
  <si>
    <t>TE-YP SM36 (282264)</t>
  </si>
  <si>
    <t>RB-0106.07</t>
  </si>
  <si>
    <t>Bit, Flat Chisel Point, 14-18" Electric Rotary Hammer</t>
  </si>
  <si>
    <t>TE-YP FM36 (282268)</t>
  </si>
  <si>
    <t>RB-0106.08</t>
  </si>
  <si>
    <t xml:space="preserve">Bit, Carbide-tipped, Turbo Tunnel Head, 2 5/8", Electric Rotary Hammer </t>
  </si>
  <si>
    <t>TE-Y-BK 2 11/16 (2006308)</t>
  </si>
  <si>
    <t>RB-0106.09</t>
  </si>
  <si>
    <t>Bit, Bull Point, 10-14", Electric Rotary Hammer</t>
  </si>
  <si>
    <t>TE-YP SM28 (282263)</t>
  </si>
  <si>
    <t>RB-0106.10</t>
  </si>
  <si>
    <t>Bit, Flat Chisel Point, 10-14". Electric Rotary Hammer</t>
  </si>
  <si>
    <t>TE-YP FM28 (282267)</t>
  </si>
  <si>
    <t>RB-0106.11</t>
  </si>
  <si>
    <t>Bit, Carbide tipped, 1/2", 14-22" Length,  Electric Rotary Hammer</t>
  </si>
  <si>
    <t>TE-YX 1/2-22 (206510)</t>
  </si>
  <si>
    <t>RB-0106.12</t>
  </si>
  <si>
    <t>Pump, submersible, electric, 12 amp 115vac single phase, 50 GPM @ 15ft, with adapters from 1 1/2"</t>
  </si>
  <si>
    <t>Myers</t>
  </si>
  <si>
    <t>ME 40</t>
  </si>
  <si>
    <t>RB-0107.00</t>
  </si>
  <si>
    <t>Hose, Fire 1½" (NST thread) 50' hose, lightweight, 1 1/2", single jacket, 250 psi rated</t>
  </si>
  <si>
    <t>Neidner</t>
  </si>
  <si>
    <t>50095</t>
  </si>
  <si>
    <t>RB-0107.01</t>
  </si>
  <si>
    <t>Adapter, Fire Hose, 3" to 1-1/2"</t>
  </si>
  <si>
    <t>Kochek</t>
  </si>
  <si>
    <t>37R315</t>
  </si>
  <si>
    <t>RB-0107.02</t>
  </si>
  <si>
    <t>Adapter, Fire Hose, 2-1/2" to 1-1/2"</t>
  </si>
  <si>
    <t>37R2515</t>
  </si>
  <si>
    <t>RB-0107.03</t>
  </si>
  <si>
    <t>Saw, Reciprocating, Variable Speed, Heavy Duty, Cordless w/ Batteries and Charger, 28 volt system</t>
  </si>
  <si>
    <t>M ilwaukee</t>
  </si>
  <si>
    <t>0719-22</t>
  </si>
  <si>
    <t>RB-0108.00</t>
  </si>
  <si>
    <t>Battery, 28 volt, Spare for Cordless Reciprocating Saw</t>
  </si>
  <si>
    <t>48-11-2830</t>
  </si>
  <si>
    <t>RB-0108.01</t>
  </si>
  <si>
    <t>Blade, Reciprocating Saw, Metal-cutting, Shatterproof, 6"-9", (5/pkg)</t>
  </si>
  <si>
    <t>RB-0108.02</t>
  </si>
  <si>
    <t>RB-0108.03</t>
  </si>
  <si>
    <t>RB-0108.06</t>
  </si>
  <si>
    <t xml:space="preserve">48-00-5027 </t>
  </si>
  <si>
    <t>RB-0108.07</t>
  </si>
  <si>
    <t>Saw, chain, electric, 16" bar, wood cutting, compatible with gas chain saws, w/case</t>
  </si>
  <si>
    <t>E316</t>
  </si>
  <si>
    <t>RB-0109.00</t>
  </si>
  <si>
    <t>Bar, Chain saw, 16", spare, w/sprocket</t>
  </si>
  <si>
    <t>501854056</t>
  </si>
  <si>
    <t>RB-0109.01</t>
  </si>
  <si>
    <t>Chains, Chainsaw, 16", Spare</t>
  </si>
  <si>
    <t>5769365-56</t>
  </si>
  <si>
    <t>RB-0109.02</t>
  </si>
  <si>
    <t>Oil, Bar, Chainsaw</t>
  </si>
  <si>
    <t>610000158</t>
  </si>
  <si>
    <t>RB-0109.03</t>
  </si>
  <si>
    <t>Chaps, Chainsaw, 36" length</t>
  </si>
  <si>
    <t>GSA</t>
  </si>
  <si>
    <t>NSN 8415-01-028-5575</t>
  </si>
  <si>
    <t>RB-0109.04</t>
  </si>
  <si>
    <t>Scabbard</t>
  </si>
  <si>
    <t>RB-0109.05</t>
  </si>
  <si>
    <t>Wrench</t>
  </si>
  <si>
    <t>RB-0109.06</t>
  </si>
  <si>
    <t>Manual, Operators</t>
  </si>
  <si>
    <t>Husquvarna</t>
  </si>
  <si>
    <t/>
  </si>
  <si>
    <t>RB-0109.07</t>
  </si>
  <si>
    <t xml:space="preserve">Saw, circular, electric, 10-1/4" heavy-duty, w/case </t>
  </si>
  <si>
    <t>Big Foot</t>
  </si>
  <si>
    <t>RB-0110.00</t>
  </si>
  <si>
    <t>Blade, Circular Saw, Carbide tip,  10-1/4", 28 teeth</t>
  </si>
  <si>
    <t xml:space="preserve">BF 10 1/4 36 tooth general </t>
  </si>
  <si>
    <t>RB-0110.01</t>
  </si>
  <si>
    <t xml:space="preserve">Saw, circular, electric, 7-1/4", heavy-duty, w/case </t>
  </si>
  <si>
    <t>Skil</t>
  </si>
  <si>
    <t>SPT 77 W-22</t>
  </si>
  <si>
    <t>RB-0112.00</t>
  </si>
  <si>
    <t>Blade, Circular Saw, Carbide tip  7-1/4", 16 teeth</t>
  </si>
  <si>
    <t>48-40-4116</t>
  </si>
  <si>
    <t>RB-0112.01</t>
  </si>
  <si>
    <t>Saw, reciprocating, variable speed, 120v AC, 13 amp, heavy duty, w/ case</t>
  </si>
  <si>
    <t>6536-21</t>
  </si>
  <si>
    <t>RB-0114.00</t>
  </si>
  <si>
    <t>Saw, Circular, Metal Cutting, 8"  - 120v, 13amp</t>
  </si>
  <si>
    <t>6370-21</t>
  </si>
  <si>
    <t>RB-0116.00</t>
  </si>
  <si>
    <t>Blade, Circular Saw, Metal Cutting, 8"</t>
  </si>
  <si>
    <t>48-40-4520</t>
  </si>
  <si>
    <t>RB-0116.01</t>
  </si>
  <si>
    <t>Angle Grinder, 5"</t>
  </si>
  <si>
    <t>DCG0500S (382581)</t>
  </si>
  <si>
    <t>RB-0117.00</t>
  </si>
  <si>
    <t>RB-0117.01</t>
  </si>
  <si>
    <t>Hydraulic Powered Tools</t>
  </si>
  <si>
    <t>RC-0000.00</t>
  </si>
  <si>
    <t>Breaker, hydraulic, 90 lb.</t>
  </si>
  <si>
    <t>Stanley</t>
  </si>
  <si>
    <t>BR-87-120</t>
  </si>
  <si>
    <t>RC-0101.00</t>
  </si>
  <si>
    <t>Bit, Moil Point 14", Hydraulic Breaker</t>
  </si>
  <si>
    <t>Brunner &amp; Lay</t>
  </si>
  <si>
    <t>31014</t>
  </si>
  <si>
    <t>RC-0101.01</t>
  </si>
  <si>
    <t>Bit, Chisel, 3" x 14", Hydraulic Breaker</t>
  </si>
  <si>
    <t xml:space="preserve">Brunner &amp; Lay </t>
  </si>
  <si>
    <t>33014</t>
  </si>
  <si>
    <t>RC-0101.02</t>
  </si>
  <si>
    <t>Bit, Chisel, 1" x 14", Hydraulic Breaker</t>
  </si>
  <si>
    <t>RC-0101.03</t>
  </si>
  <si>
    <t>Bit, KeenKut, Hydraulic Breaker</t>
  </si>
  <si>
    <t>90008</t>
  </si>
  <si>
    <t>RC-0101.04</t>
  </si>
  <si>
    <t>Breaker, hydraulic 45 lb.</t>
  </si>
  <si>
    <t>BR-45-120</t>
  </si>
  <si>
    <t>RC-0102.00</t>
  </si>
  <si>
    <t xml:space="preserve">Bit, Moil Point, 14", Hydraulic Breaker </t>
  </si>
  <si>
    <t>RC-0102.01</t>
  </si>
  <si>
    <t>RC-0102.02</t>
  </si>
  <si>
    <t>RC-0102.03</t>
  </si>
  <si>
    <t>Saw, Chain, Diamond Segmented, 15", Concretete Cutting, Hydraulic</t>
  </si>
  <si>
    <t>DS-11</t>
  </si>
  <si>
    <t>RC-0103.00</t>
  </si>
  <si>
    <t>Chain, Diamond segment, 15", Concrete cutting, hydraulic</t>
  </si>
  <si>
    <t>32-56803</t>
  </si>
  <si>
    <t>RC-0103.01</t>
  </si>
  <si>
    <t>Bar, Concrete chain saw, 15",</t>
  </si>
  <si>
    <t>30305</t>
  </si>
  <si>
    <t>RC-0103.04</t>
  </si>
  <si>
    <t>Pump, Water, Concrete Chain Saw, Hydraulic</t>
  </si>
  <si>
    <t>BCP30-100</t>
  </si>
  <si>
    <t>RC-0103.05</t>
  </si>
  <si>
    <t>Wrench, sprocket, spanner, DS-11 Concrete Saw</t>
  </si>
  <si>
    <t>RC-0103.06</t>
  </si>
  <si>
    <t>Hose, Flat, Forestry-Type, 100' x 3/4", w/ 3/4" (GHT) fittings</t>
  </si>
  <si>
    <t>CD058201</t>
  </si>
  <si>
    <t>RC-0103.07</t>
  </si>
  <si>
    <t>Adapter,1.5" NST Female to 3/4" GHT</t>
  </si>
  <si>
    <t>37R15G</t>
  </si>
  <si>
    <t>RC-0103.08</t>
  </si>
  <si>
    <t>Adapter, 1.5"NPT X 1.5"NH, fire hose</t>
  </si>
  <si>
    <t>36R1515N</t>
  </si>
  <si>
    <t>RC-0103.09</t>
  </si>
  <si>
    <t xml:space="preserve">Hose, Econoflow Forestry, 5/8" x 50' </t>
  </si>
  <si>
    <t xml:space="preserve">Niedner </t>
  </si>
  <si>
    <t>RC-0103.10</t>
  </si>
  <si>
    <t xml:space="preserve">Saw, Cutoff, 14" diameter X 1" arbor, Hydraulic </t>
  </si>
  <si>
    <t>Partner</t>
  </si>
  <si>
    <t>K2500</t>
  </si>
  <si>
    <t>RC-0104.00</t>
  </si>
  <si>
    <t xml:space="preserve">Blade, Diamond Tip, Concrete Cutting, 14"  </t>
  </si>
  <si>
    <t>ELD 45</t>
  </si>
  <si>
    <t>RC-0104.02</t>
  </si>
  <si>
    <t>Drill, Hammer, Hydraulic</t>
  </si>
  <si>
    <t>HD-45</t>
  </si>
  <si>
    <t>RC-0105.00</t>
  </si>
  <si>
    <t>Bit, Carbide Tip, 1"x 24", Hydraulic Hammer Drill</t>
  </si>
  <si>
    <t>02281</t>
  </si>
  <si>
    <t>RC-0105.01</t>
  </si>
  <si>
    <t xml:space="preserve">Bit, Carbide Tip, 1 1/2" x 24", Hydraulic Hammer Drill </t>
  </si>
  <si>
    <t>05167</t>
  </si>
  <si>
    <t>RC-0105.02</t>
  </si>
  <si>
    <t>Bit, Carbide Tip, 2" x 24", Hydraulic Hammer Drill</t>
  </si>
  <si>
    <t>02283</t>
  </si>
  <si>
    <t>RC-0105.03</t>
  </si>
  <si>
    <t>Power Unit, Hydraulic , Vehicle Rescue System</t>
  </si>
  <si>
    <t xml:space="preserve">Hurst </t>
  </si>
  <si>
    <t>363R168</t>
  </si>
  <si>
    <t>RC-0106.00</t>
  </si>
  <si>
    <t>Replaced by 
RC-0113.00 thru RC-0113.09
upgraded technology</t>
  </si>
  <si>
    <t xml:space="preserve">Filters, Fuel, Hydraulic Vehicle Rescue System </t>
  </si>
  <si>
    <t>RC-0106.01</t>
  </si>
  <si>
    <t xml:space="preserve">Spark Plug, Hydraulic Vehicle Rescue System </t>
  </si>
  <si>
    <t>Hurst</t>
  </si>
  <si>
    <t>357R023</t>
  </si>
  <si>
    <t>RC-0106.02</t>
  </si>
  <si>
    <t>Cutter, Hydraulic Vehicle Rescue System</t>
  </si>
  <si>
    <t>362R356</t>
  </si>
  <si>
    <t>RC-0106.03</t>
  </si>
  <si>
    <t>Spreader, Hydraulic Vehicle Rescue System</t>
  </si>
  <si>
    <t>362R263</t>
  </si>
  <si>
    <t>RC-0106.04</t>
  </si>
  <si>
    <t>Ram, Hydraulic, min. 28" length, Vehicle Rescue System</t>
  </si>
  <si>
    <t>257R097</t>
  </si>
  <si>
    <t>RC-0106.05</t>
  </si>
  <si>
    <t>Ram, Hydraulic, min. 48" length, Vehicle Rescue System</t>
  </si>
  <si>
    <t>257R099</t>
  </si>
  <si>
    <t>RC-0106.06</t>
  </si>
  <si>
    <t>Ram, Hydraulic, min. 18" length, Vehicle Rescue System</t>
  </si>
  <si>
    <t>257R095</t>
  </si>
  <si>
    <t>RC-0106.07</t>
  </si>
  <si>
    <t xml:space="preserve">Hose, Hydraulic, 30-foot section, Vehicle Rescue System </t>
  </si>
  <si>
    <t>RC-0106.08</t>
  </si>
  <si>
    <t>Attachments, Hydraulic Rams, Vehicle Rescue System /w storage case</t>
  </si>
  <si>
    <t>257R037</t>
  </si>
  <si>
    <t>RC-0106.09</t>
  </si>
  <si>
    <t>Manifold, w/dump valve, Hydraulic Vehicle Rescue System</t>
  </si>
  <si>
    <t>112R062</t>
  </si>
  <si>
    <t>RC-0106.10</t>
  </si>
  <si>
    <t>Pump, Manual, Hydraulic, Vehicle Rescue System</t>
  </si>
  <si>
    <t>355R042</t>
  </si>
  <si>
    <t>RC-0106.11</t>
  </si>
  <si>
    <t>Hose, Hydraulic, Blue, 30-foot section, Vehicle Rescue System</t>
  </si>
  <si>
    <t>353R153</t>
  </si>
  <si>
    <t>RC-0106.12</t>
  </si>
  <si>
    <t>Hose, Hydraulic, Green, 30-foot section, Vehicle Rescue System</t>
  </si>
  <si>
    <t>353R090</t>
  </si>
  <si>
    <t>RC-0106.13</t>
  </si>
  <si>
    <t>Air Filters, Hydraulic Vehicle Rescue System</t>
  </si>
  <si>
    <t>3598809</t>
  </si>
  <si>
    <t>RC-0106.14</t>
  </si>
  <si>
    <t>Fluid, Hydraulic, Fire Resistant,Vehicle Rescue System, Gallon</t>
  </si>
  <si>
    <t>180R014</t>
  </si>
  <si>
    <t>RC-0106.15</t>
  </si>
  <si>
    <t>Power unit, Hydraulic, medium-duty, compact, w/non-spillable type battery</t>
  </si>
  <si>
    <t>HP28B02 (Dual Tool)</t>
  </si>
  <si>
    <t>RC-0107.00</t>
  </si>
  <si>
    <t>Hoses, Dual, Hydraulic, 1/2" X 50 ft.</t>
  </si>
  <si>
    <t>58634</t>
  </si>
  <si>
    <t>RC-0107.01</t>
  </si>
  <si>
    <t>Couplings, Hydraulic, flush face, 3/8" NPT</t>
  </si>
  <si>
    <t>24069</t>
  </si>
  <si>
    <t>RC-0107.02</t>
  </si>
  <si>
    <t>Couplings, Hydraulic, flush face, 1/2" NPT</t>
  </si>
  <si>
    <t>24070</t>
  </si>
  <si>
    <t>RC-0107.03</t>
  </si>
  <si>
    <t>Filter, Air, for power unit</t>
  </si>
  <si>
    <t>RC-0107.04</t>
  </si>
  <si>
    <t>Filter, Hydraulic Fluid, for power unit</t>
  </si>
  <si>
    <t>Hydac</t>
  </si>
  <si>
    <t>40408</t>
  </si>
  <si>
    <t>RC-0107.05</t>
  </si>
  <si>
    <t>Spark Plug, Stanley Power Unit</t>
  </si>
  <si>
    <t>Champion, NGK, Bosch</t>
  </si>
  <si>
    <t>RC-0107.07</t>
  </si>
  <si>
    <t xml:space="preserve">Oil, Hydraulic, 5 gal </t>
  </si>
  <si>
    <t>Chevron</t>
  </si>
  <si>
    <t>AW-MV-32</t>
  </si>
  <si>
    <t>RC-0107.08</t>
  </si>
  <si>
    <t>Charger, Battery, Tender</t>
  </si>
  <si>
    <t>Deltran Corp</t>
  </si>
  <si>
    <t>022-0157-11</t>
  </si>
  <si>
    <t>RC-0107.09</t>
  </si>
  <si>
    <t>Tool, Forcible Entry,  4" opening</t>
  </si>
  <si>
    <t>Hydra-Ram</t>
  </si>
  <si>
    <t>FHU-HR1</t>
  </si>
  <si>
    <t>RC-0108.00</t>
  </si>
  <si>
    <t>Tool, Hydraulic, hand pump, cutter/spreader</t>
  </si>
  <si>
    <t>Holmatro</t>
  </si>
  <si>
    <t>HTC-5111</t>
  </si>
  <si>
    <t>RC-0109.00</t>
  </si>
  <si>
    <t>Pump, Manual, Hydrafusion</t>
  </si>
  <si>
    <t>22-790020</t>
    <phoneticPr fontId="0" type="noConversion"/>
  </si>
  <si>
    <t>RC-0112.00</t>
  </si>
  <si>
    <t>Strut, 4" lift, Hydrafusion</t>
  </si>
  <si>
    <t xml:space="preserve">22-79HA04                     </t>
  </si>
  <si>
    <t>RC-0112.01</t>
  </si>
  <si>
    <t>Strut, 10" lift, Hydrafusion</t>
  </si>
  <si>
    <t>22-79HA10</t>
    <phoneticPr fontId="0" type="noConversion"/>
  </si>
  <si>
    <t>RC-0112.02</t>
  </si>
  <si>
    <t>Strut, 16" lift, Hydrafusion</t>
  </si>
  <si>
    <t>22-79HA16</t>
    <phoneticPr fontId="0" type="noConversion"/>
  </si>
  <si>
    <t>RC-0112.03</t>
  </si>
  <si>
    <t xml:space="preserve">Chain Wedge For 3/8" Chain, </t>
  </si>
  <si>
    <t>22-796130</t>
  </si>
  <si>
    <t>RC-0112.04</t>
  </si>
  <si>
    <t>17C, ART.107.202.1</t>
  </si>
  <si>
    <t>XL9208, 5612</t>
  </si>
  <si>
    <t>C236, ART.107.526.2</t>
  </si>
  <si>
    <t>S45, ART.107.526.3</t>
  </si>
  <si>
    <t>RAM, ART.107.527.2</t>
  </si>
  <si>
    <t>ART.106.042.2</t>
  </si>
  <si>
    <t>50-11-2855</t>
  </si>
  <si>
    <t>Charger, Triple Bank, for Hydraulic Vehicle Rescue System</t>
  </si>
  <si>
    <t>48-59-0280</t>
  </si>
  <si>
    <t>RC-0113.07</t>
  </si>
  <si>
    <t>Charger, RoboPak Battery Pack</t>
  </si>
  <si>
    <t>AC4329</t>
  </si>
  <si>
    <t>RC-0113.08</t>
  </si>
  <si>
    <t>Adapter, RoboPak to Genisis/Milwaukee</t>
  </si>
  <si>
    <t>5273</t>
  </si>
  <si>
    <t>RC-0113.09</t>
  </si>
  <si>
    <t>GASOLINE POWER TOOLS</t>
  </si>
  <si>
    <t>Gasoline Powered Tools</t>
  </si>
  <si>
    <t>RD-0000.00</t>
  </si>
  <si>
    <t>Saw, Chain, Gasoline, 2 cycle, 16"</t>
  </si>
  <si>
    <t>Unifire</t>
  </si>
  <si>
    <t>PS16</t>
  </si>
  <si>
    <t>RD-0101.00</t>
  </si>
  <si>
    <t>Chain, Carbide Tip, Laser Weld, 16", wood cutting</t>
  </si>
  <si>
    <t>55SB (16")</t>
  </si>
  <si>
    <t>RD-0101.01</t>
  </si>
  <si>
    <t>Chain, Chipper, 16", wood cutting</t>
  </si>
  <si>
    <t>55COBRA (16")</t>
  </si>
  <si>
    <t>RD-0101.02</t>
  </si>
  <si>
    <t>Bar, Chain Saw, Roller Tip</t>
  </si>
  <si>
    <t>SNGB-16</t>
  </si>
  <si>
    <t>RD-0101.03</t>
  </si>
  <si>
    <t>Spark Plug, Chain Saw</t>
  </si>
  <si>
    <t>4626BPMR7A</t>
  </si>
  <si>
    <t>RD-0101.04</t>
  </si>
  <si>
    <t>Chaps, Chainsaw, 36" Length</t>
  </si>
  <si>
    <t>RD-0101.05</t>
  </si>
  <si>
    <t>Kit, Maintenance, Chain Saw,  Includes: Spark Plug Wrench, Allen Wrenches, Sprocket Grease Tool, Sprocket Grease Tube</t>
  </si>
  <si>
    <t>FKIT2, 6100000-34/15, 
6100000-09/85</t>
  </si>
  <si>
    <t>RD-0101.06</t>
  </si>
  <si>
    <t>Filter, Air, Chain Saw</t>
  </si>
  <si>
    <t>503818002</t>
  </si>
  <si>
    <t>RD-0101.07</t>
  </si>
  <si>
    <t>Oil, Bar, Chainsaw, Gallon</t>
  </si>
  <si>
    <t>6100000-34/15</t>
  </si>
  <si>
    <t>RD-0101.14</t>
  </si>
  <si>
    <t>RD-0101.15</t>
  </si>
  <si>
    <t>Scabbard, Chain Saw</t>
  </si>
  <si>
    <t>HKIT372</t>
  </si>
  <si>
    <t>RD-0101.16</t>
  </si>
  <si>
    <t>Saw, power rotary, gasoline, 14", 1" arbor</t>
  </si>
  <si>
    <t>Univent</t>
  </si>
  <si>
    <t>PS-COS14</t>
  </si>
  <si>
    <t>RD-0102.00</t>
  </si>
  <si>
    <t xml:space="preserve">Spark Plug, Saw, gasoline, 14"power rotary </t>
  </si>
  <si>
    <t>BPMR7A</t>
  </si>
  <si>
    <t>RD-0102.01</t>
  </si>
  <si>
    <t xml:space="preserve">Belts, power rotary saw, 14"  </t>
  </si>
  <si>
    <t>S063474-20</t>
  </si>
  <si>
    <t>RD-0102.02</t>
  </si>
  <si>
    <t>Blade, diamond tip, reinforced concrete-cutting, 14", power rotary saw</t>
  </si>
  <si>
    <t>DCM-14</t>
  </si>
  <si>
    <t>RD-0102.03</t>
  </si>
  <si>
    <t>Blade, Carbide Tip, 14", power rotary saw</t>
  </si>
  <si>
    <t>Oldham</t>
  </si>
  <si>
    <t>140-7824</t>
  </si>
  <si>
    <t>RD-0102.04</t>
  </si>
  <si>
    <t>Blade, Abrasive, Steel Cutting, 14",  Power Rotary Saw</t>
  </si>
  <si>
    <t>RD-0102.05</t>
  </si>
  <si>
    <t>Filter, Air, Saw, gasoline, 14",  rotary saw</t>
  </si>
  <si>
    <t>RD-0102.06</t>
  </si>
  <si>
    <t>Hose, Fire, 3/4", Flat Synthetic, 3/4"ght, 100'</t>
  </si>
  <si>
    <t>RD-0102.07</t>
  </si>
  <si>
    <t>RD-0102.08</t>
  </si>
  <si>
    <t>Wrench, Allen</t>
  </si>
  <si>
    <t>RD-0102.09</t>
  </si>
  <si>
    <t>Scrench</t>
  </si>
  <si>
    <t>501 69 17-01</t>
  </si>
  <si>
    <t>RD-0102.10</t>
  </si>
  <si>
    <t>Saw, Ring, Gasoline Powered, Carbide Tipped, 14", Concretete Cutting</t>
  </si>
  <si>
    <t>(K970 Ring) Part #966 03 79-01</t>
  </si>
  <si>
    <t>RD-0103.00</t>
  </si>
  <si>
    <t>Blade, Carbide Tip, 14", Gasoline Ring Saw (reinforced concrete, yellow)</t>
  </si>
  <si>
    <t xml:space="preserve">531 108 058 </t>
  </si>
  <si>
    <t>RD-0103.01</t>
  </si>
  <si>
    <t>MISCELLANEOUS TOOLS</t>
  </si>
  <si>
    <t>Miscellaneous Tools</t>
  </si>
  <si>
    <t>RE-0000.00</t>
  </si>
  <si>
    <t xml:space="preserve">Gun, Nail, Piston Activated, 27 caliber-autofeed, w/ case and accessories </t>
  </si>
  <si>
    <t>Ramset</t>
  </si>
  <si>
    <t>SA 270</t>
  </si>
  <si>
    <t>RE-0101.00</t>
  </si>
  <si>
    <t xml:space="preserve">Pins, 2 1/2", HD, w/ washers for Pistion Activated Nail Gun, </t>
  </si>
  <si>
    <t>1516SDC</t>
  </si>
  <si>
    <t>RE-0101.01</t>
  </si>
  <si>
    <t>Pins, 3-1/4", HD, w/washers for Pistion Activated Nail Gun</t>
  </si>
  <si>
    <t>1524 SDP</t>
  </si>
  <si>
    <t>RE-0101.02</t>
  </si>
  <si>
    <t xml:space="preserve">Loads, Medium, for Piston Activated Nail Gun </t>
  </si>
  <si>
    <t>4RS27</t>
  </si>
  <si>
    <t>RE-0101.03</t>
  </si>
  <si>
    <t>Loads, Heavy Duty, for Piston Activated Nail Gun</t>
  </si>
  <si>
    <t>5RS27</t>
  </si>
  <si>
    <t>RE-0101.04</t>
  </si>
  <si>
    <t>Torch oxy/acetylene kits, large bore, w/attachments (gauges, hoses, wands, strikers, adapters and safety equipment)</t>
  </si>
  <si>
    <t xml:space="preserve">Victor </t>
  </si>
  <si>
    <t>0384-2675</t>
  </si>
  <si>
    <t>RE-0107.00</t>
  </si>
  <si>
    <t>Goggle Set, #5</t>
  </si>
  <si>
    <t xml:space="preserve">1423-0014 </t>
  </si>
  <si>
    <t>RE-0107.03</t>
  </si>
  <si>
    <t>RE-0107.04</t>
  </si>
  <si>
    <t>Tip, Size 0, Oxy-Acetylene Torch (spare)</t>
  </si>
  <si>
    <t>RE-0107.09</t>
  </si>
  <si>
    <t>Tip, Size 1, Oxy-Acetylene Torch (spare)</t>
  </si>
  <si>
    <t>RE-0107.10</t>
  </si>
  <si>
    <t>Tip, Size 3, Oxy-Acetylene Torch (spare)</t>
  </si>
  <si>
    <t>RE-0107.11</t>
  </si>
  <si>
    <t>Striker, Oxy-Acetylene Torch</t>
  </si>
  <si>
    <t>5KH16</t>
  </si>
  <si>
    <t>RE-0107.12</t>
  </si>
  <si>
    <t>Torch Head, Ox Set 36"</t>
    <phoneticPr fontId="0" type="noConversion"/>
  </si>
  <si>
    <t>0381-1624</t>
    <phoneticPr fontId="0" type="noConversion"/>
  </si>
  <si>
    <t>RE-0107.14</t>
  </si>
  <si>
    <t>Tip, Size 2, Oxy-Acetylene Torch (spare)</t>
    <phoneticPr fontId="0" type="noConversion"/>
  </si>
  <si>
    <t>033-006</t>
    <phoneticPr fontId="0" type="noConversion"/>
  </si>
  <si>
    <t>RE-0107.15</t>
  </si>
  <si>
    <t>Torch, oxygen/fuel gas, portable kit, w/ attachments (gauges, hoses, wands) standard parts kit included, Petrogen SAR Kit plus cart</t>
    <phoneticPr fontId="0" type="noConversion"/>
  </si>
  <si>
    <t>Petrogen SAR Kit</t>
  </si>
  <si>
    <t>6070</t>
  </si>
  <si>
    <t>RE-0108.00</t>
  </si>
  <si>
    <t>PCS Portible Kit , PCS</t>
  </si>
  <si>
    <t>Petrogen</t>
  </si>
  <si>
    <t>RE-0109.00</t>
  </si>
  <si>
    <t>Tip, Petrogen Size 5, spare</t>
  </si>
  <si>
    <t>Tip #5</t>
    <phoneticPr fontId="0" type="noConversion"/>
  </si>
  <si>
    <t>RE-0110.00</t>
  </si>
  <si>
    <t>Tip, Petrogen Size 81, spare</t>
  </si>
  <si>
    <t>Tip # 81</t>
  </si>
  <si>
    <t>RE-0111.00</t>
  </si>
  <si>
    <t>Tip, Petrogen Size 83, spare</t>
  </si>
  <si>
    <t>Tip #83</t>
  </si>
  <si>
    <t>RE-0112.00</t>
  </si>
  <si>
    <t>Adapter Kit, Multi fuel</t>
  </si>
  <si>
    <t>RE-0113.00</t>
  </si>
  <si>
    <t>Torch, Breach, 75 Degree</t>
  </si>
  <si>
    <t>RE-0114.00</t>
  </si>
  <si>
    <t>Fitting, Quick Disconnect, Oxygen Hose</t>
  </si>
  <si>
    <t>RE-0115.00</t>
  </si>
  <si>
    <t>Fitting, Quick Disconnect, Gasoline Hose</t>
  </si>
  <si>
    <t>RE-0116.00</t>
  </si>
  <si>
    <t>Parts Kit, Standard</t>
  </si>
  <si>
    <t>RE-0117.00</t>
  </si>
  <si>
    <t>Striker for Torch, oxygen/fuel gas</t>
  </si>
  <si>
    <t>2CYY2</t>
  </si>
  <si>
    <t>RE-0118.00</t>
  </si>
  <si>
    <t>HAND TOOLS</t>
  </si>
  <si>
    <t>Hand Tools</t>
  </si>
  <si>
    <t>RF-0000.00</t>
  </si>
  <si>
    <t>Axe, flat head, fiberglass handle</t>
  </si>
  <si>
    <t>Nupla</t>
  </si>
  <si>
    <t>FP6-LECS p/n = 33761</t>
  </si>
  <si>
    <t>RF-0101.00</t>
  </si>
  <si>
    <t>Bar, pry, pinch point  60"</t>
  </si>
  <si>
    <t>Ames</t>
  </si>
  <si>
    <t>1160100</t>
  </si>
  <si>
    <t>RF-0102.00</t>
  </si>
  <si>
    <t>Bar, wrecking 18"</t>
  </si>
  <si>
    <t xml:space="preserve">Stanley </t>
  </si>
  <si>
    <t>55-118</t>
  </si>
  <si>
    <t>RF-0103.00</t>
  </si>
  <si>
    <t>Bar, wrecking 30"</t>
  </si>
  <si>
    <t>1171000</t>
  </si>
  <si>
    <t>RF-0105.00</t>
  </si>
  <si>
    <t>Belt, carpenter, quick disconnects, with 2 pouches</t>
  </si>
  <si>
    <t>Custom Leather Craft</t>
  </si>
  <si>
    <t>1427X</t>
  </si>
  <si>
    <t>RF-0106.00</t>
  </si>
  <si>
    <t>Bucket, plastic, 5 gallon, w/ handle</t>
  </si>
  <si>
    <t>RF-0107.00</t>
  </si>
  <si>
    <t>Bucket, collapsible, 12" X 17"</t>
  </si>
  <si>
    <t>RF-0108.00</t>
  </si>
  <si>
    <t>Carrier, debris, 4' x 6'</t>
  </si>
  <si>
    <t>Cascade Fire Equipment</t>
  </si>
  <si>
    <t>RF-0109.00</t>
  </si>
  <si>
    <t>Chalk, line, 100', with chalk</t>
  </si>
  <si>
    <t>Irwin</t>
  </si>
  <si>
    <t>64310</t>
  </si>
  <si>
    <t>RF-0110.00</t>
  </si>
  <si>
    <t>Chisels, wood, assorted (not to exceed 6 chisels total), set</t>
  </si>
  <si>
    <t>16-971</t>
  </si>
  <si>
    <t>RF-0113.00</t>
  </si>
  <si>
    <t>Crayon, lumber, assorted colors</t>
  </si>
  <si>
    <t>5W542</t>
  </si>
  <si>
    <t>RF-0114.00</t>
  </si>
  <si>
    <t>Cutter, bolt, 18"</t>
  </si>
  <si>
    <t>HK Porter</t>
  </si>
  <si>
    <t>00190MCD</t>
  </si>
  <si>
    <t>RF-0115.00</t>
  </si>
  <si>
    <t>Cutter, bolt, 36"</t>
  </si>
  <si>
    <t>0390MC</t>
  </si>
  <si>
    <t>RF-0116.00</t>
  </si>
  <si>
    <t>Cutter, pipe, multiple head, 1 - 2-1/2"</t>
  </si>
  <si>
    <t>General too</t>
  </si>
  <si>
    <t>126</t>
  </si>
  <si>
    <t>RF-0117.00</t>
  </si>
  <si>
    <t>Cutter, wire and cable, 28", fiberglass handles</t>
  </si>
  <si>
    <t>0190MTN</t>
  </si>
  <si>
    <t>RF-0118.00</t>
  </si>
  <si>
    <t>Hacksaw, high tension, contractor grade</t>
  </si>
  <si>
    <t>20-001</t>
  </si>
  <si>
    <t>RF-0120.00</t>
  </si>
  <si>
    <t>Blade, Hacksaw, 12" - 18 tpi, shatterproof</t>
  </si>
  <si>
    <t>Starrett</t>
  </si>
  <si>
    <t>TGF-1218-10</t>
  </si>
  <si>
    <t>RF-0120.01</t>
  </si>
  <si>
    <t>Blade, Hacksaw, 12" - 24 tpi, shatterproof</t>
  </si>
  <si>
    <t>TGF-1224-10</t>
  </si>
  <si>
    <t>RF-0120.02</t>
  </si>
  <si>
    <t>Hammer, sledge, 4 lb., 16" fiberglass handle</t>
  </si>
  <si>
    <t>27045</t>
  </si>
  <si>
    <t>RF-0121.00</t>
  </si>
  <si>
    <t>Hammer, sledge, 8 lb., fiberglass handle</t>
  </si>
  <si>
    <t>27808</t>
  </si>
  <si>
    <t>RF-0122.00</t>
  </si>
  <si>
    <t>Hammer, sledge  12 lb., fiberglass handle</t>
  </si>
  <si>
    <t>27812</t>
  </si>
  <si>
    <t>RF-0123.00</t>
  </si>
  <si>
    <t>RF-0124.00</t>
  </si>
  <si>
    <t>Hand truck, convertible into dolly, with pneumatic tires</t>
  </si>
  <si>
    <t>Dayton</t>
  </si>
  <si>
    <t>4ZJ34</t>
  </si>
  <si>
    <t>RF-0125.00</t>
  </si>
  <si>
    <t>Knife, Utility, retractable blade</t>
  </si>
  <si>
    <t>10-989</t>
  </si>
  <si>
    <t>RF-0129.00</t>
  </si>
  <si>
    <t>Blade, Utility Knife, Spare. 100 per pack</t>
  </si>
  <si>
    <t>11-911A</t>
  </si>
  <si>
    <t>RF-0129.01</t>
  </si>
  <si>
    <t>Ladder, XTEND + CLIMB 780P Type 1A 300 pounds 12.5 feet</t>
  </si>
  <si>
    <t>EXTENDA CLIMB</t>
  </si>
  <si>
    <t>780P</t>
  </si>
  <si>
    <t>RF-0130.00</t>
  </si>
  <si>
    <t>Ladder, 18' Little Giant</t>
  </si>
  <si>
    <t>Little Giant</t>
  </si>
  <si>
    <t>1A Model 22</t>
  </si>
  <si>
    <t>RF-0131.00</t>
  </si>
  <si>
    <t>Level, 4 ft.</t>
  </si>
  <si>
    <t>43502</t>
  </si>
  <si>
    <t>RF-0132.00</t>
  </si>
  <si>
    <t>Nails, common, 16D, Sinkers, pound</t>
  </si>
  <si>
    <t>Grip Rite</t>
  </si>
  <si>
    <t>16d Common</t>
  </si>
  <si>
    <t>RF-0133.00</t>
  </si>
  <si>
    <t>lbs</t>
  </si>
  <si>
    <t>Nails, common, 8D, Sinkers, pound</t>
  </si>
  <si>
    <t>8d Common</t>
  </si>
  <si>
    <t>RF-0134.00</t>
  </si>
  <si>
    <t>Paint, spray, fluorescent, Green</t>
  </si>
  <si>
    <t>6KN92</t>
  </si>
  <si>
    <t>RF-0135.00</t>
  </si>
  <si>
    <t xml:space="preserve">Paint, spray, fluorescent, Orange </t>
  </si>
  <si>
    <t>6KP04</t>
  </si>
  <si>
    <t>RF-0135.01</t>
  </si>
  <si>
    <t>Pencils, carpenter</t>
  </si>
  <si>
    <t>66300</t>
  </si>
  <si>
    <t>RF-0136.00</t>
  </si>
  <si>
    <t>Sheeting, Plastic, 20' foot x 100' role, Clear, 6 mil</t>
  </si>
  <si>
    <t>RF-0141.00</t>
  </si>
  <si>
    <t>Shovel, spade point, 60" straight handle</t>
  </si>
  <si>
    <t>RP2L-E</t>
  </si>
  <si>
    <t>RF-0142.00</t>
  </si>
  <si>
    <t>Entrenching tool, shovel, w/folding pick, O/A length 30"</t>
  </si>
  <si>
    <t>Council Tool Co.</t>
  </si>
  <si>
    <t>CT42-FSS</t>
  </si>
  <si>
    <t>RF-0144.00</t>
  </si>
  <si>
    <t>Snips, tin, aviation type</t>
  </si>
  <si>
    <t>Wiss</t>
  </si>
  <si>
    <t>M-3R</t>
  </si>
  <si>
    <t>RF-0145.00</t>
  </si>
  <si>
    <t xml:space="preserve">Square, speed </t>
  </si>
  <si>
    <t>Johnson</t>
  </si>
  <si>
    <t>RAS1</t>
  </si>
  <si>
    <t>RF-0146.00</t>
  </si>
  <si>
    <t>Square, framing, 2 ft.</t>
  </si>
  <si>
    <t>CS5</t>
  </si>
  <si>
    <t>RF-0147.00</t>
  </si>
  <si>
    <t xml:space="preserve">Tape, flagging, yellow, 100 yd. roll </t>
  </si>
  <si>
    <t>Hanson</t>
  </si>
  <si>
    <t>17024</t>
  </si>
  <si>
    <t>RF-0149.00</t>
  </si>
  <si>
    <t xml:space="preserve">Tape, measuring, 100'  </t>
  </si>
  <si>
    <t>Lufkin</t>
  </si>
  <si>
    <t>HW226</t>
  </si>
  <si>
    <t>RF-0150.00</t>
  </si>
  <si>
    <t xml:space="preserve">Tape, measuring, 30' power return, 1" blade width </t>
  </si>
  <si>
    <t>33-600</t>
  </si>
  <si>
    <t>RF-0151.00</t>
  </si>
  <si>
    <t>Tarpaulin, polyethylene, 15' x 20', heavy duty grommets</t>
  </si>
  <si>
    <t>2W696B</t>
  </si>
  <si>
    <t>RF-0152.00</t>
  </si>
  <si>
    <t>Wrench, pipe, 36" aluminum</t>
  </si>
  <si>
    <t>Rigid</t>
  </si>
  <si>
    <t>836/31110</t>
  </si>
  <si>
    <t>RF-0154.00</t>
  </si>
  <si>
    <t>Wrench, pipe, 18" aluminum</t>
  </si>
  <si>
    <t>818/31100</t>
  </si>
  <si>
    <t>RF-0155.00</t>
  </si>
  <si>
    <t>Wrench, pipe, 12" aluminum</t>
  </si>
  <si>
    <t>810/31090</t>
  </si>
  <si>
    <t>RF-0156.00</t>
  </si>
  <si>
    <t>Tool, Gas and Water Shut-off</t>
  </si>
  <si>
    <t>Orbit irrigation products</t>
  </si>
  <si>
    <t>26097</t>
  </si>
  <si>
    <t>RF-0157.00</t>
  </si>
  <si>
    <t>Halligan tool</t>
  </si>
  <si>
    <t>Fire hooks unlimited</t>
  </si>
  <si>
    <t>Pro-Bar 30"</t>
  </si>
  <si>
    <t>RF-0158.00</t>
  </si>
  <si>
    <t>Cutter, bolt, 24"</t>
  </si>
  <si>
    <t>0190MC</t>
  </si>
  <si>
    <t>RF-0160.00</t>
  </si>
  <si>
    <t>Stake, Picket, Double Headed Rebar, 1"x48", grade 60</t>
  </si>
  <si>
    <t>Hogan Company</t>
  </si>
  <si>
    <t>Double Headed Rebar 1"x48"</t>
  </si>
  <si>
    <t>RF-0161.00</t>
  </si>
  <si>
    <t xml:space="preserve">Low Profile jacks hydraulic, 5 ton,  vertical or horizontal </t>
  </si>
  <si>
    <t>SPX Power Team</t>
  </si>
  <si>
    <t>9205A</t>
  </si>
  <si>
    <t>RF-0162.00</t>
  </si>
  <si>
    <t>Low profile jacks hydraulic, 12 ton,  vertical or horizontal 9012A</t>
  </si>
  <si>
    <t>9012A</t>
    <phoneticPr fontId="0" type="noConversion"/>
  </si>
  <si>
    <t>RF-0163.00</t>
  </si>
  <si>
    <t>Low Profile hydraulic jack 20 ton vertical horizontal 9220A</t>
  </si>
  <si>
    <t>9220A</t>
    <phoneticPr fontId="0" type="noConversion"/>
  </si>
  <si>
    <t>RF-0164.00</t>
  </si>
  <si>
    <t>Low Profile hydraulic jack 30 ton horizontal vertical 9130A</t>
  </si>
  <si>
    <t>9130A</t>
  </si>
  <si>
    <t>RF-0165.00</t>
  </si>
  <si>
    <t>ELECTRICAL</t>
  </si>
  <si>
    <t>Electrical</t>
  </si>
  <si>
    <t>RG-0000.00</t>
  </si>
  <si>
    <t>All Generators, Cords, Adapters are in Logistics Section</t>
  </si>
  <si>
    <t>HEAVY RIGGING</t>
  </si>
  <si>
    <t>Heavy Rigging</t>
  </si>
  <si>
    <t>RH-0000.00</t>
  </si>
  <si>
    <t>Cable Come a Long 3-Ton, 6000</t>
  </si>
  <si>
    <t>Linclon Hoist</t>
    <phoneticPr fontId="0" type="noConversion"/>
  </si>
  <si>
    <t>LH 6000-15</t>
  </si>
  <si>
    <t>RH-0101.00</t>
  </si>
  <si>
    <t>Shear pin, 3-Ton come-a-long, spare</t>
  </si>
  <si>
    <t>Lincolon Hoist</t>
    <phoneticPr fontId="0" type="noConversion"/>
  </si>
  <si>
    <t>677</t>
  </si>
  <si>
    <t>RH-0101.01</t>
  </si>
  <si>
    <t>Chain, 3/8"x10', grade 8, lifting, with Clevis, slip hooks and latches</t>
  </si>
  <si>
    <t>Omaha Sling</t>
  </si>
  <si>
    <t>ACS-SSS, 3/8 X 10</t>
  </si>
  <si>
    <t>RH-0102.00</t>
  </si>
  <si>
    <t>Chain, 3/8"x 20', grade 8, lifting, with Clevis, slip hook and latches</t>
  </si>
  <si>
    <t>ACS-SSS, 3/8 X 20</t>
  </si>
  <si>
    <t>RH-0103.00</t>
  </si>
  <si>
    <t>Shackles, Screw Pin, 1-1/4", 12 ton</t>
  </si>
  <si>
    <t>Crosby</t>
  </si>
  <si>
    <t>1018570</t>
  </si>
  <si>
    <t>RH-0104.00</t>
  </si>
  <si>
    <t>Shackles, Screw Pin, Round 5/8" 3-1/4 ton</t>
  </si>
  <si>
    <t>1018473</t>
  </si>
  <si>
    <t>RH-0105.00</t>
  </si>
  <si>
    <t>Shackels, Screw Pin, Flat, for flat synthetic web, 12 ton</t>
  </si>
  <si>
    <t>1020602</t>
  </si>
  <si>
    <t>RH-0105.01</t>
  </si>
  <si>
    <t>Sling, Polyester, roundsling, 20 ft. endless, 17,000 lb. choker capacity</t>
  </si>
  <si>
    <t>Liftex</t>
  </si>
  <si>
    <t>ENR7-20</t>
  </si>
  <si>
    <t>RH-0106.00</t>
  </si>
  <si>
    <t>Sling, Polyester roundsling, 10 ft. endless, 17,000 lb. choker capacity</t>
  </si>
  <si>
    <t>ENR7-10</t>
  </si>
  <si>
    <t>RH-0107.00</t>
  </si>
  <si>
    <t>Slings, Synthetic, Heavy duty, 3" x 6', Type 3, Flat Eye, One Ply 3800 lb. Choker Capacity</t>
  </si>
  <si>
    <t>EEF-1-903-06</t>
  </si>
  <si>
    <t>RH-0108.00</t>
  </si>
  <si>
    <t>Slings, Wire Rope, IPS, Mechanical Splice, 1/2" X 12', 2400 lb., choker capacity</t>
  </si>
  <si>
    <t>Lift-All</t>
  </si>
  <si>
    <t>12EEX12</t>
  </si>
  <si>
    <t>RH-0109.00</t>
  </si>
  <si>
    <t>Swivel hook</t>
  </si>
  <si>
    <t>1048865</t>
  </si>
  <si>
    <t>RH-0110.00</t>
  </si>
  <si>
    <t>1048831</t>
  </si>
  <si>
    <t>RH-0110.01</t>
  </si>
  <si>
    <t>Swivel Hook, Latch Kit for 1048865 Hook</t>
  </si>
  <si>
    <t>1096609</t>
  </si>
  <si>
    <t>RH-0110.02</t>
  </si>
  <si>
    <t>4</t>
  </si>
  <si>
    <t>Swivel Hook, Latch Kit for 1048831 Hook</t>
  </si>
  <si>
    <t>1096468</t>
  </si>
  <si>
    <t>RH-0110.03</t>
  </si>
  <si>
    <t>Turnbuckle,1", Jaw to Jaw, 12" TAKEUP,10000 LB. CAPACITY</t>
  </si>
  <si>
    <t>JJTB 1X12</t>
  </si>
  <si>
    <t>RH-0111.00</t>
  </si>
  <si>
    <t xml:space="preserve">Swivel Hoist Rings, 1/2" x 2.5"  Steel, Crosby or other USA equivalent </t>
  </si>
  <si>
    <t>1016912</t>
  </si>
  <si>
    <t>RH-0112.00</t>
  </si>
  <si>
    <t>Eye Nuts, 1/2", Steel</t>
  </si>
  <si>
    <t>1090517</t>
  </si>
  <si>
    <t>RH-0112.01</t>
  </si>
  <si>
    <t>Anchors, Wedge, Concrete, 1/2" x 5-1/2"</t>
  </si>
  <si>
    <t>Simpson</t>
  </si>
  <si>
    <t>STB50512</t>
  </si>
  <si>
    <t>RH-0112.02</t>
  </si>
  <si>
    <t>Wrench, Torque, 1/2" drive, 25-250 Ft. Lb., Adjustable</t>
  </si>
  <si>
    <t>00913919000P</t>
  </si>
  <si>
    <t>RH-0112.03</t>
  </si>
  <si>
    <t>Socket, 3/4", for Torque Wrench</t>
  </si>
  <si>
    <t>Proto</t>
  </si>
  <si>
    <t>J7424H</t>
  </si>
  <si>
    <t>RH-0112.04</t>
  </si>
  <si>
    <t>Anchor, Hilti Undercut, 8/Box</t>
  </si>
  <si>
    <t>Hilti</t>
    <phoneticPr fontId="0" type="noConversion"/>
  </si>
  <si>
    <t>00331548
HDA-T M12 x 125/30</t>
  </si>
  <si>
    <t>RH-0112.05</t>
  </si>
  <si>
    <t>Bit, Drill, SDS MAX</t>
  </si>
  <si>
    <t>00402058, TE-Y-HAD-B, 22X155, SDX Max</t>
  </si>
  <si>
    <t>RH-0112.06</t>
  </si>
  <si>
    <t>Tool, Setting, Undercut Anchor</t>
  </si>
  <si>
    <t>00287134, TE-Y-HAD-ST 22-M12, SDS Max</t>
  </si>
  <si>
    <t>RH-0112.07</t>
  </si>
  <si>
    <t>Screw, Concrete, 25/Box</t>
  </si>
  <si>
    <t>418076, ANC KH-EZ 1/2' X 5'</t>
  </si>
  <si>
    <t>RH-0112.08</t>
  </si>
  <si>
    <t>Edge Protection, Sling Protection</t>
  </si>
  <si>
    <t>Sling Max</t>
  </si>
  <si>
    <t>CRNMX 02</t>
  </si>
  <si>
    <t>RH-0113.00</t>
  </si>
  <si>
    <t>Anchors, Wedge, Concrete, 1/2" x 7"</t>
  </si>
  <si>
    <t>STB50700</t>
  </si>
  <si>
    <t>RH-0114.00</t>
  </si>
  <si>
    <t>RH-0116.00</t>
  </si>
  <si>
    <t>Hook, Single, 3/8" chain, 8,800 lb. capacity (Crosby A-1361)</t>
  </si>
  <si>
    <t>Bishop Lifting Products Inc.</t>
  </si>
  <si>
    <t>RH-0117.00</t>
  </si>
  <si>
    <t>Hook, Double, 3/8" chain, 17,600 lb. capacity (Crosby A-1362)</t>
  </si>
  <si>
    <t>RH-0118.00</t>
  </si>
  <si>
    <t>Grip Hoist, 8000 lb Lift Capacity, with 8 spare sheer pins &amp; 1 spare handle</t>
  </si>
  <si>
    <t>Tractel Inc.</t>
  </si>
  <si>
    <t>03219902460K</t>
  </si>
  <si>
    <t>RH-0119.00</t>
  </si>
  <si>
    <t>Cable, Wire Rope, for Grip Hoist, w/Safety Hooks and Welded Point, 60'</t>
  </si>
  <si>
    <t>RH-0119.01</t>
  </si>
  <si>
    <t>Snatch Block, Single Sheave w/ Shackle</t>
  </si>
  <si>
    <t>Gunnebo /Johnson</t>
    <phoneticPr fontId="0" type="noConversion"/>
  </si>
  <si>
    <t>SB8S10BS</t>
  </si>
  <si>
    <t>RH-0119.02</t>
  </si>
  <si>
    <t>Shackle, 1 1/2 ton</t>
  </si>
  <si>
    <t>Crosby</t>
    <phoneticPr fontId="0" type="noConversion"/>
  </si>
  <si>
    <t>RH-0119.03</t>
  </si>
  <si>
    <t>Sling, Polyester, roundsling, 6 ft. endless, (green), 4,200 lb. choker capacity</t>
  </si>
  <si>
    <t>FG0800-06</t>
  </si>
  <si>
    <t>RH-0120.00</t>
  </si>
  <si>
    <t>Sling, Polyester, roundsling, 8 ft. endless, (green), 4,200 lb. choker capacity</t>
  </si>
  <si>
    <t>FG0800-08</t>
  </si>
  <si>
    <t>RH-0121.00</t>
  </si>
  <si>
    <t>Sling, Polyester, roundsling, 10 ft. endless, (green), 4,200 lb. choker capacity</t>
  </si>
  <si>
    <t>FG0800-10</t>
  </si>
  <si>
    <t>RH-0122.00</t>
  </si>
  <si>
    <t>Sling, Polyester, roundsling, 10 ft. endless, (yellow), 6,700 lb. choker capacity</t>
  </si>
  <si>
    <t>FG1000-10</t>
  </si>
  <si>
    <t>RH-0123.00</t>
  </si>
  <si>
    <t>Sling, Polyester, roundsling, 12 ft. endless, (yellow), 6,700 lb. choker capacity</t>
  </si>
  <si>
    <t>FG1000-12</t>
  </si>
  <si>
    <t>RH-0124.00</t>
  </si>
  <si>
    <t>TECHNICAL ROPE</t>
  </si>
  <si>
    <t>Technical Rope</t>
  </si>
  <si>
    <t>RI-0000.00</t>
  </si>
  <si>
    <t>Sling, Rope</t>
  </si>
  <si>
    <t xml:space="preserve">RSI </t>
  </si>
  <si>
    <t>757100</t>
  </si>
  <si>
    <t>RI-0101.00</t>
  </si>
  <si>
    <t>Pulley, Double, Omni Block, Rescue Grade, 2", aluminum Frame, Double Sheave PMP</t>
  </si>
  <si>
    <t>Rock Exotica P53D</t>
  </si>
  <si>
    <t>P53D</t>
  </si>
  <si>
    <t>RI-0102.00</t>
  </si>
  <si>
    <t>Hauling system, Rope,  4:1 advantage w/ 200 ft. of lifeline, static kernmantle, 1/2" diameter, MTS 9,000 lbs. must meet or exceed NFPA 1983, with bag</t>
  </si>
  <si>
    <t xml:space="preserve">Yates/RSI </t>
  </si>
  <si>
    <t>6110</t>
  </si>
  <si>
    <t>RI-0103.00</t>
  </si>
  <si>
    <t xml:space="preserve">Ascenders, Rope, Gibbs, caming device for ½" rope, (5400 lbs breaking strength) </t>
  </si>
  <si>
    <t>Rockn Rescue</t>
  </si>
  <si>
    <t>num2ss</t>
  </si>
  <si>
    <t>RI-0105.00</t>
  </si>
  <si>
    <t>Ascenders, Rope, caming device for ½" rope, (5400 lbs breaking strength) Left Hand</t>
  </si>
  <si>
    <t>B17ALA Left</t>
  </si>
  <si>
    <t>RI-0105.01</t>
  </si>
  <si>
    <t>Ascenders, Rope, caming device for ½" rope, (5400 lbs breaking strength) Right Hand</t>
  </si>
  <si>
    <t>B17ARA Right</t>
  </si>
  <si>
    <t>RI-0105.02</t>
  </si>
  <si>
    <t>Harness, Rope, full body (OSHA confined space standard compliant) Size - Regular</t>
  </si>
  <si>
    <t xml:space="preserve">Yates </t>
    <phoneticPr fontId="0" type="noConversion"/>
  </si>
  <si>
    <t>YA-380-M</t>
  </si>
  <si>
    <t>RI-0106.00</t>
  </si>
  <si>
    <t>Harness, Rope,  full body (OSHA confined space standard compliant) Size - XL</t>
  </si>
  <si>
    <t>YA-380-XL</t>
  </si>
  <si>
    <t>RI-0106.01</t>
  </si>
  <si>
    <t>Racks, Rigging, RSI, Plate, Rigging, Aluminum, 11690 lbs breaking strength</t>
  </si>
  <si>
    <t>RI-0107.00</t>
  </si>
  <si>
    <t>Rack, Rappel, 6 bar</t>
  </si>
  <si>
    <t>CMC 300890</t>
  </si>
  <si>
    <t>RI-0108.00</t>
  </si>
  <si>
    <t>Roller, Edge, Rope</t>
  </si>
  <si>
    <t>Rescue Tech</t>
  </si>
  <si>
    <t>RI-0109.00</t>
  </si>
  <si>
    <t>Guard, Edge</t>
  </si>
  <si>
    <t>RI-0109.01</t>
  </si>
  <si>
    <t>Book, Log, Rope usage</t>
  </si>
  <si>
    <t>993213</t>
  </si>
  <si>
    <t>RI-0110.00</t>
  </si>
  <si>
    <t>Bag, Rope, rescue hardware</t>
  </si>
  <si>
    <t>Evac</t>
  </si>
  <si>
    <t>EP30C</t>
  </si>
  <si>
    <t>RI-0111.00</t>
  </si>
  <si>
    <t>Pulley, 2", omni block with built in swivel, single sheave for 1/2" rope</t>
  </si>
  <si>
    <t>Rock Exotica</t>
  </si>
  <si>
    <t>RI-0112.00</t>
  </si>
  <si>
    <t>Pully, 3", rescue grade, prusik-minding, aluminum frame, single sheave for 1/2" rope</t>
  </si>
  <si>
    <t>Rescue Technology</t>
  </si>
  <si>
    <t>61084104</t>
  </si>
  <si>
    <t>RI-0114.00</t>
  </si>
  <si>
    <t>Rope, lifeline, 300' lengths of nylon static (ORANGE), Kernmantle, 1/2" diameter, minimum tensile strength (MTS) 9000 lbs., must meet or exceed NFPA 1983</t>
  </si>
  <si>
    <t>273210</t>
  </si>
  <si>
    <t>RI-0115.00</t>
  </si>
  <si>
    <t>Rope, lifeline, 300' lengths of nylon static (RED), Kernmantle, 1/2" diameter, minimum tensile strength (MTS) 9000 lbs., must meet or exceed NFPA 1983</t>
  </si>
  <si>
    <t>273230</t>
  </si>
  <si>
    <t>RI-0115.01</t>
  </si>
  <si>
    <t>Rope, lifeline, 200' lengths of nylon static (WHITE), Kernmantle, 1/2" diameter, minimum tensile strength (MTS) 9000 lbs., must meet or exceed NFPA 1983</t>
  </si>
  <si>
    <t xml:space="preserve">263200  </t>
  </si>
  <si>
    <t>RI-0116.00</t>
  </si>
  <si>
    <t>Rope, lifeline, 200' lengths of nylon static (BLUE), Kernmantle, 1/2" diameter, minimum tensile strength (MTS) 9000 lbs., must meet or exceed NFPA 1983</t>
  </si>
  <si>
    <t xml:space="preserve">273220   </t>
  </si>
  <si>
    <t>RI-0116.01</t>
  </si>
  <si>
    <t>Carabiners, Rope, locking "D", 10,000 tensile strength, must meet NFPA 1983/ANSI/OSHA requirements for General Use, aluminum</t>
  </si>
  <si>
    <t xml:space="preserve">CMC </t>
  </si>
  <si>
    <t>Rescue Pro-Series auto-tech 300233</t>
  </si>
  <si>
    <t>RI-0117.00</t>
  </si>
  <si>
    <t xml:space="preserve">Rope, tag line, nylon,  200' lengths of 8mm, MTS 2,600 lbs., must meet or exceed NFPA 1983 </t>
  </si>
  <si>
    <t>293018</t>
  </si>
  <si>
    <t>RI-0118.00</t>
  </si>
  <si>
    <t>Cord, prussik, 8mm, Red</t>
  </si>
  <si>
    <t>293038</t>
  </si>
  <si>
    <t>RI-0119.00</t>
  </si>
  <si>
    <t>feet</t>
  </si>
  <si>
    <t>Cord, prussik, 8mm, Green</t>
    <phoneticPr fontId="0" type="noConversion"/>
  </si>
  <si>
    <t>293018</t>
    <phoneticPr fontId="0" type="noConversion"/>
  </si>
  <si>
    <t>RI-0119.01</t>
  </si>
  <si>
    <t>Webbing, tubular, 2", MTS 6,000 lbs.</t>
  </si>
  <si>
    <t>200203</t>
  </si>
  <si>
    <t>RI-0120.00</t>
  </si>
  <si>
    <t>Rope, throw, water rescue, 75', with bag, (throw bag part #433175)</t>
  </si>
  <si>
    <t>291275</t>
  </si>
  <si>
    <t>RI-0121.00</t>
  </si>
  <si>
    <t>Tripod, tubular aluminum, or Arizona Vortex Rescue System, adjustable between 6' and 8', minimum work load of 600 lbs.</t>
  </si>
  <si>
    <t>727300</t>
  </si>
  <si>
    <t>RI-0122.00</t>
  </si>
  <si>
    <t>Pulley, Knot Passing</t>
  </si>
  <si>
    <t>300391</t>
  </si>
  <si>
    <t>RI-0123.00</t>
  </si>
  <si>
    <t>Webbing, Tubular, 1", MBS 4,000 lbs, 300' roll, Various Colors</t>
  </si>
  <si>
    <t>200102
200103
200104</t>
  </si>
  <si>
    <t>RI-0124.00</t>
  </si>
  <si>
    <t xml:space="preserve">Strap, Anchor - Pro-Series, medium </t>
  </si>
  <si>
    <t>201023</t>
  </si>
  <si>
    <t>RI-0125.00</t>
  </si>
  <si>
    <t>Strap, Anchor - Pro-Series, XL</t>
  </si>
  <si>
    <t>201025</t>
  </si>
  <si>
    <t>RI-0126.00</t>
  </si>
  <si>
    <t>Strap, Pick-off - Pro-Series</t>
  </si>
  <si>
    <t>201106</t>
  </si>
  <si>
    <t>RI-0127.00</t>
  </si>
  <si>
    <t>Rope, Utility, Solid Braid, 3/8" 125' roll</t>
  </si>
  <si>
    <t>RI-0128.00</t>
  </si>
  <si>
    <t>Drop bags, with 8mm utility line, 100'</t>
  </si>
  <si>
    <t>CMC Rescue</t>
  </si>
  <si>
    <t>RI-0133.00</t>
  </si>
  <si>
    <t>MPD, multi-purpose device 1/2 inch red</t>
  </si>
  <si>
    <t>RI-0135.00</t>
  </si>
  <si>
    <t>CMC, Tower Climb, Azzard</t>
    <phoneticPr fontId="0" type="noConversion"/>
  </si>
  <si>
    <t>CMC</t>
    <phoneticPr fontId="0" type="noConversion"/>
  </si>
  <si>
    <t>RI-0140.00</t>
  </si>
  <si>
    <t>Descender, Petzl Id for General Use</t>
  </si>
  <si>
    <t>Petzel</t>
    <phoneticPr fontId="0" type="noConversion"/>
  </si>
  <si>
    <t>D200LO</t>
    <phoneticPr fontId="0" type="noConversion"/>
  </si>
  <si>
    <t>RI-0141.00</t>
  </si>
  <si>
    <t>Lanyard, Bypass, 6', Adjustable</t>
  </si>
  <si>
    <t>876</t>
  </si>
  <si>
    <t>RI-0142.00</t>
  </si>
  <si>
    <t>Bag, Rope, for 200' - 300' rope</t>
  </si>
  <si>
    <t>431103</t>
  </si>
  <si>
    <t>RI-0143.00</t>
  </si>
  <si>
    <t xml:space="preserve">Stretcher, Sked, Roll up, Full Size </t>
  </si>
  <si>
    <t>Sked</t>
  </si>
  <si>
    <t>SK-200C-OR</t>
  </si>
  <si>
    <t>RI-0144.00</t>
  </si>
  <si>
    <t>Litter, Stokes, without Leg Separators (Metal Wire type)</t>
  </si>
  <si>
    <t>RI-0145.00</t>
  </si>
  <si>
    <t>Bridle, Litter, Proseries Litter Harness</t>
  </si>
  <si>
    <t>724121</t>
  </si>
  <si>
    <t>RI-0145.01</t>
  </si>
  <si>
    <t>Litter wheel, Stokes basket</t>
  </si>
  <si>
    <t>RI-0146.00</t>
  </si>
  <si>
    <t>Aztek Elite, Mini 4:1, Rope Kit</t>
  </si>
  <si>
    <t>Rescue Response</t>
  </si>
  <si>
    <t>KTAZTEK</t>
  </si>
  <si>
    <t>RI-0147.00</t>
  </si>
  <si>
    <t>RI-0148.00</t>
  </si>
  <si>
    <t>RJ-0000.00</t>
  </si>
  <si>
    <t>Binoculars, 10 x 50 power, waterproof</t>
  </si>
  <si>
    <t>Bushnell</t>
  </si>
  <si>
    <t>19-1050</t>
  </si>
  <si>
    <t>RJ-0101.00</t>
  </si>
  <si>
    <t>Blower, ventilation, for confined space, electric, (NIOSH/OSHA compliant and intrinsically rated)</t>
  </si>
  <si>
    <t>Euramco /         RamFan</t>
  </si>
  <si>
    <t xml:space="preserve">ED-7125 </t>
  </si>
  <si>
    <t>RJ-0102.00</t>
  </si>
  <si>
    <r>
      <t>Duct,</t>
    </r>
    <r>
      <rPr>
        <b/>
        <sz val="8"/>
        <color indexed="8"/>
        <rFont val="Arial"/>
        <family val="2"/>
      </rPr>
      <t xml:space="preserve"> </t>
    </r>
    <r>
      <rPr>
        <sz val="8"/>
        <color indexed="8"/>
        <rFont val="Arial"/>
        <family val="2"/>
      </rPr>
      <t>8"x 25', Reinforced</t>
    </r>
    <r>
      <rPr>
        <b/>
        <sz val="8"/>
        <color indexed="8"/>
        <rFont val="Arial"/>
        <family val="2"/>
      </rPr>
      <t>,</t>
    </r>
    <r>
      <rPr>
        <sz val="8"/>
        <color indexed="8"/>
        <rFont val="Arial"/>
        <family val="2"/>
      </rPr>
      <t xml:space="preserve"> in carry bag,</t>
    </r>
  </si>
  <si>
    <t>Euramco /        RamFan</t>
  </si>
  <si>
    <t>FDT-0825BB</t>
  </si>
  <si>
    <t>RJ-0102.02</t>
  </si>
  <si>
    <t>included in kit</t>
  </si>
  <si>
    <t xml:space="preserve">Adapter, Inlet Duct </t>
  </si>
  <si>
    <t>ED0304</t>
  </si>
  <si>
    <t>RJ-0102.03</t>
  </si>
  <si>
    <t>Breathing apparatus, airline-supplied (SABA), 4500 PSI, with 10-minute escape cylinder, NIOSH/OSHA approved</t>
  </si>
  <si>
    <t>SkaPak Plus</t>
  </si>
  <si>
    <t>RJ-0103.00</t>
  </si>
  <si>
    <t>Breathing apparatus, Cylinders (spare), 10-minute, 4500 psi</t>
  </si>
  <si>
    <t>804978-01</t>
  </si>
  <si>
    <t>RJ-0103.01</t>
  </si>
  <si>
    <t>Cylinder, Breathing apparatus, 1-hour, 4500 psi, (spare)</t>
  </si>
  <si>
    <t>804723-01</t>
  </si>
  <si>
    <t>RJ-0103.02</t>
  </si>
  <si>
    <t>Mask, face piece, compatible w/ SCBA, supplied air system, spare for patient use, Various sizes</t>
  </si>
  <si>
    <t>AV3000</t>
  </si>
  <si>
    <t>RJ-0103.03</t>
  </si>
  <si>
    <t>Line, supply, 50', breathing air quality, compatible with SCBA and supplied air system</t>
  </si>
  <si>
    <t>30020-050</t>
  </si>
  <si>
    <t>RJ-0103.04</t>
  </si>
  <si>
    <t>Air box, portable supplied air system, NIOSH/OSHA compliant or equivalent, with Hansen fittings</t>
  </si>
  <si>
    <t>AIR systems</t>
  </si>
  <si>
    <t>Mack -III</t>
    <phoneticPr fontId="0" type="noConversion"/>
  </si>
  <si>
    <t>RJ-0103.05</t>
  </si>
  <si>
    <t>Extinguisher, water, backpack-type</t>
  </si>
  <si>
    <t>Wildfire</t>
  </si>
  <si>
    <t>DBS-500FSV</t>
  </si>
  <si>
    <t>RJ-0105.00</t>
  </si>
  <si>
    <t>Extinguisher, dry chemical, 20 lb., ABC-type</t>
  </si>
  <si>
    <t>Badger</t>
  </si>
  <si>
    <t>20MB-6H</t>
  </si>
  <si>
    <t>RJ-0106.00</t>
  </si>
  <si>
    <t>Heater, for Blower, ventilation, (electric or LP with accessories) for RJ-0102.00</t>
  </si>
  <si>
    <t>ED-HEAT2600C</t>
  </si>
  <si>
    <t>RJ-0107.00</t>
  </si>
  <si>
    <t>Regulator, (propane, B Hose)</t>
  </si>
  <si>
    <t>Goss</t>
  </si>
  <si>
    <t>EP-70G</t>
  </si>
  <si>
    <t>RJ-0107.01</t>
  </si>
  <si>
    <t xml:space="preserve">Hose, 12' Propane, B Fitting </t>
  </si>
  <si>
    <t>HEF-12HOSE</t>
  </si>
  <si>
    <t>RJ-0107.02</t>
  </si>
  <si>
    <t>Lockout/Tagout Kit</t>
  </si>
  <si>
    <t>Prinzing</t>
  </si>
  <si>
    <t>45605</t>
  </si>
  <si>
    <t>RJ-0108.00</t>
  </si>
  <si>
    <t>Kit / see Kit Lists tab</t>
  </si>
  <si>
    <t>Lockout, Plug</t>
  </si>
  <si>
    <t>Y267503</t>
  </si>
  <si>
    <t>RJ-0108.01</t>
  </si>
  <si>
    <t xml:space="preserve">Lock, Multi Pole Breaker </t>
  </si>
  <si>
    <t>Y272281</t>
  </si>
  <si>
    <t>RJ-0108.02</t>
  </si>
  <si>
    <t xml:space="preserve">Lock, Single Pole Breaker </t>
  </si>
  <si>
    <t>Y272283</t>
  </si>
  <si>
    <t>RJ-0108.03</t>
  </si>
  <si>
    <t>Sign, Vinyl, 3x5 WYL</t>
  </si>
  <si>
    <t>Y383752</t>
  </si>
  <si>
    <t>RJ-0108.04</t>
  </si>
  <si>
    <t>Donut, Safety 1" - 2 1/2"</t>
  </si>
  <si>
    <t>Y383874</t>
  </si>
  <si>
    <t>RJ-0108.05</t>
  </si>
  <si>
    <t>Donut, Safety 5" - 6 1/2"</t>
  </si>
  <si>
    <t>Y383877</t>
  </si>
  <si>
    <t>RJ-0108.06</t>
  </si>
  <si>
    <t>Hasp, lockout, 1/2 inch Steel</t>
  </si>
  <si>
    <t>Y241894</t>
  </si>
  <si>
    <t>RJ-0108.07</t>
  </si>
  <si>
    <t>Lockout, Wall Switch</t>
  </si>
  <si>
    <t>Y384156</t>
  </si>
  <si>
    <t>RJ-0108.08</t>
  </si>
  <si>
    <t>Sign, Lockout,  5x7</t>
  </si>
  <si>
    <t>Y383754</t>
  </si>
  <si>
    <t>RJ-0108.09</t>
  </si>
  <si>
    <t>Sensor, Voltage, AC, 120 - 160</t>
  </si>
  <si>
    <t>Y382821</t>
  </si>
  <si>
    <t>RJ-0108.10</t>
  </si>
  <si>
    <t>Lock, Braided, Blue, (padlock)</t>
  </si>
  <si>
    <t>Y382846</t>
  </si>
  <si>
    <t>RJ-0108.11</t>
  </si>
  <si>
    <t xml:space="preserve">Identifiers, Lock </t>
  </si>
  <si>
    <t>Y382904</t>
  </si>
  <si>
    <t>RJ-0108.12</t>
  </si>
  <si>
    <t>Box</t>
  </si>
  <si>
    <t>Y382906</t>
  </si>
  <si>
    <t>RJ-0108.13</t>
  </si>
  <si>
    <t xml:space="preserve">Sensor, Voltage, AC </t>
  </si>
  <si>
    <t>3115</t>
  </si>
  <si>
    <t>RJ-0108.14</t>
  </si>
  <si>
    <t>Tags, Lockout, "20 pack"</t>
  </si>
  <si>
    <t>Y383760</t>
  </si>
  <si>
    <t>RJ-0108.15</t>
  </si>
  <si>
    <t>Permit, confined space entry, pre-made, Package of 25</t>
  </si>
  <si>
    <t>Brady</t>
  </si>
  <si>
    <t>RJ-0109.00</t>
  </si>
  <si>
    <t xml:space="preserve">Sprayer, pressure, 3 gallon, pump type </t>
  </si>
  <si>
    <t>90183</t>
  </si>
  <si>
    <t>RJ-0110.00</t>
  </si>
  <si>
    <t>US&amp;R Task Force Kit w/ Case</t>
  </si>
  <si>
    <t>SAVOX</t>
  </si>
  <si>
    <t>USAR Task Force Kit 0103-04-055</t>
  </si>
  <si>
    <t>RJ-0111.00</t>
  </si>
  <si>
    <t>Power Talk Box</t>
  </si>
  <si>
    <t>0103-02-001</t>
  </si>
  <si>
    <t>RJ-0111.01</t>
  </si>
  <si>
    <t>Module, Command</t>
  </si>
  <si>
    <t>0819-00-001</t>
  </si>
  <si>
    <t>RJ-0111.02</t>
  </si>
  <si>
    <t>Face Mask Rescuer Set</t>
  </si>
  <si>
    <t>0613-01-001</t>
  </si>
  <si>
    <t>RJ-0111.03</t>
  </si>
  <si>
    <t>Harness, Speaker</t>
  </si>
  <si>
    <t>0103-01-012</t>
  </si>
  <si>
    <t>RJ-0111.04</t>
  </si>
  <si>
    <t>Headset</t>
  </si>
  <si>
    <t>0819-01-008</t>
  </si>
  <si>
    <t>RJ-0111.05</t>
  </si>
  <si>
    <t>Splitter, Double w/ mute switch</t>
  </si>
  <si>
    <t>0103-03-009</t>
  </si>
  <si>
    <t>RJ-0111.06</t>
  </si>
  <si>
    <t>Cable, Operator, 1' w/ mute</t>
  </si>
  <si>
    <t>0302-09-001</t>
  </si>
  <si>
    <t>RJ-0111.07</t>
  </si>
  <si>
    <t>Cable, 50'</t>
  </si>
  <si>
    <t>0302-11-050</t>
  </si>
  <si>
    <t>RJ-0111.09</t>
  </si>
  <si>
    <t>Cable, Intercom, 100' with strain relief and snap hook</t>
  </si>
  <si>
    <t>0302-11-100</t>
  </si>
  <si>
    <t>RJ-0111.10</t>
  </si>
  <si>
    <t>Cable, Operator, 20' with mute</t>
  </si>
  <si>
    <t>0302-09-020</t>
  </si>
  <si>
    <t>RJ-0111.11</t>
  </si>
  <si>
    <t>Module, CSI-1100 Mini</t>
  </si>
  <si>
    <t>RJ-0111.12</t>
  </si>
  <si>
    <t>Power Talk Box Controller</t>
  </si>
  <si>
    <t>RJ-0111.13</t>
  </si>
  <si>
    <t>Rescue Prob</t>
  </si>
  <si>
    <t>RJ-0111.14</t>
  </si>
  <si>
    <t>Headset, Behind the head 32" single w/ heavy duty clothing clip, and Boom Mic windscreen</t>
  </si>
  <si>
    <t>RJ-0111.15</t>
  </si>
  <si>
    <t>Coupler, Pipe</t>
  </si>
  <si>
    <t>RJ-0111.16</t>
  </si>
  <si>
    <t>Cord, 50' prob cord with snap hook</t>
  </si>
  <si>
    <t>RJ-0111.17</t>
  </si>
  <si>
    <t>Cable, 25' prob interface cable</t>
  </si>
  <si>
    <t>RJ-0111.18</t>
  </si>
  <si>
    <t>Cable, 18" expansion w/ connectors</t>
  </si>
  <si>
    <t>RJ-0111.19</t>
  </si>
  <si>
    <t>Switch, Remote Foot Switch</t>
  </si>
  <si>
    <t>RJ-0111.20</t>
  </si>
  <si>
    <t>Cable, 100' with connecters</t>
  </si>
  <si>
    <t>RJ-0111.21</t>
  </si>
  <si>
    <t>Cover, Umbilical, Black 100'</t>
  </si>
  <si>
    <t>RJ-0111.22</t>
  </si>
  <si>
    <t>Cover, Umbilical, Red 100'</t>
  </si>
  <si>
    <t>RJ-0111.23</t>
  </si>
  <si>
    <t>Cover, Umbilical, Orange 100'</t>
  </si>
  <si>
    <t>RJ-0111.24</t>
  </si>
  <si>
    <t>Cover, Umbilical, Blue 100'</t>
  </si>
  <si>
    <t>RJ-0111.25</t>
  </si>
  <si>
    <t>Bag, Carry 1000 soft</t>
  </si>
  <si>
    <t>RJ-0111.26</t>
  </si>
  <si>
    <t>Bag, Cable 300'</t>
  </si>
  <si>
    <t>RJ-0111.27</t>
  </si>
  <si>
    <t>Cable Coiler</t>
  </si>
  <si>
    <t>RJ-0111.28</t>
  </si>
  <si>
    <t>RJ-0112.00</t>
  </si>
  <si>
    <t>Spliter, Cable</t>
  </si>
  <si>
    <t>0103-03-007</t>
  </si>
  <si>
    <t>RJ-0113.00</t>
  </si>
  <si>
    <t>STRUCTURES SPECIALIST EQUIPMENT</t>
  </si>
  <si>
    <t>Structures Specialist Equipment</t>
  </si>
  <si>
    <t>TA-0000.00</t>
  </si>
  <si>
    <r>
      <t xml:space="preserve">Vest, Backpack/Equipment, (for carrying tools)   </t>
    </r>
    <r>
      <rPr>
        <b/>
        <sz val="8"/>
        <color indexed="10"/>
        <rFont val="Arial"/>
        <family val="2"/>
      </rPr>
      <t xml:space="preserve"> </t>
    </r>
  </si>
  <si>
    <t xml:space="preserve">SECO </t>
  </si>
  <si>
    <t>8265-50 FLO</t>
  </si>
  <si>
    <t>TA-0101.00</t>
  </si>
  <si>
    <t xml:space="preserve">Binoculars, waterproof                                                              </t>
  </si>
  <si>
    <t>Nikon</t>
  </si>
  <si>
    <t>Aculon T11                    8-24x25 (Black)</t>
  </si>
  <si>
    <t>TA-0102.00</t>
  </si>
  <si>
    <t>Compass, navigation, high quality</t>
  </si>
  <si>
    <t>Suunto</t>
  </si>
  <si>
    <t>KB-14/360R</t>
  </si>
  <si>
    <t>TA-0103.00</t>
  </si>
  <si>
    <t xml:space="preserve">Range Finder, laser range                                              </t>
  </si>
  <si>
    <t>Sport 850 4x20       202205</t>
  </si>
  <si>
    <t>TA-0104.00</t>
  </si>
  <si>
    <t>Documentation kit, including documents, forms, pens, pencils, mylar sheets</t>
  </si>
  <si>
    <t>TA-0105.00</t>
  </si>
  <si>
    <t xml:space="preserve">Paper, Weather Proof, 8x8 GRID, 8 - 1/2"x 11, 100 Shts / pkg  </t>
  </si>
  <si>
    <t>Rite in the Rain</t>
  </si>
  <si>
    <t>372-MX</t>
  </si>
  <si>
    <t>TA-0105.01</t>
  </si>
  <si>
    <t>pack</t>
  </si>
  <si>
    <t xml:space="preserve">Pen, All weather </t>
  </si>
  <si>
    <t>Rite in theRain</t>
  </si>
  <si>
    <t>#37</t>
  </si>
  <si>
    <t>TA-0105.02</t>
  </si>
  <si>
    <t>Gauge, Crack</t>
  </si>
  <si>
    <t>Avongard</t>
  </si>
  <si>
    <t>Avongard Strain Gauges</t>
  </si>
  <si>
    <t>TA-0106.00</t>
  </si>
  <si>
    <t xml:space="preserve">Hammer, geology                                                                       </t>
  </si>
  <si>
    <t>E3-22P</t>
  </si>
  <si>
    <t>TA-0107.00</t>
  </si>
  <si>
    <t>Level, Electronic</t>
  </si>
  <si>
    <t xml:space="preserve">Macklanburg-Duncan </t>
  </si>
  <si>
    <t># 92288</t>
  </si>
  <si>
    <t>TA-0108.00</t>
  </si>
  <si>
    <t>Marking Kit, (includes the items listed below)</t>
  </si>
  <si>
    <t>TA-0109.00</t>
  </si>
  <si>
    <t xml:space="preserve">Tape, Cordoning, DANGER, Roll                                           </t>
  </si>
  <si>
    <t>Abatix</t>
  </si>
  <si>
    <t>BTPD</t>
  </si>
  <si>
    <t>TA-0109.01</t>
  </si>
  <si>
    <t xml:space="preserve">Tape, Cordoning, CAUTION, Yellow, roll                                     </t>
  </si>
  <si>
    <t>BTPC</t>
  </si>
  <si>
    <t>TA-0109.02</t>
  </si>
  <si>
    <t>Flagging Ribbon, Survey, Red, 1-3/16" X 300' roll</t>
  </si>
  <si>
    <t>Ben Meadows</t>
  </si>
  <si>
    <t>101412</t>
  </si>
  <si>
    <t>TA-0109.03</t>
  </si>
  <si>
    <t>Paint, spray, orange</t>
  </si>
  <si>
    <t>1654830</t>
  </si>
  <si>
    <t>TA-0109.04</t>
  </si>
  <si>
    <t>Crayon, Marking, Red</t>
  </si>
  <si>
    <t>71126</t>
  </si>
  <si>
    <t>TA-0109.05</t>
  </si>
  <si>
    <t>Light stick, Cyalume, 12-hour duration, Yellow</t>
  </si>
  <si>
    <t>Cyalume Technologies</t>
  </si>
  <si>
    <t>6260-01-196-0136</t>
  </si>
  <si>
    <t>TA-0109.06</t>
  </si>
  <si>
    <t>Flagging Ribbon, Survey, Yellow, 1-3/16" X 300' roll</t>
  </si>
  <si>
    <t>101400</t>
  </si>
  <si>
    <t>TA-0109.07</t>
  </si>
  <si>
    <t>Flagging Ribbon, Survey, White, 1-3/16" X 300' roll</t>
  </si>
  <si>
    <t>101404</t>
  </si>
  <si>
    <t>TA-0109.08</t>
  </si>
  <si>
    <t>Crayon, Marking, Yellow</t>
  </si>
  <si>
    <t>71125</t>
  </si>
  <si>
    <t>TA-0109.09</t>
  </si>
  <si>
    <t>Crayon, Marking, Black</t>
  </si>
  <si>
    <t>71124</t>
  </si>
  <si>
    <t>TA-0109.10</t>
  </si>
  <si>
    <t>Tape, Measuring, 30 ft.</t>
  </si>
  <si>
    <t>33-430</t>
  </si>
  <si>
    <t>TA-0110.00</t>
  </si>
  <si>
    <t>Tape, Measuring, 100 ft.</t>
  </si>
  <si>
    <t>PSFE100</t>
  </si>
  <si>
    <t>TA-0111.00</t>
  </si>
  <si>
    <t>Detector, Metal, handheld</t>
  </si>
  <si>
    <t xml:space="preserve">Zircon </t>
  </si>
  <si>
    <t>MT6 / 58594</t>
  </si>
  <si>
    <t>TA-0112.00</t>
  </si>
  <si>
    <t>Plumb bob, 8 oz, w/lines</t>
  </si>
  <si>
    <t>47-973</t>
  </si>
  <si>
    <t>TA-0113.00</t>
  </si>
  <si>
    <t>Pointer, Laser</t>
  </si>
  <si>
    <t>Quartet</t>
  </si>
  <si>
    <t>MP1200Q / Class 3A</t>
  </si>
  <si>
    <t>TA-0114.00</t>
  </si>
  <si>
    <t>Meter, Range, Hand-held</t>
  </si>
  <si>
    <t>Leica</t>
  </si>
  <si>
    <t>Disto I7500E</t>
  </si>
  <si>
    <t>TA-0115.00</t>
  </si>
  <si>
    <t>Screwdriver, Phillips #2 X 18"</t>
  </si>
  <si>
    <t>Old Forge</t>
  </si>
  <si>
    <t>5218P</t>
  </si>
  <si>
    <t>TA-0116.00</t>
  </si>
  <si>
    <t>Anchors, Masonry 1/4"x1-1/4" (100 per box)</t>
  </si>
  <si>
    <t>Tapcon</t>
  </si>
  <si>
    <t>TCH14114</t>
  </si>
  <si>
    <t>TA-0117.00</t>
  </si>
  <si>
    <t>Tapcon Driver Kit Deluxe</t>
  </si>
  <si>
    <t>Buildex</t>
  </si>
  <si>
    <t>TCIT</t>
  </si>
  <si>
    <t>TA-0117.01</t>
  </si>
  <si>
    <t>Epoxy, Rapid set, 2 part putty, paste grade</t>
  </si>
  <si>
    <t>Polymeric Systems</t>
  </si>
  <si>
    <t>Repair-it-Quick  Putty Stick</t>
  </si>
  <si>
    <t>TA-0118.00</t>
  </si>
  <si>
    <t xml:space="preserve">Calculator, scientific </t>
  </si>
  <si>
    <t>Hewlett-Packard</t>
  </si>
  <si>
    <t xml:space="preserve">HP-35S  </t>
  </si>
  <si>
    <t>TA-0119.00</t>
  </si>
  <si>
    <t xml:space="preserve">Camera, digital, water / shock resistant, GPS, 16 MP w/accessories: Carry case, 2 batteries (EN-EL12), charger, cables, adapters, memory card, mini tripod, software, manual </t>
  </si>
  <si>
    <t xml:space="preserve">Coolpix AW 130          </t>
  </si>
  <si>
    <t>TA-0120.00</t>
  </si>
  <si>
    <t>Card, Memory, 16 gigabyte, Digital Camera</t>
  </si>
  <si>
    <t>SanDisk</t>
  </si>
  <si>
    <t>SDSU-016G-AN6IN</t>
  </si>
  <si>
    <t>TA-0120.01</t>
  </si>
  <si>
    <t xml:space="preserve">Clinometer, foresters type, calibrated for 100 feet  with rubber protective cover </t>
  </si>
  <si>
    <t>Brunton</t>
  </si>
  <si>
    <t>Omni Slope</t>
  </si>
  <si>
    <t>TA-0121.00</t>
  </si>
  <si>
    <t xml:space="preserve">Kneeboard, tri-fold, </t>
  </si>
  <si>
    <t>ASA</t>
  </si>
  <si>
    <t>ASA - KB3 VFR</t>
  </si>
  <si>
    <t>TA-0122.00</t>
  </si>
  <si>
    <t>TA-0123.00</t>
  </si>
  <si>
    <t>Penetrometer, Pocket</t>
  </si>
  <si>
    <t>Lang</t>
  </si>
  <si>
    <t>Regular</t>
  </si>
  <si>
    <t>TA-0125.00</t>
  </si>
  <si>
    <t>Tape, Measuring, 300 ft., fiberglass English open reel</t>
  </si>
  <si>
    <t>PSFE300</t>
  </si>
  <si>
    <t>TA-0126.00</t>
  </si>
  <si>
    <t xml:space="preserve">Telescope, compact, 30 x 50 w/tripod, case </t>
  </si>
  <si>
    <t xml:space="preserve">Leupold </t>
  </si>
  <si>
    <t>120560 Kit</t>
  </si>
  <si>
    <t>TA-0127.00</t>
  </si>
  <si>
    <t>Point Laser</t>
  </si>
  <si>
    <t>PMP 45</t>
  </si>
  <si>
    <t>TA-0128.00</t>
  </si>
  <si>
    <t>Tripod, for Laser Pointer</t>
  </si>
  <si>
    <t>PMA 20</t>
  </si>
  <si>
    <t>TA-0128.01</t>
  </si>
  <si>
    <t>Light, Clip-on</t>
  </si>
  <si>
    <t>Versabrite / 2250</t>
  </si>
  <si>
    <t>TA-0131.00</t>
  </si>
  <si>
    <t xml:space="preserve">Tripod, Laser Station, Heavy duty wood/fiberglass, Quick Clamp </t>
  </si>
  <si>
    <t>CST/Berger</t>
  </si>
  <si>
    <t>60-WDF20</t>
  </si>
  <si>
    <t>TA-0132.00</t>
  </si>
  <si>
    <t>Case, Shipping, Hard Shell, for Tripod</t>
  </si>
  <si>
    <t>8160-31</t>
  </si>
  <si>
    <t>TA-0132.01</t>
  </si>
  <si>
    <t>HNA30560</t>
  </si>
  <si>
    <t>TA-0133.00</t>
  </si>
  <si>
    <t>Charger, Dual, for Nivo Total Station</t>
  </si>
  <si>
    <t>HQJ27000</t>
  </si>
  <si>
    <t>TA-0133.01</t>
  </si>
  <si>
    <t>Battery, spares, for Nivo Total Station (2 required for each unit)</t>
  </si>
  <si>
    <t>67201-01-SPN</t>
  </si>
  <si>
    <t>TA-0133.02</t>
  </si>
  <si>
    <t>Pole, Sectional, for Total Station Mini Prism</t>
  </si>
  <si>
    <t>GLS115</t>
  </si>
  <si>
    <t>TA-0133.03</t>
  </si>
  <si>
    <t>Prism, Mini, with Holder, for Total Station</t>
  </si>
  <si>
    <t>GMP111</t>
  </si>
  <si>
    <t>TA-0133.04</t>
  </si>
  <si>
    <t>Straps, Carrying, Total Station Case Carring Straps</t>
  </si>
  <si>
    <t>HXA20668</t>
  </si>
  <si>
    <t>TA-0133.05</t>
  </si>
  <si>
    <t>Eyepiece, Diagonal, for Nivo Total Station</t>
  </si>
  <si>
    <t>HED14001</t>
  </si>
  <si>
    <t>TA-0133.06</t>
  </si>
  <si>
    <t>Field Operations Guide, USACE StS, Current Edition</t>
  </si>
  <si>
    <t>USACE</t>
  </si>
  <si>
    <t>USACE StS FOG</t>
  </si>
  <si>
    <t>TA-0133.07</t>
  </si>
  <si>
    <t xml:space="preserve">Inverter, Power, 12v to 120v, 100 watt </t>
  </si>
  <si>
    <t>Whistler</t>
  </si>
  <si>
    <t>XP=100I</t>
  </si>
  <si>
    <t>TA-0133.08</t>
  </si>
  <si>
    <t>Tape, Reflective, 60 x 60mm, 20/pkg</t>
  </si>
  <si>
    <t>763534-1         GMZ31</t>
  </si>
  <si>
    <t>TA-0134.00</t>
  </si>
  <si>
    <t>Notebook, Universal, 4 5/8" x 7" Spiral, All Weather, Polydura Cover</t>
  </si>
  <si>
    <t>TA-0135.00</t>
  </si>
  <si>
    <t>Notebook, Field, 4 5/8" x 7" Spiral, All Weather, Polydura Cover</t>
  </si>
  <si>
    <t>TA-0136.00</t>
  </si>
  <si>
    <t>Notebook, Journal, 3 1/4" x 5", Spiral, All Weather, Polydura Cover</t>
  </si>
  <si>
    <t>393-M</t>
  </si>
  <si>
    <t>TA-0137.00</t>
  </si>
  <si>
    <t>TECHNICAL INFORMATION SUPPLIES</t>
  </si>
  <si>
    <t>Technical Information Supplies</t>
  </si>
  <si>
    <t>TB-0000.00</t>
  </si>
  <si>
    <t>Camera, Digital, Kit, to include EOS 60D EF-S 18-200IS Kit with EF 70-300mm f/4-5.6 IS USM Lens</t>
  </si>
  <si>
    <t>EOS 60D EF-S 18-200IS Kit with EF 70-300mm f/4-5.6 IS USM Lens</t>
  </si>
  <si>
    <t>TB-0101.00</t>
  </si>
  <si>
    <t>Card, Memory, 16GB, Compact Digital Camera</t>
  </si>
  <si>
    <t>Transcend</t>
  </si>
  <si>
    <t>TS16GSDHC10</t>
  </si>
  <si>
    <t>TB-0101.13</t>
  </si>
  <si>
    <t>Recorder, Digital Voice, hand-held, 2-4 gb, with accessory kit</t>
  </si>
  <si>
    <t>Olympus</t>
  </si>
  <si>
    <t xml:space="preserve"> WS-600S </t>
  </si>
  <si>
    <t>TB-0103.00</t>
  </si>
  <si>
    <t>Television/Monitor 19-30",  Digital Ready</t>
  </si>
  <si>
    <t>HP, Sony, Panasonic, Visio, etc.</t>
  </si>
  <si>
    <t>TB-0104.00</t>
  </si>
  <si>
    <t xml:space="preserve">Video camera, hand-held, digital, with low light capability, complete with case, batteries, charger, cables, manual, and associated accessories </t>
  </si>
  <si>
    <t xml:space="preserve">Sony </t>
  </si>
  <si>
    <t>HDR-CX550V</t>
  </si>
  <si>
    <t>TB-0105.00</t>
  </si>
  <si>
    <t>Card, Memory, 2-8 gigabyte, Video, digital</t>
  </si>
  <si>
    <t>Sony</t>
  </si>
  <si>
    <t>MS-MT8G</t>
  </si>
  <si>
    <t>TB-0105.10</t>
  </si>
  <si>
    <t>TB-0106.00</t>
  </si>
  <si>
    <t>TB-0106.01</t>
  </si>
  <si>
    <t xml:space="preserve">Projector, Video, LCD, 1024 x 768 (XGA) minimum, to include cable kit </t>
  </si>
  <si>
    <t>Panasonic</t>
  </si>
  <si>
    <t>PT-LB10U</t>
  </si>
  <si>
    <t>TB-0107.00</t>
  </si>
  <si>
    <t>Lamp, Spare</t>
  </si>
  <si>
    <t>ET-LAP10</t>
  </si>
  <si>
    <t>TB-0107.06</t>
  </si>
  <si>
    <t xml:space="preserve">Scale, Photo evidence, 6", gray,  </t>
  </si>
  <si>
    <t xml:space="preserve">Evident Crime Scene Products </t>
  </si>
  <si>
    <t>5087G</t>
  </si>
  <si>
    <t>TB-0108.00</t>
  </si>
  <si>
    <t>Scale, Pocket, Credit Card size</t>
  </si>
  <si>
    <t>5138</t>
  </si>
  <si>
    <t>TB-0109.00</t>
  </si>
  <si>
    <t xml:space="preserve">Scale, Photomacrographic, 4" x 4", "L" Shape </t>
  </si>
  <si>
    <t>5120</t>
  </si>
  <si>
    <t>TB-0110.00</t>
  </si>
  <si>
    <t>Scale, Photography, Track, Reversible, "L" Shape</t>
  </si>
  <si>
    <t>5094</t>
  </si>
  <si>
    <t>TB-0111.00</t>
  </si>
  <si>
    <t>Markers, Engraved, Photo Identification, Set, A-Z</t>
  </si>
  <si>
    <t>8050</t>
  </si>
  <si>
    <t>TB-0112.00</t>
  </si>
  <si>
    <t>Markers, Engraved, Photo Identification, Set, numbers 1-25</t>
  </si>
  <si>
    <t>8056</t>
  </si>
  <si>
    <t>TB-0112.01</t>
  </si>
  <si>
    <t>Markers, Arrow, Photo Identification, (20/pkg)</t>
  </si>
  <si>
    <t>5193</t>
  </si>
  <si>
    <t>TB-0113.00</t>
  </si>
  <si>
    <t>Ruler, Tape, Evidence, 12", adhesive</t>
  </si>
  <si>
    <t>5089</t>
  </si>
  <si>
    <t>TB-0114.00</t>
  </si>
  <si>
    <t>Scale, Adhesive, Photo Evidence, 2", White, roll of 1000</t>
  </si>
  <si>
    <t>Crime Scene Products</t>
  </si>
  <si>
    <t>5088WM</t>
  </si>
  <si>
    <t>TB-0115.00</t>
  </si>
  <si>
    <t>Printer, Photo, For Digital Camera, Includes ink cartages, software, cables, manual, and associated accessories</t>
  </si>
  <si>
    <t>Epson</t>
  </si>
  <si>
    <t>C11CA45201</t>
  </si>
  <si>
    <t>TB-0117.00</t>
  </si>
  <si>
    <t>TECHNICAL SEARCH EQUIPMENT</t>
  </si>
  <si>
    <t>Technical Search Equipment</t>
  </si>
  <si>
    <t>TF-0000.00</t>
  </si>
  <si>
    <t xml:space="preserve">Camera, Search, telescoping with color monitor,  w/ accessories, two additional batteries, recharging system and storage case. </t>
  </si>
  <si>
    <t>SAVOX or Leader</t>
  </si>
  <si>
    <t>SearchCam 3000 or P4</t>
  </si>
  <si>
    <t>TF-0101.00</t>
  </si>
  <si>
    <t>Camera, Search, Mongoose or equivalent</t>
  </si>
  <si>
    <t>SC-MGS-C</t>
  </si>
  <si>
    <t>TF-0106.00</t>
  </si>
  <si>
    <t>Backpack/Equipment Vest (for carrying small items)</t>
  </si>
  <si>
    <t>Packsack</t>
  </si>
  <si>
    <t>NSN# 8465-00-205-3493</t>
  </si>
  <si>
    <t>TF-0107.00</t>
  </si>
  <si>
    <t>Cutter, Bolt,  18"</t>
  </si>
  <si>
    <t>0090MC</t>
  </si>
  <si>
    <t>TF-0108.00</t>
  </si>
  <si>
    <t>Megaphone, battery-type,</t>
  </si>
  <si>
    <t>TF-0109.00</t>
  </si>
  <si>
    <t>TF-0110.00</t>
  </si>
  <si>
    <t>Listening device, portable electronic, using combination seismic and acoustic surveillance and location device (minimum of six sensors to allow for triangulation)  Should have 2-way communications capability with victim</t>
  </si>
  <si>
    <t>Delsar Life Detector, LD3-3 or Leader Search</t>
  </si>
  <si>
    <t>TF-0111.00</t>
  </si>
  <si>
    <t>Clamps, Wall, Listening device</t>
  </si>
  <si>
    <t>2021418N</t>
  </si>
  <si>
    <t>TF-0111.01</t>
  </si>
  <si>
    <t>Axe, Pry, (w/ standard claw and leather sheath)</t>
  </si>
  <si>
    <t>22-000520</t>
  </si>
  <si>
    <t>TF-0112.00</t>
  </si>
  <si>
    <t>TF-0113.00</t>
  </si>
  <si>
    <t>TF-0113.01</t>
  </si>
  <si>
    <t>Battery Pack, Aux for Milwaukee cordless tools</t>
  </si>
  <si>
    <t>TF-0113.04</t>
  </si>
  <si>
    <t>Blade, Reciprocating Saw, bi-metal, shatterproof, 6"-9", 18-10 tpi  (5/pkg)</t>
  </si>
  <si>
    <t xml:space="preserve">48-00-5713 </t>
  </si>
  <si>
    <t>TF-0113.05</t>
  </si>
  <si>
    <t>Blade,wood-cutting, shatterproof  6", Reciprocating Saw (5/pkg)</t>
  </si>
  <si>
    <t xml:space="preserve">4800-5021 </t>
  </si>
  <si>
    <t>TF-0113.06</t>
  </si>
  <si>
    <t>Blade, wood-cutting, shatterproof  9", Reciprocating Saw (5/pkg)</t>
  </si>
  <si>
    <t xml:space="preserve">48-00-5026 </t>
  </si>
  <si>
    <t>TF-0113.07</t>
  </si>
  <si>
    <t>Blade, wood-cutting, shatterproof  12", Reciprocating Saw (5/pkg)</t>
  </si>
  <si>
    <t>TF-0113.08</t>
  </si>
  <si>
    <t>Tool, Entrenching, shovel, with folding pick</t>
  </si>
  <si>
    <t>TF-0114.00</t>
  </si>
  <si>
    <t>Search Cam, Recon III  with 2 batteries, charger and storage case (Can be purchased as part of Hasty Kit w/ TF-0115.00 &amp; TF-0127.00)</t>
  </si>
  <si>
    <t>Recon III or P2</t>
  </si>
  <si>
    <t>TF-0115.00</t>
  </si>
  <si>
    <t>GPS (global positioning satellite) receivers, handheld portable, WAAS capable, compatible with Garmin Mapsource software, battery operated, with Carrying case, Lanyard, USB data cable, external magnetic mount antenna and Cigar lighter adapter</t>
  </si>
  <si>
    <t>Garmin</t>
  </si>
  <si>
    <t>TF-0116.00</t>
  </si>
  <si>
    <t>Software, Mapping GPS, (2 applications) Garmin City Navigator, DeLorme Street Atlas USA, Topo USA</t>
  </si>
  <si>
    <t>Garmin or Delorme</t>
  </si>
  <si>
    <t>City Navigator NT, Street Atlas, TOPO USA</t>
  </si>
  <si>
    <t>TF-0117.00</t>
  </si>
  <si>
    <t>Tape, Surveyors, Flourscent Green, roll</t>
  </si>
  <si>
    <t>TF-0118.00</t>
  </si>
  <si>
    <t>Tape, Surveyors, Flourscent Red, roll</t>
  </si>
  <si>
    <t>TF-0119.00</t>
  </si>
  <si>
    <t>Video System, Portable, Camera, telescoping with color monitor,  w/ accessories, two additional batteries, recharging system</t>
  </si>
  <si>
    <t>Zistos</t>
  </si>
  <si>
    <t>WA-TFRS/THC-50D</t>
  </si>
  <si>
    <t>TF-0121.00</t>
  </si>
  <si>
    <t>Fiberscope, Video System, Portable</t>
  </si>
  <si>
    <t xml:space="preserve">Zistos </t>
  </si>
  <si>
    <t>FSK4-BW</t>
  </si>
  <si>
    <t>TF-0122.00</t>
  </si>
  <si>
    <t>Concrete coring tool, gasoline-powered, capable of cutting 2" diameter hole up to 8" deep</t>
  </si>
  <si>
    <t>SC-BRCH</t>
  </si>
  <si>
    <t>TF-0123.00</t>
  </si>
  <si>
    <t>Bit, Coring, Diamond Faced, 2" x 17"</t>
  </si>
  <si>
    <t>BRCH-DB</t>
  </si>
  <si>
    <t>TF-0123.01</t>
  </si>
  <si>
    <t>Coring Tool, Concrete, electric, capable of cutting 2" diameter hole up to 8" deep</t>
  </si>
  <si>
    <t>TF-0125.00</t>
  </si>
  <si>
    <t>Bit, Coring, Concrete,  2" diameter</t>
  </si>
  <si>
    <t>TF-0125.01</t>
  </si>
  <si>
    <t>Adapter, BI-1 concrete, 2" diameter</t>
  </si>
  <si>
    <t>TF-0125.02</t>
  </si>
  <si>
    <t>Goggle, Night Vision</t>
  </si>
  <si>
    <t>ATN</t>
  </si>
  <si>
    <t>ATNPS15-3</t>
  </si>
  <si>
    <t>TF-0126.00</t>
  </si>
  <si>
    <t>Lens, magnifying 3x for night vision goggle</t>
  </si>
  <si>
    <t>ACGOPS15LS3P</t>
  </si>
  <si>
    <t>TF-0126.01</t>
  </si>
  <si>
    <t>Helmet Mount Assembly, Universal - Night Vision Goggle</t>
  </si>
  <si>
    <t>ACGOPS15HMNT</t>
  </si>
  <si>
    <t>TF-0126.02</t>
  </si>
  <si>
    <t xml:space="preserve">Helmet, FAST Base Jump Militarty Helmet, </t>
  </si>
  <si>
    <t>OPS-CORE</t>
  </si>
  <si>
    <t>P27C20</t>
  </si>
  <si>
    <t>TF-0126.03</t>
  </si>
  <si>
    <t>Listening Device, Delsar Mini (Can be purchased as part of Hasty Kit w/ TF-0115.00 &amp; TF-0127.00)</t>
  </si>
  <si>
    <t>LD3 mini-S</t>
  </si>
  <si>
    <t>TF-0127.00</t>
  </si>
  <si>
    <t>Compass</t>
  </si>
  <si>
    <t>Silva</t>
  </si>
  <si>
    <t>515 CL</t>
  </si>
  <si>
    <t>TF-0128.00</t>
  </si>
  <si>
    <t>Camera, Thermal Imaging, Infrared, Fire Service model, with charger, battery, storage case, hand/neck strap,</t>
  </si>
  <si>
    <t>Bullard</t>
  </si>
  <si>
    <t>T3</t>
  </si>
  <si>
    <t>TF-0129.00</t>
  </si>
  <si>
    <t>Labels, Search Marking</t>
  </si>
  <si>
    <t>TF-0130.00</t>
  </si>
  <si>
    <t>CANINE SEARCH EQUIPMENT</t>
  </si>
  <si>
    <t>Canine Search Equipment</t>
  </si>
  <si>
    <t>TG-0000.00</t>
  </si>
  <si>
    <t>Dish, Canine, Stainless Steel, 64 oz.</t>
  </si>
  <si>
    <t>Gun Dog Supply</t>
    <phoneticPr fontId="1" type="noConversion"/>
  </si>
  <si>
    <t>Code:  008</t>
    <phoneticPr fontId="1" type="noConversion"/>
  </si>
  <si>
    <t>TG-0101.00</t>
  </si>
  <si>
    <t>Harness, tie-down (for canine air transport) one size - adjustable</t>
    <phoneticPr fontId="1" type="noConversion"/>
  </si>
  <si>
    <t>Ray Allen</t>
    <phoneticPr fontId="1" type="noConversion"/>
  </si>
  <si>
    <t>TH-1N</t>
    <phoneticPr fontId="1" type="noConversion"/>
  </si>
  <si>
    <t>TG-0102.00</t>
  </si>
  <si>
    <t>Tie-out cable lead, 20 ft</t>
  </si>
  <si>
    <t>TG-0104.00</t>
  </si>
  <si>
    <t>Lifting harness, 1 per canine assigned to Task Force (personal issue to handler), sized to fit (Or equivalent Make/Model)</t>
  </si>
  <si>
    <t>890255</t>
  </si>
  <si>
    <t>TG-0105.00</t>
  </si>
  <si>
    <t>Pad, resting XL</t>
  </si>
  <si>
    <t>Oh My Dog Supplies</t>
    <phoneticPr fontId="1" type="noConversion"/>
  </si>
  <si>
    <t>EverythingProof crate pad</t>
    <phoneticPr fontId="1" type="noConversion"/>
  </si>
  <si>
    <t>TG-0106.00</t>
  </si>
  <si>
    <t xml:space="preserve">Stake,  Canine, Tie Out, </t>
    <phoneticPr fontId="1" type="noConversion"/>
  </si>
  <si>
    <t>Top Paw Tie Out</t>
  </si>
  <si>
    <t>36-37600</t>
  </si>
  <si>
    <t>TG-0107.00</t>
  </si>
  <si>
    <t xml:space="preserve">Shower, Solar , 5 gal </t>
  </si>
  <si>
    <t>Reliance</t>
  </si>
  <si>
    <t>TG-0108.00</t>
  </si>
  <si>
    <t xml:space="preserve">Kit, Decon, Canine, (Utilize 1 Contamination Reduction Kit from HazMat HG-0150.00) and the following listed Canine Decon Support Supplies </t>
  </si>
  <si>
    <t>TG-0109.00</t>
  </si>
  <si>
    <t xml:space="preserve">Gloves, Latex-free,Non-sterile,100/box, 3 boxes total -  1 box each:  small, medium, large </t>
  </si>
  <si>
    <t>Digitcare BMAX3</t>
  </si>
  <si>
    <t>29MAX3</t>
  </si>
  <si>
    <t>TG-0109.02</t>
  </si>
  <si>
    <t>Goggles, Safety</t>
  </si>
  <si>
    <t>Condor</t>
  </si>
  <si>
    <t>1VT67</t>
  </si>
  <si>
    <t>TG-0109.03</t>
  </si>
  <si>
    <t>Overgloves, Heavy Duty, Rubber</t>
  </si>
  <si>
    <t>Ansell</t>
  </si>
  <si>
    <t>37-185</t>
  </si>
  <si>
    <t>TG-0109.04</t>
  </si>
  <si>
    <t>Masks, Particle, Dust, 50/box</t>
  </si>
  <si>
    <t>Sperian</t>
  </si>
  <si>
    <t>14110094CC</t>
  </si>
  <si>
    <t>TG-0109.05</t>
  </si>
  <si>
    <t>Dupont</t>
  </si>
  <si>
    <t>IC181SWHSM002500</t>
  </si>
  <si>
    <t>TG-0109.06</t>
  </si>
  <si>
    <t>Bag, Garbage, Heavy Duty, Large,roll</t>
  </si>
  <si>
    <t>Brute</t>
  </si>
  <si>
    <t>GKL041828</t>
  </si>
  <si>
    <t>TG-0109.09</t>
  </si>
  <si>
    <t>TG-0109.10</t>
  </si>
  <si>
    <t>Towels, Absorbent,  100/box</t>
  </si>
  <si>
    <t>DQE Inc</t>
  </si>
  <si>
    <t>HM705</t>
  </si>
  <si>
    <t>TG-0109.11</t>
  </si>
  <si>
    <t xml:space="preserve">Liquid, Dishwashing, (Dawn or Palmolive) 20 oz   (to equal 1 gallon total)  </t>
  </si>
  <si>
    <t xml:space="preserve">Colgate-Palmolive </t>
  </si>
  <si>
    <t>TG-0109.13</t>
  </si>
  <si>
    <t>Shampoo, Canine 16 oz (to equal 1 gallon)</t>
  </si>
  <si>
    <t>Petco</t>
  </si>
  <si>
    <t>1094882</t>
  </si>
  <si>
    <t>TG-0109.14</t>
  </si>
  <si>
    <t>Ophthalmic Saline,0.9% NaCl, 4 oz. (saline or purified water)</t>
  </si>
  <si>
    <t>Bausch Lomb</t>
  </si>
  <si>
    <t>35604</t>
  </si>
  <si>
    <t>TG-0109.16</t>
  </si>
  <si>
    <t xml:space="preserve">Powder, Absorbent, (Cornstarch, Talcum, Baking soda) 15 oz. </t>
  </si>
  <si>
    <t>TG-0109.18</t>
  </si>
  <si>
    <t>Brushes, Scrub, Plain surgical, 30/box</t>
  </si>
  <si>
    <t>Becton Dickinson</t>
  </si>
  <si>
    <t>371603 / 160</t>
  </si>
  <si>
    <t>TG-0109.19</t>
  </si>
  <si>
    <t>Towlettes, Moist, (Baby Wipes, Wet Ones) 50/box</t>
  </si>
  <si>
    <t xml:space="preserve">Wet Ones </t>
  </si>
  <si>
    <t>TG-0109.20</t>
  </si>
  <si>
    <t>Combs, Plastic, disposable</t>
  </si>
  <si>
    <t>1439685</t>
  </si>
  <si>
    <t>TG-0109.22</t>
  </si>
  <si>
    <t>Leashes, Disposable,Nylon, 50/box</t>
  </si>
  <si>
    <t>Dog Supplies.com</t>
  </si>
  <si>
    <t xml:space="preserve">PE-TP88991 </t>
  </si>
  <si>
    <t>TG-0109.23</t>
  </si>
  <si>
    <t>Dryer, K9, with hoses and accessories</t>
  </si>
  <si>
    <t>Metro AirForce Commander</t>
  </si>
  <si>
    <t>AFTD-1</t>
  </si>
  <si>
    <t>TG-0109.24</t>
  </si>
  <si>
    <t>Muzzle, adjustable, basket type,leather or nylon, 10 total - 5 each: medium, large</t>
  </si>
  <si>
    <t>PE-ZA693</t>
  </si>
  <si>
    <t>TG-0109.25</t>
  </si>
  <si>
    <t>Scissors, Bandage/Trauma</t>
  </si>
  <si>
    <t>320</t>
  </si>
  <si>
    <t>TG-0109.26</t>
  </si>
  <si>
    <t>Container, for Decon Kit Support Supplies</t>
  </si>
  <si>
    <t xml:space="preserve">Hardigg </t>
  </si>
  <si>
    <t>TG-0109.27</t>
  </si>
  <si>
    <t>TG-0109.28</t>
  </si>
  <si>
    <t xml:space="preserve">Mineral Oil, 16 oz </t>
  </si>
  <si>
    <t>TG-0109.29</t>
  </si>
  <si>
    <t>TG-0109.30</t>
  </si>
  <si>
    <t>Hazmat Basin  ('Canine Pool')</t>
  </si>
  <si>
    <t>TVI Corp</t>
  </si>
  <si>
    <t>HMB-45-45-0</t>
  </si>
  <si>
    <t>TG-0109.31</t>
  </si>
  <si>
    <t>Shelving, plastic, free-standing; 24" depth x 36" width</t>
  </si>
  <si>
    <t xml:space="preserve">Home Depot </t>
  </si>
  <si>
    <t>TG-0109.32</t>
  </si>
  <si>
    <t>Dri-Dek tiles, 12"x12"</t>
  </si>
  <si>
    <t>www.dri-dek.com</t>
  </si>
  <si>
    <t>1'x1' tiles</t>
  </si>
  <si>
    <t>TG-0109.33</t>
  </si>
  <si>
    <t>Rope, plastic, 20'</t>
  </si>
  <si>
    <t>Home Depot</t>
  </si>
  <si>
    <t>TG-0109.34</t>
  </si>
  <si>
    <t>TG-0109.35</t>
  </si>
  <si>
    <t>packet</t>
  </si>
  <si>
    <t>Vest, Travel, Canine, FEMA US&amp;R Design, 12 Total: small, medium. large sizes determined by per TF</t>
  </si>
  <si>
    <t>CC Digital Dog</t>
  </si>
  <si>
    <t>FEMA H-L               NSN 101908911</t>
  </si>
  <si>
    <t>TG-0110.00</t>
  </si>
  <si>
    <t xml:space="preserve">Container, Storage, K9 Food, 30lb </t>
  </si>
  <si>
    <t>Pet Edge</t>
  </si>
  <si>
    <t>ZW13730</t>
  </si>
  <si>
    <t>TG-0112.00</t>
  </si>
  <si>
    <t>Boots, Protective, K9, (4 per set)(Size Determined by Task Forces)</t>
  </si>
  <si>
    <t>Ultra Paws</t>
  </si>
  <si>
    <t>311</t>
  </si>
  <si>
    <t>TG-0113.00</t>
  </si>
  <si>
    <t>Coat, Cold weather, K9 (Size Determined by Task Force)</t>
  </si>
  <si>
    <t>Lone Wolf Dogwear</t>
  </si>
  <si>
    <t>Custom Coat</t>
  </si>
  <si>
    <t>TG-0114.00</t>
  </si>
  <si>
    <t>Kennel, K9, total of 8 Kennels no more than 4 of any one Type</t>
  </si>
  <si>
    <t>TG-0115.00</t>
  </si>
  <si>
    <t>Total</t>
  </si>
  <si>
    <t>Kennel, portable, collapsible, Airline travel approved (Giant)</t>
    <phoneticPr fontId="1" type="noConversion"/>
  </si>
  <si>
    <t>Elite K9</t>
  </si>
  <si>
    <t>KC03XL</t>
  </si>
  <si>
    <t>TG-0115.01</t>
  </si>
  <si>
    <t>No more than 4</t>
  </si>
  <si>
    <t>Kennel, K9 Vehicle Travel Crate, 36"L x 24"W x 28"H</t>
  </si>
  <si>
    <t>Kustom Krates 512-272-9651 www.kustomkrates.com</t>
  </si>
  <si>
    <t>S1002M</t>
  </si>
  <si>
    <t>TG-0115.02</t>
  </si>
  <si>
    <t>Kennel, portable, collapsible, coated wire with single door and plastic tray, 42x28x30</t>
  </si>
  <si>
    <t>Midwest Metals</t>
  </si>
  <si>
    <t>PSU-I-1542</t>
  </si>
  <si>
    <t>TG-0115.03</t>
  </si>
  <si>
    <t>Eye, Protection, Canine</t>
  </si>
  <si>
    <t>Rex Specs</t>
  </si>
  <si>
    <t>Rex specs Dog Goggle</t>
  </si>
  <si>
    <t>TG-0116.00</t>
  </si>
  <si>
    <t>Personal Protective Equiment</t>
  </si>
  <si>
    <t>WA-0000.00</t>
  </si>
  <si>
    <t xml:space="preserve">PFD, Floatation Device, Canine, Size: Medium, sturdy haul handle, secure leash D-ring, and high-visibility reflective tape.  </t>
  </si>
  <si>
    <t>WA-0106.00</t>
  </si>
  <si>
    <t xml:space="preserve">PFD, Floatation Device, Canine, Size: Large, sturdy haul handle, secure leash D-ring, and high-visibility reflective tape. </t>
  </si>
  <si>
    <t>WA-0107.00</t>
  </si>
  <si>
    <t xml:space="preserve">PFD, Floatation Device, Canine, Size: Extra Large, sturdy haul handle, secure leash D-ring, and high-visibility reflective tape. </t>
  </si>
  <si>
    <t>2119,</t>
  </si>
  <si>
    <t>WA-0108.00</t>
  </si>
  <si>
    <t>Float Marker Recovery System, Integral marker float w/ 100-foot tether line and quick-release anchor, Bright Yellow</t>
  </si>
  <si>
    <t>Pelican/CMC</t>
  </si>
  <si>
    <t>WA-0118.00</t>
  </si>
  <si>
    <t>LSP Cinch Rescue Collar</t>
  </si>
  <si>
    <t>WA-0119.00</t>
  </si>
  <si>
    <t>Buoy, Ring,  USCG approved, urethane foam core,Oil/Gas Resistant, Color: International Orange.  Diameter: 24"</t>
  </si>
  <si>
    <t>WA-0120.00</t>
  </si>
  <si>
    <t>PFD, (manual activation), Deluxe Inflatable, USCG approved type V personal flotation device</t>
  </si>
  <si>
    <t xml:space="preserve">Mustang </t>
  </si>
  <si>
    <t>MD2981</t>
  </si>
  <si>
    <t>WA-0123.00</t>
  </si>
  <si>
    <t xml:space="preserve">Re-Arm Kit, Mustang Survival Manual Inflatable PFDs, </t>
  </si>
  <si>
    <t>MA7203</t>
  </si>
  <si>
    <t>WA-0123.01</t>
  </si>
  <si>
    <t>Drysuit Repair Kit</t>
  </si>
  <si>
    <t>DS6075</t>
  </si>
  <si>
    <t>WA-0124.02</t>
  </si>
  <si>
    <r>
      <t xml:space="preserve">Fins, (Pair), Various Sizes
</t>
    </r>
    <r>
      <rPr>
        <b/>
        <sz val="8"/>
        <color theme="1"/>
        <rFont val="Arial"/>
        <family val="2"/>
      </rPr>
      <t>(30 Minimum. UP TO 80)</t>
    </r>
  </si>
  <si>
    <t>Velocity Water Shoe</t>
  </si>
  <si>
    <t>PFD, Victim. Type II, Sizes Adult.Youth, Child, Infant</t>
  </si>
  <si>
    <t>Gander Mountain</t>
  </si>
  <si>
    <t xml:space="preserve">Adult 35508             Child 35509               Youth 35511  </t>
  </si>
  <si>
    <t>WA-0129.00</t>
  </si>
  <si>
    <t>Waders, Hip or Chest, w/Boots or Neoprene Socks &amp; suspenders</t>
  </si>
  <si>
    <t>Hodgman</t>
  </si>
  <si>
    <t>Various Models TF Preference</t>
  </si>
  <si>
    <t>WA-0130.00</t>
  </si>
  <si>
    <t>Boats, Motors, Trailers</t>
  </si>
  <si>
    <t>WB-0000.00</t>
  </si>
  <si>
    <t>JON Boat, 16', 6 Person Rated Capacity, Coast Guard Approved, .080 Gauge Aluminum Hull Construction w/Welded Seams, 48" Bottom, 71" Beam, 24" Sides, 40HP Rated Transom, Dry Weight 365 Lbs, Capacity 1182 Lbs, Flat Bottom, Square Front, Removable Aluminum Center Seat w/Storage Compartment, Interior Paneled and Foam Filled Floor and Sides w/Non-Skid Surface, 2 Carry Handles on Rear, 1 Carry Handle on Front, 3 Carry Handles on Each Side. Color: Interior - Gray (non-skid), Exterior: White</t>
  </si>
  <si>
    <t>Weld-Craft  www.weld-craft.com               Ph. 501-794-4210</t>
  </si>
  <si>
    <t>1648 RESCUE</t>
  </si>
  <si>
    <t>WB-0101.00</t>
  </si>
  <si>
    <t>Anchor, Boat, 18lb, w/Anchor Rope</t>
  </si>
  <si>
    <t>Greenfield</t>
  </si>
  <si>
    <t>518-E</t>
  </si>
  <si>
    <t>WB-0102.00</t>
  </si>
  <si>
    <t>Lights, Navigation, LED, Bow/Stern Set, Clamp-on Type</t>
  </si>
  <si>
    <t>Fulton</t>
  </si>
  <si>
    <t>Bow 52PWR, Stern 48PWR</t>
  </si>
  <si>
    <t>WB-0103.00</t>
  </si>
  <si>
    <t>Transom Wheels, Flip-up, 410/350 x 10" Pneumatic Tires w/Aluminum Hubs, 300 lb Capacity per Wheel, 2 Wheels per Set</t>
  </si>
  <si>
    <t>Eide</t>
  </si>
  <si>
    <t>1800-10P</t>
  </si>
  <si>
    <t>WB-0104.00</t>
  </si>
  <si>
    <t>Motor, Boat, Pull Start, 25 HP, Tiller-Type w/Short Handle, 3 Blade Prop w/11 Degree Pitch, 20" Shaft, w/Fuel Hose</t>
  </si>
  <si>
    <t>E25DRSL, F25LMHA, 25ML</t>
  </si>
  <si>
    <t>WB-0105.00</t>
  </si>
  <si>
    <t>Propeller, 3 Blade Prop w/11 Degree Pitch, Spare</t>
  </si>
  <si>
    <t>per Make/Model</t>
  </si>
  <si>
    <t>WB-0105.01</t>
  </si>
  <si>
    <t>Propeller Guard</t>
  </si>
  <si>
    <t>WB-0105.02</t>
  </si>
  <si>
    <t xml:space="preserve">Service Kit, Boat Motor, to include Prop Wrench, Spark Plug Wrench, Small Service Tools/Repair Parts, etc </t>
  </si>
  <si>
    <t>WB-0105.03</t>
  </si>
  <si>
    <t>Spark Plug, Spare, for Boat Motor</t>
  </si>
  <si>
    <t>WB-0105.04</t>
  </si>
  <si>
    <t>Starter Pull Cord and Handle, Spare, for Boat Motor</t>
  </si>
  <si>
    <t>WB-0105.05</t>
  </si>
  <si>
    <t>Air Filters, Spare, for Boat Motor</t>
  </si>
  <si>
    <t>WB-0105.06</t>
  </si>
  <si>
    <t>Oil Filter, Spare, for Boat Motor (If needed for type of motor)</t>
  </si>
  <si>
    <t>WB-0105.07</t>
  </si>
  <si>
    <t>Oil, Quart, Spare, for Boat Motor (if needed for type of motor)</t>
  </si>
  <si>
    <t>WB-0105.08</t>
  </si>
  <si>
    <t>Oil, 2-Cycle, Quart (if needed for type of motor)</t>
  </si>
  <si>
    <t>WB-0105.09</t>
  </si>
  <si>
    <t>Fuel Hose w/Primer Bulb, Spare</t>
  </si>
  <si>
    <t>WB-0105.10</t>
  </si>
  <si>
    <t>Fuel Tank, 6 Gallon w/Handle</t>
  </si>
  <si>
    <t>Moeller</t>
  </si>
  <si>
    <t>620049LP</t>
  </si>
  <si>
    <t>WB-0106.00</t>
  </si>
  <si>
    <t>Adapter, Boat Motor Flush</t>
  </si>
  <si>
    <t xml:space="preserve">Moeller </t>
  </si>
  <si>
    <t>MOE 099076-00</t>
  </si>
  <si>
    <t>WB-0107.00</t>
  </si>
  <si>
    <t>Reflective Triangle Kit, 1 for each Trailer</t>
  </si>
  <si>
    <t xml:space="preserve">U-Line </t>
  </si>
  <si>
    <t>H-2589</t>
  </si>
  <si>
    <t>WB-0110.00</t>
  </si>
  <si>
    <t>Dolly, Outboard Engine</t>
  </si>
  <si>
    <t>Sternmaster Marine</t>
  </si>
  <si>
    <t>ME140AT</t>
  </si>
  <si>
    <t>WB-0111.00</t>
  </si>
  <si>
    <t>Boat, Inflatable, 6 to 7 person, equipped with suitable provisions to be easily carried by six people when fully inflated, suitable for paddle or motor propulsion, sufficiently rugged to withstand US&amp;R field use and repeated beaching on abrasive soil, rocks and roads without excessive damage and be resistant to impact on rocks, coral and boulders, numerous tie downs for equipment and flip lines, with aluminum floor, intercommunicating inflation valves, overpressure valves, provided with carrying case, equipment bag, inflation-deflation pumps, 48 inch maple or ash paddles (black), repair kit, - pressure gauge, and towing bridle. Each boat shall have a separate stowage pocket onboard for the repair kit, pressure gauge, and pumps, 13"9" to 15'5" in length</t>
  </si>
  <si>
    <t>Zodiac, Wing or equivalent</t>
  </si>
  <si>
    <t>FC 420 MilPro, FC470 MilPro, P4.2, P4.7</t>
  </si>
  <si>
    <t>WB-0112.00</t>
  </si>
  <si>
    <t>OFFENSIVE WATER EQUIPMENT</t>
  </si>
  <si>
    <t>Water Operations Equipment</t>
  </si>
  <si>
    <t>WC-0000.00</t>
  </si>
  <si>
    <t>Throwable Device, Water Rescue Kit</t>
  </si>
  <si>
    <t>MRK 110</t>
  </si>
  <si>
    <t>WC-0101.00</t>
  </si>
  <si>
    <t>Paddles, T-Handle</t>
  </si>
  <si>
    <t>Caviness</t>
  </si>
  <si>
    <t>SP Series</t>
  </si>
  <si>
    <t>WC-0102.00</t>
  </si>
  <si>
    <t>Pole, Telescoping, Adjustable from 6-14', Aluminum</t>
  </si>
  <si>
    <t>West Marine</t>
  </si>
  <si>
    <t>WC-0103.00</t>
  </si>
  <si>
    <t>Signal Kit</t>
  </si>
  <si>
    <t>Orion</t>
  </si>
  <si>
    <t>WC-0104.00</t>
  </si>
  <si>
    <t>Hand-Held Spot Light</t>
  </si>
  <si>
    <t>KingLite 4000</t>
  </si>
  <si>
    <t>WC-0105.00</t>
  </si>
  <si>
    <t>Dry Gear Bags, 23"L x 12"W x 17"H</t>
  </si>
  <si>
    <t>Dry Pak</t>
  </si>
  <si>
    <t>DP-D1</t>
  </si>
  <si>
    <t>WC-0106.00</t>
  </si>
  <si>
    <t>Rescue Kit, Swiftwater, Sling Projectile, 300 ft. (92 m), 8 mm Polyspectra line, 2,200 lbs. Tensile Strength</t>
  </si>
  <si>
    <t>Res-Q-Max</t>
  </si>
  <si>
    <t>WC-0107.00</t>
  </si>
  <si>
    <t>Hose Inflation System Kit, includes: 2-1/2" female aluminum hose cap with tie down for securing safety lines, 2-1/2" male aluminum hose cap with standard "T" type valve</t>
  </si>
  <si>
    <t>Rescue Source 
Rock-N-Rescue</t>
  </si>
  <si>
    <t>FMF7100
SH1-2</t>
  </si>
  <si>
    <t>WC-0108.00</t>
  </si>
  <si>
    <t>Hose, Fire, 2 1/2" x 50', for use w/Hose Inflation System</t>
  </si>
  <si>
    <t>Niedner</t>
  </si>
  <si>
    <t>XL-800</t>
  </si>
  <si>
    <t>WC-0108.01</t>
  </si>
  <si>
    <t>Harness, Victim Lifesaver Rescue</t>
  </si>
  <si>
    <t>WC-0109.00</t>
  </si>
  <si>
    <t>Swimmer Rescue Board</t>
  </si>
  <si>
    <t>BD1655</t>
  </si>
  <si>
    <t>WC-0110.00</t>
  </si>
  <si>
    <t>Stokes type Litter Float Kit (or equivalent capability)</t>
  </si>
  <si>
    <t>Cascade Rescue</t>
  </si>
  <si>
    <t>CT-LFS</t>
  </si>
  <si>
    <t>WC-0111.00</t>
  </si>
  <si>
    <t>Center Punch (Window Punch)</t>
  </si>
  <si>
    <t>ZAK Tools</t>
  </si>
  <si>
    <t>ZT57K</t>
  </si>
  <si>
    <t>WC-0112.00</t>
  </si>
  <si>
    <t>Pliers, Lineman's</t>
  </si>
  <si>
    <t>Proto/Stanley</t>
  </si>
  <si>
    <t>J268G</t>
  </si>
  <si>
    <t>WC-0113.00</t>
  </si>
  <si>
    <t>Pruning Saw, Folding, 6"</t>
  </si>
  <si>
    <t>FELCO600</t>
  </si>
  <si>
    <t>WC-0114.00</t>
  </si>
  <si>
    <t>Wire Cutter, 8"</t>
  </si>
  <si>
    <t>J210G</t>
  </si>
  <si>
    <t>WC-0115.00</t>
  </si>
  <si>
    <t>Helmet, water, adjustable ratchet headband, Victim</t>
  </si>
  <si>
    <t>WC-0116.00</t>
  </si>
  <si>
    <t xml:space="preserve">Throw Rope, Guardian Raft Rescue , with waist harness and throw bag. Rope Length: 55'.  </t>
  </si>
  <si>
    <t>WC-0117.00</t>
  </si>
  <si>
    <t>FP6-LESG33661</t>
  </si>
  <si>
    <t>WC-0118.00</t>
  </si>
  <si>
    <t>WC-0119.00</t>
  </si>
  <si>
    <t>WC-0120.00</t>
  </si>
  <si>
    <t>WC-0121.00</t>
  </si>
  <si>
    <t>Shovel, Square Point, 30" D handle</t>
  </si>
  <si>
    <t>SP2D-E</t>
  </si>
  <si>
    <t>WC-0122.00</t>
  </si>
  <si>
    <t>WC-0123.00</t>
  </si>
  <si>
    <t>WC-0124.00</t>
  </si>
  <si>
    <t>WC-0125.00</t>
  </si>
  <si>
    <t>WC-0126.00</t>
  </si>
  <si>
    <t>Carabiner, Aluminum, Quick Release, G Rated</t>
  </si>
  <si>
    <t>300221</t>
  </si>
  <si>
    <t>WC-0127.00</t>
  </si>
  <si>
    <t>Descenders, Rope, figure 8, with ears, MTS 3035 lbs.</t>
  </si>
  <si>
    <t>WC-0128.00</t>
  </si>
  <si>
    <t>WC-0129.00</t>
  </si>
  <si>
    <t>WC-0130.00</t>
  </si>
  <si>
    <t>WC-0131.00</t>
  </si>
  <si>
    <t>WC-0132.00</t>
  </si>
  <si>
    <t>WC-0133.00</t>
  </si>
  <si>
    <t>WC-0133.01</t>
  </si>
  <si>
    <t>WC-0134.00</t>
  </si>
  <si>
    <t>WC-0134.01</t>
  </si>
  <si>
    <t>Rope, lifeline, 600' length of nylon static, Kernmantle, 1/2" diameter, minimum tensile strength (MTS) 9000 lbs., must meet or exceed NFPA 1983</t>
  </si>
  <si>
    <t>273220</t>
  </si>
  <si>
    <t>WC-0135.00</t>
  </si>
  <si>
    <t>Bag, Rope, 600'</t>
  </si>
  <si>
    <t>430603</t>
  </si>
  <si>
    <t>WC-0135.01</t>
  </si>
  <si>
    <t>Ropes, Prusik, Tandem, 8mm x 6'</t>
  </si>
  <si>
    <t>WC-0136.00</t>
  </si>
  <si>
    <t>Marking Kit, Rope, 60 Markers/Pkg</t>
  </si>
  <si>
    <t>294012</t>
  </si>
  <si>
    <t>WC-0137.00</t>
  </si>
  <si>
    <t>200102, 200103,
200104, etc</t>
  </si>
  <si>
    <t>WC-0138.00</t>
  </si>
  <si>
    <t>WC-0139.00</t>
  </si>
  <si>
    <t>WC-0139.01</t>
  </si>
  <si>
    <t>WC-0139.02</t>
  </si>
  <si>
    <t>WC-0140.00</t>
  </si>
  <si>
    <t>WC-0141.00</t>
  </si>
  <si>
    <t>Rockin Rescue</t>
  </si>
  <si>
    <t>WC-0142.00</t>
  </si>
  <si>
    <t>WC-0143.00</t>
  </si>
  <si>
    <t>WC-0143.01</t>
  </si>
  <si>
    <t>WC-0143.02</t>
  </si>
  <si>
    <t>WC-0143.03</t>
  </si>
  <si>
    <t>WC-0143.04</t>
  </si>
  <si>
    <t>WC-0143.05</t>
  </si>
  <si>
    <t>WC-0143.06</t>
  </si>
  <si>
    <t>WC-0143.07</t>
  </si>
  <si>
    <t>WC-0143.08</t>
  </si>
  <si>
    <t>WC-0143.09</t>
  </si>
  <si>
    <t>WC-0143.10</t>
  </si>
  <si>
    <t>SUPPORT</t>
  </si>
  <si>
    <t>Water Operations Support</t>
  </si>
  <si>
    <t>WD-0000.00</t>
  </si>
  <si>
    <t>WD-0101.00</t>
  </si>
  <si>
    <t>WD-0102.00</t>
  </si>
  <si>
    <t>WD-0103.00</t>
  </si>
  <si>
    <t>WD-0104.00</t>
  </si>
  <si>
    <t>WD-0105.00</t>
  </si>
  <si>
    <t>WD-0106.00</t>
  </si>
  <si>
    <t>WD-0107.00</t>
  </si>
  <si>
    <t xml:space="preserve">Tool, Mechanic, Assorted, Water Operations Maintenance </t>
  </si>
  <si>
    <t>WD-0107.01</t>
  </si>
  <si>
    <t>WD-0108.00</t>
  </si>
  <si>
    <t>WD-0109.00</t>
  </si>
  <si>
    <t>TOTAL MSRP</t>
  </si>
  <si>
    <t>Comm Section MSRP</t>
  </si>
  <si>
    <t>HazMat Section MSRP</t>
  </si>
  <si>
    <t>Logistics Section MSRP</t>
  </si>
  <si>
    <t>Medical Section MSRP</t>
  </si>
  <si>
    <t>Plans Section MSRP</t>
  </si>
  <si>
    <t>Rescue Section MSRP</t>
  </si>
  <si>
    <t>Technical Section MSRP</t>
  </si>
  <si>
    <t>Water Section MSRP</t>
  </si>
  <si>
    <t>Task Force Support Items Approved for Purchase</t>
  </si>
  <si>
    <t>May be purchased with training or admin funds</t>
  </si>
  <si>
    <r>
      <t xml:space="preserve">Standard RadLight Reader </t>
    </r>
    <r>
      <rPr>
        <b/>
        <sz val="8"/>
        <rFont val="Arial"/>
        <family val="2"/>
      </rPr>
      <t>(Optional Purchase)</t>
    </r>
  </si>
  <si>
    <t>Task Force Support Item</t>
  </si>
  <si>
    <t>Task Force  Support item</t>
  </si>
  <si>
    <t>desc / model</t>
  </si>
  <si>
    <r>
      <t xml:space="preserve">Adapter, Mask Sampling, for Scott AV3000 Sure Seal  </t>
    </r>
    <r>
      <rPr>
        <b/>
        <sz val="8"/>
        <color indexed="10"/>
        <rFont val="Arial"/>
        <family val="2"/>
      </rPr>
      <t xml:space="preserve">  </t>
    </r>
  </si>
  <si>
    <t xml:space="preserve">Cartridge, Respirator, P100, (for porta count) </t>
  </si>
  <si>
    <t xml:space="preserve">desc </t>
  </si>
  <si>
    <t>Increase QTY</t>
  </si>
  <si>
    <t>Machine, Label making</t>
  </si>
  <si>
    <t>LF-0111.00</t>
  </si>
  <si>
    <t>Tape, Green, .5" x 100' roll</t>
  </si>
  <si>
    <t>LF-0111.01</t>
  </si>
  <si>
    <t>desc / Support or Training item</t>
  </si>
  <si>
    <t>Tape, Blue,  .5" x 100' roll</t>
  </si>
  <si>
    <t>113130</t>
  </si>
  <si>
    <t>LF-0111.02</t>
  </si>
  <si>
    <t>Tape, Red, .5" x 100' roll</t>
  </si>
  <si>
    <t>LF-0111.03</t>
  </si>
  <si>
    <t>Tape, Blue,  4" x 100' roll</t>
  </si>
  <si>
    <t>LF-0111.04</t>
  </si>
  <si>
    <t>Ribbon, Printer, White, 4.11" x 200'</t>
  </si>
  <si>
    <t>LF-0111.06</t>
  </si>
  <si>
    <t>Ribbon, Printer, Black, 4.11" x 200'</t>
  </si>
  <si>
    <t>LF-0111.07</t>
  </si>
  <si>
    <t>Tape, Orange, .5" x 100' roll</t>
  </si>
  <si>
    <t>LF-0111.08</t>
  </si>
  <si>
    <t>Tape, Purple, .5" x 100' roll</t>
  </si>
  <si>
    <t>LF-0111.09</t>
  </si>
  <si>
    <t>Tape, Yellow, .5" x 100' roll</t>
  </si>
  <si>
    <t>LF-0111.10</t>
  </si>
  <si>
    <t>Tape, Purple, 4" x 100' roll</t>
  </si>
  <si>
    <t>LF-0111.11</t>
  </si>
  <si>
    <t>Tape, Orange, 2.25" x 100' roll</t>
  </si>
  <si>
    <t>LF-0111.12</t>
  </si>
  <si>
    <t>Tape, Blue,  2.25" x 100' roll</t>
  </si>
  <si>
    <t>LF-0111.13</t>
  </si>
  <si>
    <t>Tape, Green, 2.25" x 100' roll</t>
  </si>
  <si>
    <t>LF-0111.14</t>
  </si>
  <si>
    <t>Tape, Red, 2.25" x 100' roll</t>
  </si>
  <si>
    <t>113120</t>
  </si>
  <si>
    <t>LF-0111.15</t>
  </si>
  <si>
    <t>Tape, Yellow, 2.25" x 100' roll</t>
  </si>
  <si>
    <t>LF-0111.16</t>
  </si>
  <si>
    <t>Tape, White, .5" x 100' roll</t>
  </si>
  <si>
    <t>LF-0111.17</t>
  </si>
  <si>
    <t>Tape, Yellow, 4" x 100' roll</t>
  </si>
  <si>
    <t>LF-0111.18</t>
  </si>
  <si>
    <t>Tape, Orange, 4" x 100' roll</t>
  </si>
  <si>
    <t>LF-0111.19</t>
  </si>
  <si>
    <t>Tape, Purple, 2.25" x 100' roll</t>
  </si>
  <si>
    <t>LF-0111.20</t>
  </si>
  <si>
    <t>Tape, Green, 4" x 100' roll</t>
  </si>
  <si>
    <t>LF-0111.21</t>
  </si>
  <si>
    <t>Tape, Red, 4" x 100' roll</t>
  </si>
  <si>
    <t>LF-0111.22</t>
  </si>
  <si>
    <t>Tape, White, 2.25" x 100' roll</t>
  </si>
  <si>
    <t>LF-0111.23</t>
  </si>
  <si>
    <t>Tape, White, 4" x 100' roll</t>
  </si>
  <si>
    <t>LF-0111.24</t>
  </si>
  <si>
    <t>TF Support Section MSRP</t>
  </si>
  <si>
    <t>2018 Notes
Desc / Mfr / Model / 
QTY Increase
QTY Decrease</t>
  </si>
  <si>
    <r>
      <rPr>
        <strike/>
        <sz val="8"/>
        <color rgb="FFFF0000"/>
        <rFont val="Arial"/>
        <family val="2"/>
      </rPr>
      <t>76800</t>
    </r>
    <r>
      <rPr>
        <sz val="8"/>
        <rFont val="Arial"/>
        <family val="2"/>
      </rPr>
      <t xml:space="preserve">
BBP37</t>
    </r>
  </si>
  <si>
    <t>2018
Notes</t>
  </si>
  <si>
    <r>
      <rPr>
        <strike/>
        <sz val="8"/>
        <color rgb="FFFF0000"/>
        <rFont val="Arial"/>
        <family val="2"/>
      </rPr>
      <t>76741</t>
    </r>
    <r>
      <rPr>
        <sz val="8"/>
        <rFont val="Arial"/>
        <family val="2"/>
      </rPr>
      <t xml:space="preserve">
B30-R10000-WT</t>
    </r>
  </si>
  <si>
    <r>
      <rPr>
        <strike/>
        <sz val="8"/>
        <color rgb="FFFF0000"/>
        <rFont val="Arial"/>
        <family val="2"/>
      </rPr>
      <t>76739</t>
    </r>
    <r>
      <rPr>
        <sz val="8"/>
        <rFont val="Arial"/>
        <family val="2"/>
      </rPr>
      <t xml:space="preserve">
B30-R10000</t>
    </r>
  </si>
  <si>
    <r>
      <rPr>
        <strike/>
        <sz val="8"/>
        <color rgb="FFFF0000"/>
        <rFont val="Arial"/>
        <family val="2"/>
      </rPr>
      <t>4</t>
    </r>
    <r>
      <rPr>
        <sz val="8"/>
        <color theme="1"/>
        <rFont val="Arial"/>
        <family val="2"/>
      </rPr>
      <t xml:space="preserve">
6</t>
    </r>
  </si>
  <si>
    <t>QTY Increase</t>
  </si>
  <si>
    <t>Per COMM W/G</t>
  </si>
  <si>
    <t>Per Comm W/G</t>
  </si>
  <si>
    <r>
      <rPr>
        <strike/>
        <sz val="8"/>
        <color rgb="FFFF0000"/>
        <rFont val="Arial"/>
        <family val="2"/>
      </rPr>
      <t>MB-124</t>
    </r>
    <r>
      <rPr>
        <sz val="8"/>
        <color theme="1"/>
        <rFont val="Arial"/>
        <family val="2"/>
      </rPr>
      <t xml:space="preserve">
MB-133</t>
    </r>
  </si>
  <si>
    <r>
      <rPr>
        <strike/>
        <sz val="8"/>
        <color rgb="FFFF0000"/>
        <rFont val="Arial"/>
        <family val="2"/>
      </rPr>
      <t>2</t>
    </r>
    <r>
      <rPr>
        <sz val="8"/>
        <color theme="1"/>
        <rFont val="Arial"/>
        <family val="2"/>
      </rPr>
      <t xml:space="preserve">
12</t>
    </r>
  </si>
  <si>
    <t>Model / QTY Increase</t>
  </si>
  <si>
    <t>HM-213</t>
  </si>
  <si>
    <t>CA-0116.07</t>
  </si>
  <si>
    <t>NEW ITEM</t>
  </si>
  <si>
    <r>
      <t xml:space="preserve">Radio, Mobile R1 UHF 380-470 MHz &amp; VHF 136-174 MHz </t>
    </r>
    <r>
      <rPr>
        <b/>
        <sz val="8"/>
        <color theme="1"/>
        <rFont val="Arial"/>
        <family val="2"/>
      </rPr>
      <t>(Flashcode to meet MERS requirments)</t>
    </r>
  </si>
  <si>
    <r>
      <t xml:space="preserve">APX 7500 W/07 Control Head 
</t>
    </r>
    <r>
      <rPr>
        <sz val="8"/>
        <rFont val="Arial"/>
        <family val="2"/>
      </rPr>
      <t>APX8500 Per MERS Spec</t>
    </r>
  </si>
  <si>
    <r>
      <t xml:space="preserve">Radio, R1 UHF 380-470 MHz &amp; 700/800 MHz </t>
    </r>
    <r>
      <rPr>
        <b/>
        <sz val="8"/>
        <color theme="1"/>
        <rFont val="Arial"/>
        <family val="2"/>
      </rPr>
      <t>(Flashcode to meet MERS requirments)</t>
    </r>
  </si>
  <si>
    <t>Router, Load Balancing, Peplink Balance 20 Dual-WAN Office Router( 4-Port 1Gbps 2x FastEthernet 1x USB)</t>
  </si>
  <si>
    <t>PEPWAVE</t>
  </si>
  <si>
    <t>BPL-021</t>
  </si>
  <si>
    <t>CC-0113.00</t>
  </si>
  <si>
    <t>PM73-FEMA-KIT</t>
  </si>
  <si>
    <t>Repeater, Router/Modem. Capable of connecting via, LTE/Cellullar/Satellite/Dial-Up</t>
  </si>
  <si>
    <t>CISCO</t>
  </si>
  <si>
    <t>See Below</t>
  </si>
  <si>
    <t>CD-0115.00</t>
  </si>
  <si>
    <t>C819 M2M LTE N America Bands 2/4/5/13/17/25 &amp; 802.11N WIFI</t>
  </si>
  <si>
    <t>C819GW-LTE-MNA-AK9</t>
  </si>
  <si>
    <t>CD-0115.01</t>
  </si>
  <si>
    <t>3YR SNTC 8X5XNBD C819 M2M 4G LTE For Global, 800/900/180</t>
  </si>
  <si>
    <t>CON-3SNT-C819GWLE</t>
  </si>
  <si>
    <t>CD-0115.02</t>
  </si>
  <si>
    <t>CISCO 802 Seruies IOS Wireless LAN LWAPP Recovery</t>
  </si>
  <si>
    <t>S802RK9W8-15202JA</t>
  </si>
  <si>
    <t>CD-0115.03</t>
  </si>
  <si>
    <t>Single Unit Antenna Extension Base (10 Foot cable included)</t>
  </si>
  <si>
    <t>4G-AE010-R</t>
  </si>
  <si>
    <t>CD-0115.04</t>
  </si>
  <si>
    <t>2.2DBI/2.4GHZ,5.0DBI/5GHZ Dualband Dipole Antenna</t>
  </si>
  <si>
    <t>AIR-ANTM2050D-R</t>
  </si>
  <si>
    <t>CD-0115.05</t>
  </si>
  <si>
    <t>Cable, Ethernet, YELLOW, Straight-Through, RJ-45, 6 FEET</t>
  </si>
  <si>
    <t>CAB-ETH-S-RJ45</t>
  </si>
  <si>
    <t>CD-0115.06</t>
  </si>
  <si>
    <t>Sierra MC7354 Multi-Carriers NA LTE, 2, 5, 13, 17, 25, AWS</t>
  </si>
  <si>
    <t xml:space="preserve">MC7354-4G-LTE-MNA  </t>
  </si>
  <si>
    <t>CD-0115.07</t>
  </si>
  <si>
    <t>C819 20W AC Power Supply with WiFi</t>
  </si>
  <si>
    <t>PWR2-20W-AC</t>
  </si>
  <si>
    <t>CD-0115.08</t>
  </si>
  <si>
    <t>802 Series IOS Wireless LAN</t>
  </si>
  <si>
    <t>S802K9W7-15303JC</t>
  </si>
  <si>
    <t>CD-0115.09</t>
  </si>
  <si>
    <t>810 Series Advanced Security Software License</t>
  </si>
  <si>
    <t>SL-810-ADVSEC</t>
  </si>
  <si>
    <t>CD-0115.10</t>
  </si>
  <si>
    <t>4G LTE Articulating Dipole Antenna 700MHZ-2600MHZ Bands</t>
  </si>
  <si>
    <t>4G-LTE-ANTM-D</t>
  </si>
  <si>
    <t>CD-0115.11</t>
  </si>
  <si>
    <t>CISCO Config Pro Express on Router Flash</t>
  </si>
  <si>
    <t>ISR-CCP-EXP</t>
  </si>
  <si>
    <t>CD-0115.12</t>
  </si>
  <si>
    <t>810 Series Advanced IP Services License</t>
  </si>
  <si>
    <t>SL-810-AIS</t>
  </si>
  <si>
    <t>CD-0115.13</t>
  </si>
  <si>
    <t>SIM Card, LTE 700MHZ-2600MHZ Bands, Verizon</t>
  </si>
  <si>
    <t>LTE-SIM-VZ</t>
  </si>
  <si>
    <t>CD-0115.14</t>
  </si>
  <si>
    <t>FW Switching for MC7354 Multi-Carriers North America, Verizon</t>
  </si>
  <si>
    <t xml:space="preserve">FW-MC7354M-LTE-VZ   </t>
  </si>
  <si>
    <t>CD-0115.15</t>
  </si>
  <si>
    <t>Multiband Low-Profile Saucer outdoor 4G Antenna</t>
  </si>
  <si>
    <t xml:space="preserve">ANT-4G-SR-OUT-TNC   </t>
  </si>
  <si>
    <t>CD-0115.16</t>
  </si>
  <si>
    <t>Cable, RS-232, DCE Female to Smart Serial, 10 FEET</t>
  </si>
  <si>
    <t>CAB-SS-232FC</t>
  </si>
  <si>
    <t>CD-0115.17</t>
  </si>
  <si>
    <t>AC Power Cord, North America</t>
  </si>
  <si>
    <t>CAB-AC2</t>
  </si>
  <si>
    <t>CD-0115.18</t>
  </si>
  <si>
    <t xml:space="preserve">AIR-ANTM2050D-R         </t>
  </si>
  <si>
    <t>CD-0115.19</t>
  </si>
  <si>
    <t>CISCO 800 4G Universal</t>
  </si>
  <si>
    <t>S84GUK9-15603M</t>
  </si>
  <si>
    <t>CD-0115.20</t>
  </si>
  <si>
    <t>Cable, RJ45 to Smart Serial, 10 FEET</t>
  </si>
  <si>
    <t>CAB-SS-RJ45</t>
  </si>
  <si>
    <t>CD-0115.21</t>
  </si>
  <si>
    <t xml:space="preserve">810 Floor/Wall mounting kit                                                                      </t>
  </si>
  <si>
    <t>ACS-810-FWM</t>
  </si>
  <si>
    <t>CD-0116.00</t>
  </si>
  <si>
    <t>Programming Hardware, for updating charging algorithms for xts and APX radios</t>
  </si>
  <si>
    <t>MOTOROLA</t>
  </si>
  <si>
    <t>CF-0109.00</t>
  </si>
  <si>
    <r>
      <rPr>
        <strike/>
        <sz val="8"/>
        <color rgb="FFFF0000"/>
        <rFont val="Arial"/>
        <family val="2"/>
      </rPr>
      <t>Dual Band Access Point 2.4 GHz &amp; 5.8 GHz,  802.11G/N or Better. Or equivalent</t>
    </r>
    <r>
      <rPr>
        <sz val="8"/>
        <color theme="1"/>
        <rFont val="Arial"/>
        <family val="2"/>
      </rPr>
      <t xml:space="preserve">
 Dual Band Rugged Access Point 2.4 &amp; 5 GHz, 802.11 AC or better.  Or equivalent</t>
    </r>
  </si>
  <si>
    <t>ENGENIUS</t>
  </si>
  <si>
    <r>
      <rPr>
        <strike/>
        <sz val="8"/>
        <color rgb="FFFF0000"/>
        <rFont val="Arial"/>
        <family val="2"/>
      </rPr>
      <t xml:space="preserve">ENH710EXT
</t>
    </r>
    <r>
      <rPr>
        <sz val="8"/>
        <color theme="1"/>
        <rFont val="Arial"/>
        <family val="2"/>
      </rPr>
      <t>ENH1750EXT</t>
    </r>
  </si>
  <si>
    <t>Desc / Model</t>
  </si>
  <si>
    <r>
      <rPr>
        <strike/>
        <sz val="8"/>
        <color rgb="FFFF0000"/>
        <rFont val="Arial"/>
        <family val="2"/>
      </rPr>
      <t>Antenna, computer, gain directional, 14 dB (minimum) gain, with low loss coax and mount</t>
    </r>
    <r>
      <rPr>
        <sz val="8"/>
        <color theme="1"/>
        <rFont val="Arial"/>
        <family val="2"/>
      </rPr>
      <t xml:space="preserve">
Antenna, Dual-Band 2.4 &amp; 5 GHZ Directional, 23 dBi Gain. TO INCLUDE: Pole Mounting and 50ft of Shielded CAT5E Cable with RJ45 connectors</t>
    </r>
  </si>
  <si>
    <t>UBIQUITY</t>
  </si>
  <si>
    <t>LBE-5AC-GEN2</t>
  </si>
  <si>
    <r>
      <rPr>
        <strike/>
        <sz val="8"/>
        <color rgb="FFFF0000"/>
        <rFont val="Arial"/>
        <family val="2"/>
      </rPr>
      <t xml:space="preserve">2
</t>
    </r>
    <r>
      <rPr>
        <sz val="8"/>
        <color theme="1"/>
        <rFont val="Arial"/>
        <family val="2"/>
      </rPr>
      <t>4</t>
    </r>
  </si>
  <si>
    <t>Desc / MFR / Model / QTY Increase
Comined with CI-0102.04</t>
  </si>
  <si>
    <r>
      <rPr>
        <b/>
        <sz val="8"/>
        <color rgb="FFFF0000"/>
        <rFont val="Arial"/>
        <family val="2"/>
      </rPr>
      <t>DELETE</t>
    </r>
    <r>
      <rPr>
        <sz val="8"/>
        <color theme="1"/>
        <rFont val="Arial"/>
        <family val="2"/>
      </rPr>
      <t xml:space="preserve">
Combined with
CI-0102.03</t>
    </r>
  </si>
  <si>
    <t>DELETE</t>
  </si>
  <si>
    <r>
      <rPr>
        <strike/>
        <sz val="8"/>
        <color rgb="FFFF0000"/>
        <rFont val="Arial"/>
        <family val="2"/>
      </rPr>
      <t>Cable, CAT 5E with RJ45 Connectors 25 Feet, Stranded</t>
    </r>
    <r>
      <rPr>
        <sz val="8"/>
        <color theme="1"/>
        <rFont val="Arial"/>
        <family val="2"/>
      </rPr>
      <t xml:space="preserve">
Cat5e Ethernet Patch Cable - Snagless RJ45, Stranded, 350Mhz, STP, Pure Bare Copper Wire, 24AWG, 25ft, Gray</t>
    </r>
  </si>
  <si>
    <t>MONOPRICE</t>
  </si>
  <si>
    <r>
      <rPr>
        <strike/>
        <sz val="8"/>
        <color rgb="FFFF0000"/>
        <rFont val="Arial"/>
        <family val="2"/>
      </rPr>
      <t>13168</t>
    </r>
    <r>
      <rPr>
        <sz val="8"/>
        <color theme="1"/>
        <rFont val="Arial"/>
        <family val="2"/>
      </rPr>
      <t xml:space="preserve">
6357</t>
    </r>
  </si>
  <si>
    <r>
      <rPr>
        <strike/>
        <sz val="8"/>
        <color rgb="FFFF0000"/>
        <rFont val="Arial"/>
        <family val="2"/>
      </rPr>
      <t xml:space="preserve">4
</t>
    </r>
    <r>
      <rPr>
        <sz val="8"/>
        <color theme="1"/>
        <rFont val="Arial"/>
        <family val="2"/>
      </rPr>
      <t>8</t>
    </r>
  </si>
  <si>
    <t>Desc / Model / QTY Increase</t>
  </si>
  <si>
    <r>
      <rPr>
        <strike/>
        <sz val="8"/>
        <color rgb="FFFF0000"/>
        <rFont val="Arial"/>
        <family val="2"/>
      </rPr>
      <t>Printer, portable, computer, with toner or ink cartridge w/ Battery option if available</t>
    </r>
    <r>
      <rPr>
        <sz val="8"/>
        <color theme="1"/>
        <rFont val="Arial"/>
        <family val="2"/>
      </rPr>
      <t xml:space="preserve">
Network Printer, portable, computer, with toner or ink cartridge, with battery option</t>
    </r>
  </si>
  <si>
    <t>CZ992A @B1H</t>
  </si>
  <si>
    <t>Desc / MFR / Model</t>
  </si>
  <si>
    <r>
      <rPr>
        <strike/>
        <sz val="8"/>
        <color rgb="FFFF0000"/>
        <rFont val="Arial"/>
        <family val="2"/>
      </rPr>
      <t>Netgear ready Network Attached Storage (NAS) 2120 4-Bay Discless</t>
    </r>
    <r>
      <rPr>
        <sz val="8"/>
        <color theme="1"/>
        <rFont val="Arial"/>
        <family val="2"/>
      </rPr>
      <t xml:space="preserve">
NAS SERVER 4 BAY RACK MOUNTED (NETWORK ATTACHED STORAGE)</t>
    </r>
  </si>
  <si>
    <r>
      <rPr>
        <strike/>
        <sz val="8"/>
        <color rgb="FFFF0000"/>
        <rFont val="Arial"/>
        <family val="2"/>
      </rPr>
      <t>Netgear 2120</t>
    </r>
    <r>
      <rPr>
        <sz val="8"/>
        <color theme="1"/>
        <rFont val="Arial"/>
        <family val="2"/>
      </rPr>
      <t xml:space="preserve"> SYNOLOGY</t>
    </r>
  </si>
  <si>
    <r>
      <rPr>
        <strike/>
        <sz val="8"/>
        <color rgb="FFFF0000"/>
        <rFont val="Arial"/>
        <family val="2"/>
      </rPr>
      <t>RN2120-200NES</t>
    </r>
    <r>
      <rPr>
        <sz val="8"/>
        <color theme="1"/>
        <rFont val="Arial"/>
        <family val="2"/>
      </rPr>
      <t xml:space="preserve">
RS818RP+</t>
    </r>
  </si>
  <si>
    <r>
      <rPr>
        <strike/>
        <sz val="8"/>
        <color rgb="FFFF0000"/>
        <rFont val="Arial"/>
        <family val="2"/>
      </rPr>
      <t>1TB NAS Hard Disc Drive, 5400 RPM Class SATA 6Gb/s 64mb cache 3.5 inch</t>
    </r>
    <r>
      <rPr>
        <sz val="8"/>
        <color theme="1"/>
        <rFont val="Arial"/>
        <family val="2"/>
      </rPr>
      <t xml:space="preserve">
HARDRIVE, 1TB,Samsung 1TB 860 EVO SATA III 2.5" Internal SSD </t>
    </r>
  </si>
  <si>
    <r>
      <rPr>
        <strike/>
        <sz val="8"/>
        <color rgb="FFFF0000"/>
        <rFont val="Arial"/>
        <family val="2"/>
      </rPr>
      <t>Western Digital or Equivilant</t>
    </r>
    <r>
      <rPr>
        <sz val="8"/>
        <color theme="1"/>
        <rFont val="Arial"/>
        <family val="2"/>
      </rPr>
      <t xml:space="preserve">
SAMSUNG</t>
    </r>
  </si>
  <si>
    <r>
      <rPr>
        <strike/>
        <sz val="8"/>
        <color rgb="FFFF0000"/>
        <rFont val="Arial"/>
        <family val="2"/>
      </rPr>
      <t>WD10EFRX</t>
    </r>
    <r>
      <rPr>
        <sz val="8"/>
        <color theme="1"/>
        <rFont val="Arial"/>
        <family val="2"/>
      </rPr>
      <t xml:space="preserve">
MZ-76E1T0B/AM</t>
    </r>
  </si>
  <si>
    <r>
      <rPr>
        <strike/>
        <sz val="8"/>
        <color rgb="FFFF0000"/>
        <rFont val="Arial"/>
        <family val="2"/>
      </rPr>
      <t xml:space="preserve">5 Port Gigbit Switch 10/100/1000 Mbps 
</t>
    </r>
    <r>
      <rPr>
        <sz val="8"/>
        <color theme="1"/>
        <rFont val="Arial"/>
        <family val="2"/>
      </rPr>
      <t>5 Port Gigabit Ethernet Switch, with POE and Dual-Core Processor Router</t>
    </r>
  </si>
  <si>
    <r>
      <rPr>
        <strike/>
        <sz val="8"/>
        <color rgb="FFFF0000"/>
        <rFont val="Arial"/>
        <family val="2"/>
      </rPr>
      <t>Netgear ProSAFE</t>
    </r>
    <r>
      <rPr>
        <sz val="8"/>
        <color theme="1"/>
        <rFont val="Arial"/>
        <family val="2"/>
      </rPr>
      <t xml:space="preserve">
UBIQUITI</t>
    </r>
  </si>
  <si>
    <r>
      <rPr>
        <strike/>
        <sz val="8"/>
        <color rgb="FFFF0000"/>
        <rFont val="Arial"/>
        <family val="2"/>
      </rPr>
      <t xml:space="preserve">GS105NA
</t>
    </r>
    <r>
      <rPr>
        <sz val="8"/>
        <color theme="1"/>
        <rFont val="Arial"/>
        <family val="2"/>
      </rPr>
      <t>ER-X</t>
    </r>
  </si>
  <si>
    <t xml:space="preserve">Tablet, Ruggedized,  w/Charger, Case,cigar lighter adapter, and associated cables and accessories to interface with applicable peripherals.   with renewable yearly service (If applicable. Provider determined by task force purchasing guidelines) </t>
  </si>
  <si>
    <t>SAMSUNG</t>
  </si>
  <si>
    <t>GALAXY TAB ACTIVE2</t>
  </si>
  <si>
    <t>CI-0109.00</t>
  </si>
  <si>
    <t>Per HazMat WG</t>
  </si>
  <si>
    <r>
      <rPr>
        <strike/>
        <sz val="8"/>
        <color rgb="FFFF0000"/>
        <rFont val="Arial"/>
        <family val="2"/>
      </rPr>
      <t>6</t>
    </r>
    <r>
      <rPr>
        <sz val="8"/>
        <rFont val="Arial"/>
        <family val="2"/>
      </rPr>
      <t xml:space="preserve">
8</t>
    </r>
  </si>
  <si>
    <r>
      <t xml:space="preserve">Cots, </t>
    </r>
    <r>
      <rPr>
        <b/>
        <sz val="8"/>
        <color rgb="FF00B050"/>
        <rFont val="Arial"/>
        <family val="2"/>
      </rPr>
      <t xml:space="preserve">Single or Bunk Bed Style </t>
    </r>
    <r>
      <rPr>
        <sz val="8"/>
        <rFont val="Arial"/>
        <family val="2"/>
      </rPr>
      <t>or equivalent, sleeping</t>
    </r>
  </si>
  <si>
    <r>
      <t xml:space="preserve">SlumberJack
</t>
    </r>
    <r>
      <rPr>
        <b/>
        <sz val="8"/>
        <color rgb="FF00B050"/>
        <rFont val="Arial"/>
        <family val="2"/>
      </rPr>
      <t>DiscoBed</t>
    </r>
  </si>
  <si>
    <t>ea</t>
  </si>
  <si>
    <t>Desc / MFR</t>
  </si>
  <si>
    <t>Per ESG</t>
  </si>
  <si>
    <t>Tent(quick response and set up for rapid deployment and demob)
Tent, 18’ x 16’, rapid deployment, w/high wind stake kit, insulation kit, floor system, lighting and wiring kit, and TF Digital Roof Identifier</t>
  </si>
  <si>
    <t>Deployed Logix</t>
  </si>
  <si>
    <t>ASAP-18</t>
  </si>
  <si>
    <t>LC-0116.00</t>
  </si>
  <si>
    <t xml:space="preserve">Kit </t>
  </si>
  <si>
    <r>
      <t xml:space="preserve">Paint, spray, can, orange  
</t>
    </r>
    <r>
      <rPr>
        <sz val="8"/>
        <rFont val="Arial"/>
        <family val="2"/>
      </rPr>
      <t>Paint, spray, fluorescent, Orange</t>
    </r>
  </si>
  <si>
    <r>
      <rPr>
        <strike/>
        <sz val="8"/>
        <color rgb="FFFF0000"/>
        <rFont val="Arial"/>
        <family val="2"/>
      </rPr>
      <t>Rustoleum</t>
    </r>
    <r>
      <rPr>
        <sz val="8"/>
        <rFont val="Arial"/>
        <family val="2"/>
      </rPr>
      <t xml:space="preserve">
Grainger</t>
    </r>
  </si>
  <si>
    <r>
      <rPr>
        <strike/>
        <sz val="8"/>
        <color rgb="FFFF0000"/>
        <rFont val="Arial"/>
        <family val="2"/>
      </rPr>
      <t>1654</t>
    </r>
    <r>
      <rPr>
        <sz val="8"/>
        <rFont val="Arial"/>
        <family val="2"/>
      </rPr>
      <t xml:space="preserve">
6KP04</t>
    </r>
  </si>
  <si>
    <r>
      <rPr>
        <strike/>
        <sz val="8"/>
        <color rgb="FFFF0000"/>
        <rFont val="Arial"/>
        <family val="2"/>
      </rPr>
      <t>48</t>
    </r>
    <r>
      <rPr>
        <sz val="8"/>
        <color theme="1"/>
        <rFont val="Arial"/>
        <family val="2"/>
      </rPr>
      <t xml:space="preserve">
60</t>
    </r>
  </si>
  <si>
    <t xml:space="preserve">Desc / MFR / Model / 
QTY Increase / Merged with 
RF-0135.01 &amp; TA-0109.04 </t>
  </si>
  <si>
    <t>Merge 
LE-0121.00 with
RF-0135.01 &amp; 
TA-0109.04 per WG</t>
  </si>
  <si>
    <t>LE-0121.01</t>
  </si>
  <si>
    <r>
      <rPr>
        <strike/>
        <sz val="8"/>
        <color rgb="FFFF0000"/>
        <rFont val="Arial"/>
        <family val="2"/>
      </rPr>
      <t>24</t>
    </r>
    <r>
      <rPr>
        <sz val="8"/>
        <rFont val="Arial"/>
        <family val="2"/>
      </rPr>
      <t xml:space="preserve">
12</t>
    </r>
  </si>
  <si>
    <r>
      <rPr>
        <b/>
        <sz val="8"/>
        <color rgb="FF00B050"/>
        <rFont val="Arial"/>
        <family val="2"/>
      </rPr>
      <t>NEW ITEM</t>
    </r>
    <r>
      <rPr>
        <b/>
        <sz val="8"/>
        <color rgb="FFFF0000"/>
        <rFont val="Arial"/>
        <family val="2"/>
      </rPr>
      <t xml:space="preserve">
</t>
    </r>
    <r>
      <rPr>
        <sz val="8"/>
        <rFont val="Arial"/>
        <family val="2"/>
      </rPr>
      <t>QTY Decrease</t>
    </r>
    <r>
      <rPr>
        <b/>
        <sz val="8"/>
        <color rgb="FFFF0000"/>
        <rFont val="Arial"/>
        <family val="2"/>
      </rPr>
      <t xml:space="preserve">
</t>
    </r>
    <r>
      <rPr>
        <sz val="8"/>
        <rFont val="Arial"/>
        <family val="2"/>
      </rPr>
      <t>ID Changed from
RF-0135.00</t>
    </r>
  </si>
  <si>
    <t>Moved from RF-0135.00</t>
  </si>
  <si>
    <t>Paintstick, Temporary, All-Weather , Orange</t>
  </si>
  <si>
    <t>Markal</t>
  </si>
  <si>
    <t>LE-0131.00</t>
  </si>
  <si>
    <t>Paintstick, Temporary, All-Weather , Fluorescent Green</t>
  </si>
  <si>
    <t>LE-0131.01</t>
  </si>
  <si>
    <r>
      <rPr>
        <strike/>
        <sz val="8"/>
        <color rgb="FFFF0000"/>
        <rFont val="Arial"/>
        <family val="2"/>
      </rPr>
      <t>Scott</t>
    </r>
    <r>
      <rPr>
        <sz val="8"/>
        <rFont val="Arial"/>
        <family val="2"/>
      </rPr>
      <t xml:space="preserve">
3M</t>
    </r>
  </si>
  <si>
    <r>
      <rPr>
        <strike/>
        <sz val="8"/>
        <color rgb="FFFF0000"/>
        <rFont val="Arial"/>
        <family val="2"/>
      </rPr>
      <t>Xcel 7421</t>
    </r>
    <r>
      <rPr>
        <sz val="8"/>
        <rFont val="Arial"/>
        <family val="2"/>
      </rPr>
      <t xml:space="preserve">
6000 Series</t>
    </r>
  </si>
  <si>
    <t>MFR / Model</t>
  </si>
  <si>
    <t>No longer a Scott Product</t>
  </si>
  <si>
    <r>
      <t xml:space="preserve">Boots, Light tactical, </t>
    </r>
    <r>
      <rPr>
        <b/>
        <sz val="8"/>
        <color theme="1"/>
        <rFont val="Arial"/>
        <family val="2"/>
      </rPr>
      <t>Tan</t>
    </r>
    <r>
      <rPr>
        <sz val="8"/>
        <color theme="1"/>
        <rFont val="Arial"/>
        <family val="2"/>
      </rPr>
      <t xml:space="preserve">, Mid or Three Quarter height minimum </t>
    </r>
    <r>
      <rPr>
        <b/>
        <sz val="8"/>
        <color theme="1"/>
        <rFont val="Arial"/>
        <family val="2"/>
      </rPr>
      <t>(MUST COVER ANKLE)</t>
    </r>
    <r>
      <rPr>
        <sz val="8"/>
        <color theme="1"/>
        <rFont val="Arial"/>
        <family val="2"/>
      </rPr>
      <t xml:space="preserve"> Waterproof and Breathable </t>
    </r>
    <r>
      <rPr>
        <b/>
        <sz val="8"/>
        <color theme="1"/>
        <rFont val="Arial"/>
        <family val="2"/>
      </rPr>
      <t>(FOR WIDE AREA SEACH)</t>
    </r>
  </si>
  <si>
    <t>Danner, Merrell, ETC.</t>
  </si>
  <si>
    <t>Desert TFX G3
MOAB 2, ETC</t>
  </si>
  <si>
    <t>LG-0134.00</t>
  </si>
  <si>
    <r>
      <rPr>
        <strike/>
        <sz val="8"/>
        <color rgb="FFFF0000"/>
        <rFont val="Arial"/>
        <family val="2"/>
      </rPr>
      <t xml:space="preserve">8
</t>
    </r>
    <r>
      <rPr>
        <sz val="8"/>
        <color theme="1"/>
        <rFont val="Arial"/>
        <family val="2"/>
      </rPr>
      <t>12</t>
    </r>
  </si>
  <si>
    <t xml:space="preserve">Desc / MFR / Model </t>
  </si>
  <si>
    <t>Ethanol-Free Fuel, 4-cycle, for use with small engines/outboard motors, 32 oz (Case of 6)</t>
  </si>
  <si>
    <t>TruFuel, VP</t>
  </si>
  <si>
    <t>4-Cycle</t>
  </si>
  <si>
    <t>LK-0134.00</t>
  </si>
  <si>
    <t>Ethanol-Free Fuel 2-Cycle 50:1 Pre-Blended, 32 oz (Case of 6)</t>
  </si>
  <si>
    <t>2-Cycle 50:1</t>
  </si>
  <si>
    <t>LK-0135.00</t>
  </si>
  <si>
    <t xml:space="preserve">cases </t>
  </si>
  <si>
    <t>June 2018
Edit Notes</t>
  </si>
  <si>
    <r>
      <rPr>
        <strike/>
        <sz val="8"/>
        <color rgb="FFFF0000"/>
        <rFont val="Arial"/>
        <family val="2"/>
      </rPr>
      <t>Phenytoin</t>
    </r>
    <r>
      <rPr>
        <sz val="8"/>
        <color rgb="FFFF0000"/>
        <rFont val="Arial"/>
        <family val="2"/>
      </rPr>
      <t xml:space="preserve"> </t>
    </r>
    <r>
      <rPr>
        <sz val="8"/>
        <color theme="1"/>
        <rFont val="Arial"/>
        <family val="2"/>
      </rPr>
      <t xml:space="preserve">Kepra, Injection, </t>
    </r>
    <r>
      <rPr>
        <strike/>
        <sz val="8"/>
        <color rgb="FFFF0000"/>
        <rFont val="Arial"/>
        <family val="2"/>
      </rPr>
      <t>50mg/ml, 1gm vials, IV</t>
    </r>
    <r>
      <rPr>
        <sz val="8"/>
        <color theme="1"/>
        <rFont val="Arial"/>
        <family val="2"/>
      </rPr>
      <t xml:space="preserve">
500mg vial</t>
    </r>
  </si>
  <si>
    <t>UCB Phara</t>
  </si>
  <si>
    <r>
      <rPr>
        <strike/>
        <sz val="8"/>
        <color rgb="FFFF0000"/>
        <rFont val="Arial"/>
        <family val="2"/>
      </rPr>
      <t>2</t>
    </r>
    <r>
      <rPr>
        <sz val="8"/>
        <color theme="1"/>
        <rFont val="Arial"/>
        <family val="2"/>
      </rPr>
      <t xml:space="preserve">
6</t>
    </r>
  </si>
  <si>
    <t>e</t>
  </si>
  <si>
    <t>Desc / QTY Increase</t>
  </si>
  <si>
    <t>Per Medical WG</t>
  </si>
  <si>
    <r>
      <rPr>
        <strike/>
        <sz val="8"/>
        <color rgb="FFFF0000"/>
        <rFont val="Arial"/>
        <family val="2"/>
      </rPr>
      <t>10</t>
    </r>
    <r>
      <rPr>
        <sz val="8"/>
        <color theme="1"/>
        <rFont val="Arial"/>
        <family val="2"/>
      </rPr>
      <t xml:space="preserve">
24</t>
    </r>
  </si>
  <si>
    <t>TXA, 1gm in 10ml vial, (packaged 100mg/ML</t>
  </si>
  <si>
    <t>Auromedics</t>
  </si>
  <si>
    <t>NDC 55150-188-10</t>
  </si>
  <si>
    <t>MF-0125.00</t>
  </si>
  <si>
    <t>100mg/ml in 10 ml vial</t>
  </si>
  <si>
    <r>
      <t xml:space="preserve">DELETE
</t>
    </r>
    <r>
      <rPr>
        <sz val="8"/>
        <color theme="1"/>
        <rFont val="Arial"/>
        <family val="2"/>
      </rPr>
      <t>ID Changed to
MR-0146.00</t>
    </r>
  </si>
  <si>
    <r>
      <rPr>
        <strike/>
        <sz val="8"/>
        <color rgb="FFFF0000"/>
        <rFont val="Arial"/>
        <family val="2"/>
      </rPr>
      <t>Airway, Non-visualized airway, Adult, LMA, or equiv.</t>
    </r>
    <r>
      <rPr>
        <sz val="8"/>
        <color rgb="FFFF0000"/>
        <rFont val="Arial"/>
        <family val="2"/>
      </rPr>
      <t xml:space="preserve">
</t>
    </r>
    <r>
      <rPr>
        <sz val="8"/>
        <color theme="1"/>
        <rFont val="Arial"/>
        <family val="2"/>
      </rPr>
      <t>Airway, Non Visualized, Adult, Super Glotic Airway</t>
    </r>
  </si>
  <si>
    <t>Desc</t>
  </si>
  <si>
    <r>
      <rPr>
        <strike/>
        <sz val="8"/>
        <color rgb="FFFF0000"/>
        <rFont val="Arial"/>
        <family val="2"/>
      </rPr>
      <t xml:space="preserve">Pads, Betadine Prep, 100/pk
</t>
    </r>
    <r>
      <rPr>
        <sz val="8"/>
        <color theme="1"/>
        <rFont val="Arial"/>
        <family val="2"/>
      </rPr>
      <t>Pads, Chlora Prep Pad. box of 25</t>
    </r>
  </si>
  <si>
    <t>BD</t>
  </si>
  <si>
    <t>260400 or 260415</t>
  </si>
  <si>
    <t>Medication Infusion Pump</t>
  </si>
  <si>
    <t>1850-90816</t>
  </si>
  <si>
    <t>MM-0149.00</t>
  </si>
  <si>
    <t>Tubing, Medication Infusion Pump</t>
  </si>
  <si>
    <t>MM-0149.01</t>
  </si>
  <si>
    <t>box of 16</t>
  </si>
  <si>
    <t>Ultrasound, Imging, Compact</t>
  </si>
  <si>
    <t>GE</t>
  </si>
  <si>
    <t xml:space="preserve">V Scan w/ Dual Probe </t>
  </si>
  <si>
    <r>
      <rPr>
        <strike/>
        <sz val="8"/>
        <color rgb="FFFF0000"/>
        <rFont val="Arial"/>
        <family val="2"/>
      </rPr>
      <t xml:space="preserve">10
</t>
    </r>
    <r>
      <rPr>
        <sz val="8"/>
        <color theme="1"/>
        <rFont val="Arial"/>
        <family val="2"/>
      </rPr>
      <t>5</t>
    </r>
  </si>
  <si>
    <t>QTY Decrease</t>
  </si>
  <si>
    <t>Dermabond, Glue, Tissue</t>
  </si>
  <si>
    <t>MR-0146.00</t>
  </si>
  <si>
    <r>
      <rPr>
        <b/>
        <sz val="8"/>
        <color rgb="FF00B050"/>
        <rFont val="Arial"/>
        <family val="2"/>
      </rPr>
      <t>RESTORED</t>
    </r>
    <r>
      <rPr>
        <sz val="8"/>
        <color theme="1"/>
        <rFont val="Arial"/>
        <family val="2"/>
      </rPr>
      <t xml:space="preserve">
ID Change from  MI-0152.00</t>
    </r>
  </si>
  <si>
    <r>
      <rPr>
        <strike/>
        <sz val="8"/>
        <color rgb="FFFF0000"/>
        <rFont val="Arial"/>
        <family val="2"/>
      </rPr>
      <t>Dressing, Blister, 4" x 3" Mole Skin, 3/pks</t>
    </r>
    <r>
      <rPr>
        <sz val="8"/>
        <color theme="1"/>
        <rFont val="Arial"/>
        <family val="2"/>
      </rPr>
      <t xml:space="preserve">
Dressing, Hydrocolloid Dressing, Duoderm</t>
    </r>
  </si>
  <si>
    <r>
      <rPr>
        <strike/>
        <sz val="8"/>
        <color rgb="FFFF0000"/>
        <rFont val="Arial"/>
        <family val="2"/>
      </rPr>
      <t xml:space="preserve">8
</t>
    </r>
    <r>
      <rPr>
        <sz val="8"/>
        <color theme="1"/>
        <rFont val="Arial"/>
        <family val="2"/>
      </rPr>
      <t>16</t>
    </r>
  </si>
  <si>
    <t>Tape, Hypafix. 2"x2" roll (To cover hydrocolloid dressing)</t>
  </si>
  <si>
    <t>Smith &amp; Nephew</t>
  </si>
  <si>
    <t>unknown</t>
  </si>
  <si>
    <t>Chest Seal, HALO or equivalent</t>
  </si>
  <si>
    <t>Curaplex</t>
  </si>
  <si>
    <t>G1163</t>
  </si>
  <si>
    <t>MR-0153.00</t>
  </si>
  <si>
    <r>
      <rPr>
        <strike/>
        <sz val="8"/>
        <color rgb="FFFF0000"/>
        <rFont val="Arial"/>
        <family val="2"/>
      </rPr>
      <t xml:space="preserve">50
</t>
    </r>
    <r>
      <rPr>
        <sz val="8"/>
        <color theme="1"/>
        <rFont val="Arial"/>
        <family val="2"/>
      </rPr>
      <t>24</t>
    </r>
  </si>
  <si>
    <t>Atomizer, MAD Nasal Intranasal Mucosal Device</t>
  </si>
  <si>
    <t>MV-0115.00</t>
  </si>
  <si>
    <t>1 each</t>
  </si>
  <si>
    <t>Per Plans W.G.</t>
  </si>
  <si>
    <r>
      <t>Wheels,</t>
    </r>
    <r>
      <rPr>
        <strike/>
        <sz val="8"/>
        <color rgb="FFFF0000"/>
        <rFont val="Arial"/>
        <family val="2"/>
      </rPr>
      <t xml:space="preserve"> Abrasive</t>
    </r>
    <r>
      <rPr>
        <sz val="8"/>
        <color theme="1"/>
        <rFont val="Arial"/>
        <family val="2"/>
      </rPr>
      <t xml:space="preserve">, </t>
    </r>
    <r>
      <rPr>
        <b/>
        <sz val="8"/>
        <color rgb="FF00B050"/>
        <rFont val="Arial"/>
        <family val="2"/>
      </rPr>
      <t>DIAMOND</t>
    </r>
    <r>
      <rPr>
        <sz val="8"/>
        <color theme="1"/>
        <rFont val="Arial"/>
        <family val="2"/>
      </rPr>
      <t>, cutoff , 3"  1/4 ARBOR</t>
    </r>
  </si>
  <si>
    <r>
      <rPr>
        <strike/>
        <sz val="8"/>
        <color rgb="FFFF0000"/>
        <rFont val="Arial"/>
        <family val="2"/>
      </rPr>
      <t xml:space="preserve">NORTON
</t>
    </r>
    <r>
      <rPr>
        <sz val="8"/>
        <color theme="1"/>
        <rFont val="Arial"/>
        <family val="2"/>
      </rPr>
      <t>LENOX</t>
    </r>
  </si>
  <si>
    <r>
      <rPr>
        <strike/>
        <sz val="8"/>
        <color rgb="FFFF0000"/>
        <rFont val="Arial"/>
        <family val="2"/>
      </rPr>
      <t xml:space="preserve">662435-10645
</t>
    </r>
    <r>
      <rPr>
        <sz val="8"/>
        <color theme="1"/>
        <rFont val="Arial"/>
        <family val="2"/>
      </rPr>
      <t>1972918</t>
    </r>
  </si>
  <si>
    <r>
      <rPr>
        <strike/>
        <sz val="8"/>
        <color rgb="FFFF0000"/>
        <rFont val="Arial"/>
        <family val="2"/>
      </rPr>
      <t xml:space="preserve">50
</t>
    </r>
    <r>
      <rPr>
        <sz val="8"/>
        <color theme="1"/>
        <rFont val="Arial"/>
        <family val="2"/>
      </rPr>
      <t>5</t>
    </r>
  </si>
  <si>
    <t>Desc / MFR / Model / QTY Decrease</t>
  </si>
  <si>
    <t>Per Rescue W.G.</t>
  </si>
  <si>
    <r>
      <rPr>
        <strike/>
        <sz val="8"/>
        <color rgb="FFFF0000"/>
        <rFont val="Arial"/>
        <family val="2"/>
      </rPr>
      <t xml:space="preserve">Milwaukee
</t>
    </r>
    <r>
      <rPr>
        <sz val="8"/>
        <color theme="1"/>
        <rFont val="Arial"/>
        <family val="2"/>
      </rPr>
      <t>Freud Diabolo</t>
    </r>
  </si>
  <si>
    <r>
      <rPr>
        <strike/>
        <sz val="8"/>
        <color rgb="FFFF0000"/>
        <rFont val="Arial"/>
        <family val="2"/>
      </rPr>
      <t xml:space="preserve">40-00-5713 "the Torch"
</t>
    </r>
    <r>
      <rPr>
        <sz val="8"/>
        <color theme="1"/>
        <rFont val="Arial"/>
        <family val="2"/>
      </rPr>
      <t>FRDS0608CF</t>
    </r>
  </si>
  <si>
    <r>
      <rPr>
        <strike/>
        <sz val="8"/>
        <color rgb="FFFF0000"/>
        <rFont val="Arial"/>
        <family val="2"/>
      </rPr>
      <t xml:space="preserve">20
</t>
    </r>
    <r>
      <rPr>
        <sz val="8"/>
        <color theme="1"/>
        <rFont val="Arial"/>
        <family val="2"/>
      </rPr>
      <t>12</t>
    </r>
  </si>
  <si>
    <t>MFR / Model / QTY Decrease</t>
  </si>
  <si>
    <r>
      <t>Blade, Reciprocating Saw, Wood-cutting, Shatterproof, 6" (5/pkg)</t>
    </r>
    <r>
      <rPr>
        <sz val="9"/>
        <color rgb="FFFF0000"/>
        <rFont val="Calibri"/>
        <family val="2"/>
        <scheme val="minor"/>
      </rPr>
      <t/>
    </r>
  </si>
  <si>
    <r>
      <t xml:space="preserve"> </t>
    </r>
    <r>
      <rPr>
        <strike/>
        <sz val="8"/>
        <color rgb="FFFF0000"/>
        <rFont val="Arial"/>
        <family val="2"/>
      </rPr>
      <t>48-00-5713</t>
    </r>
    <r>
      <rPr>
        <sz val="8"/>
        <color theme="1"/>
        <rFont val="Arial"/>
        <family val="2"/>
      </rPr>
      <t xml:space="preserve">                              FRDS0606CWS</t>
    </r>
  </si>
  <si>
    <r>
      <rPr>
        <strike/>
        <sz val="8"/>
        <color rgb="FFFF0000"/>
        <rFont val="Arial"/>
        <family val="2"/>
      </rPr>
      <t xml:space="preserve">40
</t>
    </r>
    <r>
      <rPr>
        <sz val="8"/>
        <color theme="1"/>
        <rFont val="Arial"/>
        <family val="2"/>
      </rPr>
      <t>12</t>
    </r>
  </si>
  <si>
    <t>Blade, Reciprocating Saw, Wood-cutting, Shatterproof, 9" (5/pkg)</t>
  </si>
  <si>
    <r>
      <rPr>
        <strike/>
        <sz val="8"/>
        <color rgb="FFFF0000"/>
        <rFont val="Arial"/>
        <family val="2"/>
      </rPr>
      <t xml:space="preserve">48-00-5026 </t>
    </r>
    <r>
      <rPr>
        <sz val="8"/>
        <color theme="1"/>
        <rFont val="Arial"/>
        <family val="2"/>
      </rPr>
      <t xml:space="preserve">     FRDS0906CWS</t>
    </r>
  </si>
  <si>
    <t>Blade, Reciprocating Saw, Wood-cutting, Shatterproof, 12" (5/pkg)</t>
  </si>
  <si>
    <r>
      <rPr>
        <strike/>
        <sz val="8"/>
        <color rgb="FFFF0000"/>
        <rFont val="Arial"/>
        <family val="2"/>
      </rPr>
      <t>48-00-5027</t>
    </r>
    <r>
      <rPr>
        <sz val="8"/>
        <color theme="1"/>
        <rFont val="Arial"/>
        <family val="2"/>
      </rPr>
      <t xml:space="preserve">      FRDS0908CF</t>
    </r>
  </si>
  <si>
    <t>Blade, Premium Diamond for 4.5" angle grinder</t>
  </si>
  <si>
    <r>
      <rPr>
        <sz val="8"/>
        <color rgb="FFFF0000"/>
        <rFont val="Arial"/>
        <family val="2"/>
      </rPr>
      <t xml:space="preserve"> </t>
    </r>
    <r>
      <rPr>
        <strike/>
        <sz val="8"/>
        <color rgb="FFFF0000"/>
        <rFont val="Arial"/>
        <family val="2"/>
      </rPr>
      <t xml:space="preserve">HILTI
</t>
    </r>
    <r>
      <rPr>
        <sz val="8"/>
        <color theme="1"/>
        <rFont val="Arial"/>
        <family val="2"/>
      </rPr>
      <t>LENOX</t>
    </r>
  </si>
  <si>
    <r>
      <rPr>
        <strike/>
        <sz val="8"/>
        <color rgb="FFFF0000"/>
        <rFont val="Arial"/>
        <family val="2"/>
      </rPr>
      <t xml:space="preserve">2025185
</t>
    </r>
    <r>
      <rPr>
        <sz val="8"/>
        <color theme="1"/>
        <rFont val="Arial"/>
        <family val="2"/>
      </rPr>
      <t>1972921</t>
    </r>
  </si>
  <si>
    <r>
      <rPr>
        <strike/>
        <sz val="8"/>
        <color rgb="FFFF0000"/>
        <rFont val="Arial"/>
        <family val="2"/>
      </rPr>
      <t xml:space="preserve">Husqvarna
</t>
    </r>
    <r>
      <rPr>
        <sz val="8"/>
        <color theme="1"/>
        <rFont val="Arial"/>
        <family val="2"/>
      </rPr>
      <t>TEAM EQUIPMENT</t>
    </r>
  </si>
  <si>
    <r>
      <rPr>
        <strike/>
        <sz val="8"/>
        <color rgb="FFFF0000"/>
        <rFont val="Arial"/>
        <family val="2"/>
      </rPr>
      <t xml:space="preserve">5310305-67
</t>
    </r>
    <r>
      <rPr>
        <sz val="8"/>
        <color theme="1"/>
        <rFont val="Arial"/>
        <family val="2"/>
      </rPr>
      <t>PIRA-14 FD</t>
    </r>
  </si>
  <si>
    <r>
      <rPr>
        <strike/>
        <sz val="8"/>
        <color rgb="FFFF0000"/>
        <rFont val="Arial"/>
        <family val="2"/>
      </rPr>
      <t xml:space="preserve">4
</t>
    </r>
    <r>
      <rPr>
        <sz val="8"/>
        <color theme="1"/>
        <rFont val="Arial"/>
        <family val="2"/>
      </rPr>
      <t>2</t>
    </r>
  </si>
  <si>
    <t>MFR / Model / QTY Increase</t>
  </si>
  <si>
    <r>
      <rPr>
        <b/>
        <sz val="8"/>
        <color rgb="FFFF0000"/>
        <rFont val="Arial"/>
        <family val="2"/>
      </rPr>
      <t xml:space="preserve">DELETE
</t>
    </r>
    <r>
      <rPr>
        <sz val="8"/>
        <rFont val="Arial"/>
        <family val="2"/>
      </rPr>
      <t>QTY Decrease</t>
    </r>
    <r>
      <rPr>
        <b/>
        <sz val="8"/>
        <color rgb="FFFF0000"/>
        <rFont val="Arial"/>
        <family val="2"/>
      </rPr>
      <t xml:space="preserve">
</t>
    </r>
    <r>
      <rPr>
        <sz val="8"/>
        <rFont val="Arial"/>
        <family val="2"/>
      </rPr>
      <t>ID Changed to
LE-0121.01</t>
    </r>
  </si>
  <si>
    <t>Moved to LE-0121.01</t>
  </si>
  <si>
    <r>
      <rPr>
        <b/>
        <sz val="8"/>
        <color rgb="FFFF0000"/>
        <rFont val="Arial"/>
        <family val="2"/>
      </rPr>
      <t>DELETE</t>
    </r>
    <r>
      <rPr>
        <sz val="8"/>
        <rFont val="Arial"/>
        <family val="2"/>
      </rPr>
      <t xml:space="preserve">
ID Merged with
LE-0121.00</t>
    </r>
  </si>
  <si>
    <r>
      <t xml:space="preserve">Hoist, Ratchet Chain - </t>
    </r>
    <r>
      <rPr>
        <strike/>
        <sz val="8"/>
        <color rgb="FFFF0000"/>
        <rFont val="Arial"/>
        <family val="2"/>
      </rPr>
      <t>1.5</t>
    </r>
    <r>
      <rPr>
        <sz val="8"/>
        <rFont val="Arial"/>
        <family val="2"/>
      </rPr>
      <t xml:space="preserve"> </t>
    </r>
    <r>
      <rPr>
        <b/>
        <sz val="8"/>
        <color rgb="FF00B050"/>
        <rFont val="Arial"/>
        <family val="2"/>
      </rPr>
      <t>3</t>
    </r>
    <r>
      <rPr>
        <sz val="8"/>
        <rFont val="Arial"/>
        <family val="2"/>
      </rPr>
      <t xml:space="preserve"> Ton, 10'</t>
    </r>
  </si>
  <si>
    <r>
      <rPr>
        <strike/>
        <sz val="8"/>
        <color rgb="FFFF0000"/>
        <rFont val="Arial"/>
        <family val="2"/>
      </rPr>
      <t>Columbus McKinnon</t>
    </r>
    <r>
      <rPr>
        <sz val="8"/>
        <color theme="1"/>
        <rFont val="Arial"/>
        <family val="2"/>
      </rPr>
      <t xml:space="preserve"> Dayton </t>
    </r>
  </si>
  <si>
    <r>
      <rPr>
        <strike/>
        <sz val="8"/>
        <color rgb="FFFF0000"/>
        <rFont val="Arial"/>
        <family val="2"/>
      </rPr>
      <t xml:space="preserve">175 2302 623
</t>
    </r>
    <r>
      <rPr>
        <sz val="8"/>
        <color theme="1"/>
        <rFont val="Arial"/>
        <family val="2"/>
      </rPr>
      <t>3TP98</t>
    </r>
  </si>
  <si>
    <t>Hoist, Ratchet Chain -.75 Ton/ 1500lb, 20' Chain</t>
  </si>
  <si>
    <t xml:space="preserve">Dayton </t>
  </si>
  <si>
    <t>29XP47</t>
  </si>
  <si>
    <t>RH-0116.01</t>
  </si>
  <si>
    <t>Straps, Rachet, 3" x 30' with chain extensions for securing loads.</t>
  </si>
  <si>
    <t>US CARGO SUPPLY</t>
  </si>
  <si>
    <t>7530CE-Y</t>
  </si>
  <si>
    <t>RH-0125.00</t>
  </si>
  <si>
    <t>EA</t>
  </si>
  <si>
    <r>
      <t xml:space="preserve">Harness, Rope,Full Body, High Heat </t>
    </r>
    <r>
      <rPr>
        <b/>
        <sz val="8"/>
        <color rgb="FF40411E"/>
        <rFont val="Arial"/>
        <family val="2"/>
      </rPr>
      <t>(Large)</t>
    </r>
  </si>
  <si>
    <t>Yates</t>
  </si>
  <si>
    <t>390FRA,  1-L</t>
  </si>
  <si>
    <t>RI-0106.02</t>
  </si>
  <si>
    <r>
      <t xml:space="preserve">Harness, Rope,Full Body, High Heat </t>
    </r>
    <r>
      <rPr>
        <b/>
        <sz val="8"/>
        <color rgb="FF40411E"/>
        <rFont val="Arial"/>
        <family val="2"/>
      </rPr>
      <t>(XL)</t>
    </r>
  </si>
  <si>
    <t>390FRA,  1-XL</t>
  </si>
  <si>
    <t>RI-0106.03</t>
  </si>
  <si>
    <t>Lanyard, High Heat, 3 Meter, Adjustable</t>
  </si>
  <si>
    <t>YATES</t>
  </si>
  <si>
    <t>RADLANYARD2-RD</t>
  </si>
  <si>
    <t>RI-0142.01</t>
  </si>
  <si>
    <t>Per StS W.G.</t>
  </si>
  <si>
    <r>
      <t xml:space="preserve">Total Station  Nivo 5M+, Kit, each kit to include 1 of each items TA-0133.01 &amp; </t>
    </r>
    <r>
      <rPr>
        <strike/>
        <sz val="8"/>
        <color rgb="FFFF0000"/>
        <rFont val="Arial"/>
        <family val="2"/>
      </rPr>
      <t>TA-0133.05</t>
    </r>
    <r>
      <rPr>
        <sz val="8"/>
        <rFont val="Arial"/>
        <family val="2"/>
      </rPr>
      <t xml:space="preserve"> </t>
    </r>
    <r>
      <rPr>
        <b/>
        <sz val="8"/>
        <color rgb="FF00B050"/>
        <rFont val="Arial"/>
        <family val="2"/>
      </rPr>
      <t>TA-0133.08</t>
    </r>
  </si>
  <si>
    <r>
      <rPr>
        <strike/>
        <sz val="8"/>
        <color rgb="FFFF0000"/>
        <rFont val="Arial"/>
        <family val="2"/>
      </rPr>
      <t>2</t>
    </r>
    <r>
      <rPr>
        <sz val="8"/>
        <color theme="1"/>
        <rFont val="Arial"/>
        <family val="2"/>
      </rPr>
      <t xml:space="preserve">
1</t>
    </r>
  </si>
  <si>
    <r>
      <rPr>
        <strike/>
        <sz val="8"/>
        <color rgb="FFFF0000"/>
        <rFont val="Arial"/>
        <family val="2"/>
      </rPr>
      <t>each</t>
    </r>
    <r>
      <rPr>
        <sz val="8"/>
        <rFont val="Arial"/>
        <family val="2"/>
      </rPr>
      <t xml:space="preserve">
per kit</t>
    </r>
  </si>
  <si>
    <t>QTY / U.o.I.</t>
  </si>
  <si>
    <r>
      <rPr>
        <strike/>
        <sz val="8"/>
        <color rgb="FFFF0000"/>
        <rFont val="Arial"/>
        <family val="2"/>
      </rPr>
      <t>1</t>
    </r>
    <r>
      <rPr>
        <sz val="8"/>
        <color theme="1"/>
        <rFont val="Arial"/>
        <family val="2"/>
      </rPr>
      <t xml:space="preserve">
2</t>
    </r>
  </si>
  <si>
    <t>Per W.G.</t>
  </si>
  <si>
    <t>Agility Corp</t>
  </si>
  <si>
    <t>FirstLook 360</t>
  </si>
  <si>
    <t>TF-0131.00</t>
  </si>
  <si>
    <r>
      <rPr>
        <strike/>
        <sz val="8"/>
        <color rgb="FFFF0000"/>
        <rFont val="Arial"/>
        <family val="2"/>
      </rPr>
      <t>1</t>
    </r>
    <r>
      <rPr>
        <sz val="8"/>
        <color indexed="8"/>
        <rFont val="Arial"/>
        <family val="2"/>
      </rPr>
      <t xml:space="preserve">
3</t>
    </r>
  </si>
  <si>
    <r>
      <rPr>
        <strike/>
        <sz val="8"/>
        <color rgb="FFFF0000"/>
        <rFont val="Arial"/>
        <family val="2"/>
      </rPr>
      <t>30</t>
    </r>
    <r>
      <rPr>
        <sz val="8"/>
        <color indexed="8"/>
        <rFont val="Arial"/>
        <family val="2"/>
      </rPr>
      <t xml:space="preserve">
80</t>
    </r>
  </si>
  <si>
    <r>
      <rPr>
        <strike/>
        <sz val="8"/>
        <color rgb="FFFF0000"/>
        <rFont val="Arial"/>
        <family val="2"/>
      </rPr>
      <t>8</t>
    </r>
    <r>
      <rPr>
        <sz val="8"/>
        <color indexed="8"/>
        <rFont val="Arial"/>
        <family val="2"/>
      </rPr>
      <t xml:space="preserve">
20</t>
    </r>
  </si>
  <si>
    <r>
      <rPr>
        <strike/>
        <sz val="8"/>
        <color rgb="FFFF0000"/>
        <rFont val="Arial"/>
        <family val="2"/>
      </rPr>
      <t>2</t>
    </r>
    <r>
      <rPr>
        <sz val="8"/>
        <color indexed="8"/>
        <rFont val="Arial"/>
        <family val="2"/>
      </rPr>
      <t xml:space="preserve">
3</t>
    </r>
  </si>
  <si>
    <r>
      <rPr>
        <strike/>
        <sz val="8"/>
        <color rgb="FFFF0000"/>
        <rFont val="Arial"/>
        <family val="2"/>
      </rPr>
      <t>4</t>
    </r>
    <r>
      <rPr>
        <sz val="8"/>
        <color indexed="8"/>
        <rFont val="Arial"/>
        <family val="2"/>
      </rPr>
      <t xml:space="preserve">
5</t>
    </r>
  </si>
  <si>
    <t>Propeller, 3 Blade Prop, composite, with replaceable blades</t>
  </si>
  <si>
    <t>Piranha</t>
  </si>
  <si>
    <t>"D" STYLE ( 18-30 HP OB)</t>
  </si>
  <si>
    <t>WB-0114.00</t>
  </si>
  <si>
    <t>"C" STYLE ( 35-70 HP OB)</t>
  </si>
  <si>
    <t>WB-0115.00</t>
  </si>
  <si>
    <t>Per WG</t>
  </si>
  <si>
    <r>
      <rPr>
        <strike/>
        <sz val="8"/>
        <color rgb="FFFF0000"/>
        <rFont val="Arial"/>
        <family val="2"/>
      </rPr>
      <t>Power strip, surge protector, 6 outlet with surge protection</t>
    </r>
    <r>
      <rPr>
        <sz val="8"/>
        <rFont val="Arial"/>
        <family val="2"/>
      </rPr>
      <t xml:space="preserve">
Power strip, surge protector, 6 outlet (Minimum) with Optional USB capabilites</t>
    </r>
  </si>
  <si>
    <r>
      <rPr>
        <strike/>
        <sz val="8"/>
        <color rgb="FFFF0000"/>
        <rFont val="Arial"/>
        <family val="2"/>
      </rPr>
      <t>Wiremold</t>
    </r>
    <r>
      <rPr>
        <sz val="8"/>
        <rFont val="Arial"/>
        <family val="2"/>
      </rPr>
      <t xml:space="preserve">
TF Supliers</t>
    </r>
  </si>
  <si>
    <r>
      <rPr>
        <strike/>
        <sz val="8"/>
        <color rgb="FFFF0000"/>
        <rFont val="Arial"/>
        <family val="2"/>
      </rPr>
      <t>PR610N</t>
    </r>
    <r>
      <rPr>
        <sz val="8"/>
        <rFont val="Arial"/>
        <family val="2"/>
      </rPr>
      <t xml:space="preserve">
Various</t>
    </r>
  </si>
  <si>
    <t>Replaced by
CE-0121.00
SEE OVERVIEW
Note #1</t>
  </si>
  <si>
    <t>Replaces
RC-0106.00</t>
  </si>
  <si>
    <t>SEE OVERVIEW
Note #7</t>
  </si>
  <si>
    <t>Replaced by
CA-0125.00
SEE OVERVIEW Note #1</t>
  </si>
  <si>
    <t>Replaced by
CA-0124.00
SEE OVERVIEW
Note #1</t>
  </si>
  <si>
    <t>Do not purchase Per COMM W.G. Maintain KVL3000
SEE OVERVIEW
Note #1</t>
  </si>
  <si>
    <t>MB-133</t>
  </si>
  <si>
    <t>APX8500 Per MERS Spec</t>
  </si>
  <si>
    <t>Dual Band Rugged Access Point 2.4 &amp; 5 GHz, 802.11 AC or better.  Or equivalent</t>
  </si>
  <si>
    <t>ENH1750EXT</t>
  </si>
  <si>
    <t>Antenna, Dual-Band 2.4 &amp; 5 GHZ Directional, 23 dBi Gain. TO INCLUDE: Pole Mounting and 50ft of Shielded CAT5E Cable with RJ45 connectors</t>
  </si>
  <si>
    <t>Cat5e Ethernet Patch Cable - Snagless RJ45, Stranded, 350Mhz, STP, Pure Bare Copper Wire, 24AWG, 25ft, Gray</t>
  </si>
  <si>
    <t>Network Printer, portable, computer, with toner or ink cartridge, with battery option</t>
  </si>
  <si>
    <t>NAS SERVER 4 BAY RACK MOUNTED (NETWORK ATTACHED STORAGE)</t>
  </si>
  <si>
    <t>SYNOLOGY</t>
  </si>
  <si>
    <t>RS818RP+</t>
  </si>
  <si>
    <t xml:space="preserve">HARDRIVE, 1TB,Samsung 1TB 860 EVO SATA III 2.5" Internal SSD </t>
  </si>
  <si>
    <t>MZ-76E1T0B/AM</t>
  </si>
  <si>
    <t>5 Port Gigabit Ethernet Switch, with POE and Dual-Core Processor Router</t>
  </si>
  <si>
    <t>UBIQUITI</t>
  </si>
  <si>
    <t>ER-X</t>
  </si>
  <si>
    <t>Cots, Single or Bunk Bed Style or equivalent, sleeping</t>
  </si>
  <si>
    <t>SlumberJack
DiscoBed</t>
  </si>
  <si>
    <t>84</t>
  </si>
  <si>
    <t>Paint, spray, fluorescent, Orange</t>
  </si>
  <si>
    <t>61017</t>
  </si>
  <si>
    <t>61016</t>
  </si>
  <si>
    <t>6000 Series</t>
  </si>
  <si>
    <t>Power strip, surge protector, 6 outlet (Minimum) with Optional USB capabilites</t>
  </si>
  <si>
    <t>TF Supliers</t>
  </si>
  <si>
    <t>6</t>
  </si>
  <si>
    <t>Kepra, Injection, 500mg vial</t>
  </si>
  <si>
    <t>10</t>
  </si>
  <si>
    <t>Airway, Non Visualized, Adult, Super Glotic Airway</t>
  </si>
  <si>
    <t>Pads, Chlora Prep Pad. box of 25</t>
  </si>
  <si>
    <t>MN-0161.00</t>
  </si>
  <si>
    <t>Dressing, Hydrocolloid Dressing, Duoderm</t>
  </si>
  <si>
    <t>MR-0154.00</t>
  </si>
  <si>
    <t>8</t>
  </si>
  <si>
    <t>25</t>
  </si>
  <si>
    <t>Wheels, DIAMOND, cutoff , 3"  1/4 ARBOR</t>
  </si>
  <si>
    <t>LENOX</t>
  </si>
  <si>
    <t>Freud Diabolo</t>
  </si>
  <si>
    <t>FRDS0608CF</t>
  </si>
  <si>
    <t>FRDS0606CWS</t>
  </si>
  <si>
    <t>FRDS0906CWS</t>
  </si>
  <si>
    <t>FRDS0908CF</t>
  </si>
  <si>
    <t>TEAM EQUIPMENT</t>
  </si>
  <si>
    <t>PIRA-14 FD</t>
  </si>
  <si>
    <t>Hoist, Ratchet Chain - 3 Ton, 10'</t>
  </si>
  <si>
    <t>3TP98</t>
  </si>
  <si>
    <t>Total Station  Nivo 5M+, Kit, each kit to include 1 of each items TA-0133.01 &amp; TA-0133.08</t>
  </si>
  <si>
    <t>Camera, Search, Wireless Streaming, 360 degree, Rescue Camera. (NOTE: See Overview</t>
  </si>
  <si>
    <r>
      <t xml:space="preserve">NEW ITEM
</t>
    </r>
    <r>
      <rPr>
        <sz val="8"/>
        <rFont val="Arial"/>
        <family val="2"/>
      </rPr>
      <t>SEE OVERVIEW
Note #7</t>
    </r>
  </si>
  <si>
    <r>
      <t xml:space="preserve">Desk, Field, Airtight case to include pressure relief valve, twist type steel/zinc plated latches mounted in recessed areas.  Color: Gray </t>
    </r>
    <r>
      <rPr>
        <b/>
        <sz val="8"/>
        <rFont val="Arial"/>
        <family val="2"/>
      </rPr>
      <t xml:space="preserve">(Optional Purchase) </t>
    </r>
  </si>
  <si>
    <t>Made Optional Per ESG</t>
  </si>
  <si>
    <t xml:space="preserve"> Department of Homeland Security
Federal Emergency Management Agency</t>
  </si>
  <si>
    <t>National Urban Search &amp; Rescue Response System</t>
  </si>
  <si>
    <t>PART I - OVERVIEW</t>
  </si>
  <si>
    <t>Cache List Overview Index</t>
  </si>
  <si>
    <t>Section</t>
  </si>
  <si>
    <t>Topic</t>
  </si>
  <si>
    <t>Cache List Overview</t>
  </si>
  <si>
    <t xml:space="preserve">FEMA Cache Item Numbers </t>
  </si>
  <si>
    <t xml:space="preserve">Capability and Operational Scope </t>
  </si>
  <si>
    <t>Standardization and Interoperability</t>
  </si>
  <si>
    <t xml:space="preserve">Procurement </t>
  </si>
  <si>
    <t>Packaging and Containers</t>
  </si>
  <si>
    <t>Maintenance, Storage and Inventory</t>
  </si>
  <si>
    <t xml:space="preserve">Cache Item Replacement </t>
  </si>
  <si>
    <t xml:space="preserve">Notes </t>
  </si>
  <si>
    <t>Section 1 – Cache List Overview</t>
  </si>
  <si>
    <t>The effective operation of a National Urban Search and Rescue (US&amp;R) Response System (the System) Task Force is predicated upon properly trained personnel coupled with appropriate tools, equipment and support components. The compliment of standard equipment and supplies for a single System Type 1 US&amp;R Task Force is specified in the FEMA Approved Equipment Cache List. The list is periodically reviewed and updated to reflect changes in US&amp;R mission parameters, operational concepts, and technology advances that enhance operational effectiveness. The FEMA Approved Equipment Cache List is a collaborative effort coordinated by the US&amp;R Logistics Functional Group in conjunction with the US&amp;R Branch, Subgroups, and Subject Matter Experts (SMEs).</t>
  </si>
  <si>
    <t>Task Forces are authorized to purchase and maintain two independent equipment caches as identified in US&amp;R Program Directive 2016-013.</t>
  </si>
  <si>
    <t>The equipment cache list is the “tool box” from which an entire task force operates to meet mission objectives.</t>
  </si>
  <si>
    <t xml:space="preserve">The FEMA Approved Equipment Cache List is comprised of multiple tabs: 
</t>
  </si>
  <si>
    <t xml:space="preserve">• The Overview Tab provides guidance on the use of the Cache List including Operational Scope, Procurement, Storage and Maintenance, and Cache Replacement 
• The Type 1 Cache Tab identifies the items that task forces are authorized to purchase and the recommended cache components for a Type 1 deployment
• A dated Changes tab (20__ Changes) identifies the approved changes to the current version of the cache list
• The Task Force Support Tab (TF SPT) identifies items for purchase to support the task force’s day to day operations
• The individual discipline tabs (C,H,L,M,P,R,T,W) are for ease of reference and not intended for additional purchases
</t>
  </si>
  <si>
    <t>The FEMA Approved Equipment Cache List is developed utilizing SMEs from all US&amp;R functional disciplines to identify equipment and supplies to provide minimum quality standards. The FEMA Approved Equipment Cache List is compiled and maintained by the System's Logistics Functional Group under the guidance of the Advisory Organization and US&amp;R Branch.</t>
  </si>
  <si>
    <t>The FEMA Approved Equipment Cache List is reviewed on a continual basis. Equipment and supplies are routinely evaluated for inclusion or removal.  Items that are not able to hold up under austere disaster environment conditions are recommended to be replaced or discontinued. New technologies are researched and may replace an obsolete technology or be included as a new technology that supports the US&amp;R mission. As of the time that the FEMA Approved Equipment Cache List was distributed, items have been reviewed for their quality and reliability to sustain task force operations. The items contained in this cache list represent the type, kind, and quantity each System Task Force shall be authorized to acquire and maintain.  Any exceptions shall be approved by the US&amp;R Branch.</t>
  </si>
  <si>
    <t>Section 2 – FEMA Cache Item Numbers</t>
  </si>
  <si>
    <t>Items on the FEMA Approved Equipment Cache List are assigned a FEMA Cache Item Number. The purpose of the FEMA ID number is for item purchasing, tracking, and functional categorization. The FEMA ID number is utilized in the following circumstances:</t>
  </si>
  <si>
    <t>• New ID Number – Assigned after new item approval
• Maintain Existing ID Number - Replacement Items (Direct and/or equivalent), Mfr / Model changes, etc.
• ID Deleted – Used when an item is Retired/Removed from Cache List (not to be use again)</t>
  </si>
  <si>
    <t xml:space="preserve">Special Circumstances: </t>
  </si>
  <si>
    <t>• Grayed Out items refer to notes in the Overview Documentation
• Same Items may appear multiple times with different FEMA ID numbers due to being in Kits or multiple Sections</t>
  </si>
  <si>
    <t xml:space="preserve">Items that are retired/removed from the FEMA Approved Equipment Cache List are no longer approved for future purchases or maintenance using Cooperative Agreement funding. Items that have been retired/removed should be considered for appropriate disposal or reutilization. The FEMA Cache Item Number may not be in sequential order due to this process. System Task Forces should include the FEMA Cache Item Number in their inventory database as a corresponding reference between the Approved Equipment Cache List and their inventory database.
</t>
  </si>
  <si>
    <t>Section 3 – Capability and Operational Scope</t>
  </si>
  <si>
    <t>The Task Force Equipment Cache List is organized into eight sections; Communications, Hazmat, Logistics, Medical, Planning, Rescue, Technical, and Water.</t>
  </si>
  <si>
    <t xml:space="preserve">Communications Section </t>
  </si>
  <si>
    <r>
      <t xml:space="preserve">The Communications Equipment Section within the cache list is based upon supporting the overall communications requirements of the entire Task Force. </t>
    </r>
    <r>
      <rPr>
        <sz val="12"/>
        <rFont val="Times New Roman"/>
        <family val="1"/>
      </rPr>
      <t xml:space="preserve">Each Task Force member should be issued a portable radio to assure personal accountability and situational awareness. </t>
    </r>
    <r>
      <rPr>
        <sz val="12"/>
        <color theme="1"/>
        <rFont val="Times New Roman"/>
        <family val="1"/>
      </rPr>
      <t xml:space="preserve">Appropriate Task Force personnel may be issued and responsible for additional communications equipment issued by the Communications Technician.  
The Task Force Communications cache is capable of supporting the following:
</t>
    </r>
  </si>
  <si>
    <t xml:space="preserve">• Voice and Data communications for all members of a Type 1, Type 2, Type 3, Type 4, modular team, and attached personnel (force protection, liaisons, etc.).
• Buses and rental vehicles should have mobile radios temporarily installed to support convoy and operational communications
• Voice and Data communications between Task Force, IST, and other agencies 
• Ongoing sustainment and maintenance of the communications cache
• Wide-area communications to meet the operational requirements of the Task Force
• Voice and data between the Base of Operations (BoO) and two forward operational areas
</t>
  </si>
  <si>
    <r>
      <rPr>
        <b/>
        <u/>
        <sz val="12"/>
        <rFont val="Times New Roman"/>
        <family val="1"/>
      </rPr>
      <t xml:space="preserve">Voice Communication Performance: </t>
    </r>
    <r>
      <rPr>
        <u/>
        <sz val="12"/>
        <rFont val="Times New Roman"/>
        <family val="1"/>
      </rPr>
      <t xml:space="preserve">
</t>
    </r>
    <r>
      <rPr>
        <i/>
        <sz val="12"/>
        <rFont val="Times New Roman"/>
        <family val="1"/>
      </rPr>
      <t>Task Force voice communications are necessary for personnel safety and situational awareness</t>
    </r>
    <r>
      <rPr>
        <u/>
        <sz val="12"/>
        <rFont val="Times New Roman"/>
        <family val="1"/>
      </rPr>
      <t xml:space="preserve">
</t>
    </r>
  </si>
  <si>
    <t xml:space="preserve">• Operate on the following frequency bands: </t>
  </si>
  <si>
    <t xml:space="preserve">o UHF range 1 (Primary Federal System)
o UHF range 2 (Public Safety)
o VHF (Federal, Marine, Coast Guard, and Public Safety)
o VHF AM (Aircraft, Air to Ground, A/G)
o 700-800 Mhz (Federal and public safety)
</t>
  </si>
  <si>
    <t>• Associated effective ranges</t>
  </si>
  <si>
    <t xml:space="preserve">o Portable – 1.5 miles 
o Mobile – 3 miles
o Repeater – 3-5 miles (directly related to how high the antenna is located)
o Iridium – World-Wide (Satellite Phone)
o MSAT – CONUS, Alaska, Hawaii, Caribbean, south to half of Columbia (Note: MSAT units shall include an LMR radio link device to allow the use of the MSAT as a repeater system)
o VoiP – two phone lines 
o Cellular – CONUS and all territories
o Cellular Hotspot (MiFi) – CONUS, 50Mbs, 4-8 users
o Cellular Data Modem (Tactical Internet Kit) – 50Mbs, 1-50 users </t>
  </si>
  <si>
    <r>
      <rPr>
        <b/>
        <sz val="12"/>
        <rFont val="Times New Roman"/>
        <family val="1"/>
      </rPr>
      <t>Note:</t>
    </r>
    <r>
      <rPr>
        <sz val="12"/>
        <rFont val="Times New Roman"/>
        <family val="1"/>
      </rPr>
      <t xml:space="preserve"> </t>
    </r>
    <r>
      <rPr>
        <i/>
        <sz val="12"/>
        <rFont val="Times New Roman"/>
        <family val="1"/>
      </rPr>
      <t>All MSAT units shall have the following talkgroups installed as a minimum: USAR1, USAR2, USAR3, USAR4, USMART. This assures that all units can communicate between all teams and IST’s. Each Task Force will have their own talkgroup also when they have multiple units. Task Forces are encouraged to include all of the SMART talkgroups in their units. SMART talkgroups are free for Task Forces.</t>
    </r>
  </si>
  <si>
    <r>
      <rPr>
        <b/>
        <u/>
        <sz val="12"/>
        <color theme="1"/>
        <rFont val="Times New Roman"/>
        <family val="1"/>
      </rPr>
      <t>Data Communications Performance:</t>
    </r>
    <r>
      <rPr>
        <u/>
        <sz val="12"/>
        <color theme="1"/>
        <rFont val="Times New Roman"/>
        <family val="1"/>
      </rPr>
      <t xml:space="preserve">
</t>
    </r>
    <r>
      <rPr>
        <i/>
        <sz val="12"/>
        <color theme="1"/>
        <rFont val="Times New Roman"/>
        <family val="1"/>
      </rPr>
      <t xml:space="preserve">Data performance is rated by bandwidth of bits per second. Depending on the unit, this is measure by megabits (Mbs or “Megs”) and kilabits (Kbs). </t>
    </r>
    <r>
      <rPr>
        <u/>
        <sz val="12"/>
        <color theme="1"/>
        <rFont val="Times New Roman"/>
        <family val="1"/>
      </rPr>
      <t xml:space="preserve">
</t>
    </r>
  </si>
  <si>
    <t xml:space="preserve">With the ever-increasing need for data transfer of vital information, the goal is to provide the fastest thru-put rate possible for Task Forces. The identified users are: forward operating teams, Base of Operations (BOO), and the IST. </t>
  </si>
  <si>
    <r>
      <t xml:space="preserve">• VSAT KU band @ 20Mbs down, 5Mbs up, 8-10 users (BOO)
• BGAN @ 492Kbs down, 2-4 users
• Cellular LTE @ 50Mbs down
• Local Area Network (LAN) transfer rate shall be minimum of a gigabit
</t>
    </r>
    <r>
      <rPr>
        <b/>
        <sz val="12"/>
        <rFont val="Times New Roman"/>
        <family val="1"/>
      </rPr>
      <t>Note:</t>
    </r>
    <r>
      <rPr>
        <sz val="12"/>
        <rFont val="Times New Roman"/>
        <family val="1"/>
      </rPr>
      <t xml:space="preserve"> </t>
    </r>
    <r>
      <rPr>
        <i/>
        <sz val="12"/>
        <rFont val="Times New Roman"/>
        <family val="1"/>
      </rPr>
      <t xml:space="preserve">All data speeds are maximum per system. Number of users, type of content, and other factors can reduce the total and individual thru-put. </t>
    </r>
  </si>
  <si>
    <t>Equipment Purchase Specifications:</t>
  </si>
  <si>
    <t xml:space="preserve">The Communications Sub Group has taken great effort in providing the best direction for purchasing of communications specific equipment. A kit format was developed to assist teams to purchase the needed equipment to meet the intended use and deployment model. Kits allow for consistency for national training and anticipated standard operational capability. For the best interest of the program, when possible, Task Forces should purchase communications equipment in the stated kit configuration.
All equipment purchased that requires subscription services should be operational (turned on) at all times. This is to alleviate the need for activation upon deployment. Bringing devices from sleep mode may take up to a day and a half to acquire service let alone system updates. </t>
  </si>
  <si>
    <t xml:space="preserve">Hazmat Section </t>
  </si>
  <si>
    <t xml:space="preserve">This section was developed to allow Task Forces the capability to operate safely within a contaminated environment. System Task Forces are capable of performing limited operations in a contaminated environment subject to the type and concentration of contamination. The Task Force’s capabilities would include presumptive site characterization; performance of reconnaissance (recon), search and rescue within a contaminated environment; and decontamination of Task Force personnel and a limited number of survivors. 
Due to the technology and function of the force protection, detection, and decontamination equipment in the Hazmat Section, the manufacturer/make and model/part #'s of the items listed are those which System Task Forces are required to purchase.  A contaminated environment may include, but is not limited to, incidents involving the intentional or accidental release of any hazardous materials, such as Chemical, Biological, Radiological, Nuclear, or Explosive (CBRNE) materials. System Task Forces are expected to have the requisite knowledge, skills, and abilities to develop a risk management plan that provides the highest level of SAR services without putting members at unreasonable risk for a time frame of 12 hours.
</t>
  </si>
  <si>
    <t xml:space="preserve">Logistics Section </t>
  </si>
  <si>
    <t xml:space="preserve">This section is based upon supporting any of the dietary, shelter, personnel support/protection, administrative, transportation or other requirements of the Task Force not listed in other cache list sections. This section includes the components for the Task Force Base of Operations. The quantities denoted should meet the requirements of the Task Force for at least the first 72 hours of self-sufficiency when engaged in operations in theater. A listing of personal support items is included for individual use during a mission assignment, taking weather extremes into account. This includes those items that offer personal protection for task force members. In addition, the list includes uniform standards for a variety of operating environments likely to be encountered by Task Force members. System Task Forces are authorized to purchase and maintain personnel support and protection items for up to 220 Task Force members.
</t>
  </si>
  <si>
    <t xml:space="preserve">Medical Section </t>
  </si>
  <si>
    <t xml:space="preserve">The Medical Equipment Section is based upon providing sophisticated medical treatment for survivors entrapped in collapsed structures and for up to 84 Task Force members (including support personnel), including limited treatment of disaster search canines. The Medical Equipment Section has been developed on the basis of providing support for two Task Force physicians and four Medical Specialists. The quantity of equipment and pharmaceuticals in the cache is based upon research and past experience, and is established by anticipating, as an average, the following injuries during the mission: 10 critical cases, 15 moderate cases, and 25 minor cases. 
Pharmaceutical items should be obtained, to the maximum extent possible, by a System Task Force through a local hospital or other medical supplier at the time of activation. It is expected that task force "durable" medical equipment (i.e., defibrillators, monitors, ventilators, etc.) will remain the property of the Task Force and will be retrieved in the event that patients are transferred to the local organization for definitive treatment. The local organization responsible for follow-up patient care must be prepared to provide such equipment, if needed, for patient transfer from the rescue site.
</t>
  </si>
  <si>
    <t>Planning Section</t>
  </si>
  <si>
    <t xml:space="preserve">The Plans Equipment Section is based upon supporting the administrative and management functions of the Task Force when deployed on the mission.
</t>
  </si>
  <si>
    <t xml:space="preserve">Rescue Section </t>
  </si>
  <si>
    <t xml:space="preserve">
</t>
  </si>
  <si>
    <t>• Size and Weight
• Maneuverability
• Interoperability
• All hazards application</t>
  </si>
  <si>
    <t xml:space="preserve">While the overarching criteria for tool/equipment selection is based on the core US&amp;R mission (rescuing survivors trapped in collapsed structures), Task Forces are frequently tasked to perform outside this core mission to support a variety of all hazards incidents when requested.
</t>
  </si>
  <si>
    <t xml:space="preserve">Technical Section </t>
  </si>
  <si>
    <t xml:space="preserve">The Technical Equipment Section is based upon supporting the technical specialist positions such as the Structures Specialist conducting building surveys and structural assessments and Technical Search Specialist utilizing specialized electronic audio and visual search equipment. Electronic technical equipment must be capable of battery operation using rechargeable batteries, or have an adequate supply of disposable batteries. All equipment must be capable of field maintenance and/or repair, calibration and adjustment, and be user-friendly and easy to operate.
</t>
  </si>
  <si>
    <t>Canine Search equipment listed is designed to support up to four deployed canine search teams with the necessary equipment for the canines to operate in a wide range of rescue and recovery operations. This equipment is appropriate for both live find and human remains detection canines. Additionally, the equipment included allows for canine operations at height, and in the water rescue environment.</t>
  </si>
  <si>
    <t xml:space="preserve">Water Section </t>
  </si>
  <si>
    <t xml:space="preserve">The Water Operations Equipment Section is based upon fielding a 14-member “US&amp;R Water Operations” component within a Type 1 US&amp;R Task Force. Tasking for a US&amp;R Water Operations Group may include, but is not limited to the following: </t>
  </si>
  <si>
    <t xml:space="preserve">• Mobilize and safely transport System members and essential equipment to areas of operations that require watercraft for access (ex: across waterways or in flooded environments during disasters)
• Search disaster areas that have become flooded
• Conduct rescue operations in collapsed structures inundated by water-related disaster events 
• Access and rescue survivors and companion animals trapped by flood waters during water related disaster events 
• Recover US&amp;R personnel and other responders who have become separated, stranded, or trapped by rising flood water (ex: conducting Rapid Intervention)
• Conduct waterborne Rapid Needs Assessments (RNAs) when rotorcraft or fixed wing are not available or cannot fly due to unfavorable conditions
• Provide water access for specialized resources to complete critical missions
</t>
  </si>
  <si>
    <t>Section 4 – Standardization and Interoperability</t>
  </si>
  <si>
    <t xml:space="preserve">The concept of developing and maintaining a standardized Task Force equipment cache contributes to enhanced readiness and operational effectiveness of Task Forces within the System. Standardized equipment and supplies supports the development of consistent policies and procedures relating to cache management, training curriculums, and task force on-site operations. Standardized equipment and supplies contributes to enhanced interoperability and resource sharing between task forces that may be operating in the same general area or at the same incident site. Items listed on the FEMA Approved Equipment Cache List include the manufacturer, make and model and are considered the "Recommended US&amp;R Standard”.
System Task Forces should strive to purchase the manufacturer/model listed whenever possible in order to maintain the highest level of standardization and interoperability among all task forces. Equipment must be rugged and suited for use under adverse environmental and operational conditions. All equipment must meet nationally recognized safety standards such as ANSI, SI, CGA, NEMA, OSHA, NFPA, etc. If/when items on the cache list have been revised or replaced with a new manufacturer/make and/or model/part#, the new manufacturer/make and/or model/part# becomes the current “US&amp;R Standard” for purposes of maintaining standardization and interoperability within the System.
</t>
  </si>
  <si>
    <t>Section 5 – Procurement</t>
  </si>
  <si>
    <r>
      <t xml:space="preserve">The FEMA Approved Equipment Cache List includes Manufacturer’s Suggested Retail Price (MSRP) information for each item or group of items. The MSRP listed in the current cache list is provided as a basis for estimating the costs of purchasing or replacing items. </t>
    </r>
    <r>
      <rPr>
        <b/>
        <sz val="12"/>
        <color theme="1"/>
        <rFont val="Times New Roman"/>
        <family val="1"/>
      </rPr>
      <t xml:space="preserve">The maximum authorized price paid by Sponsoring Agencies for individual cache items is limited to the MSRP determined at the time of purchase based on the manufacturer/make and model/part # of the item identified on the cache list. </t>
    </r>
    <r>
      <rPr>
        <sz val="12"/>
        <color theme="1"/>
        <rFont val="Times New Roman"/>
        <family val="1"/>
      </rPr>
      <t>System Task Forces shall utilize their Sponsoring Agency policies and procedures for procuring cache items</t>
    </r>
    <r>
      <rPr>
        <b/>
        <sz val="12"/>
        <color theme="1"/>
        <rFont val="Times New Roman"/>
        <family val="1"/>
      </rPr>
      <t>.</t>
    </r>
    <r>
      <rPr>
        <sz val="12"/>
        <color theme="1"/>
        <rFont val="Times New Roman"/>
        <family val="1"/>
      </rPr>
      <t xml:space="preserve"> Purchasing policies and procedures include, but are not limited to; competitive bid/quote systems; vendor contracts for equipment, services, and/or supplies; and/or other local, state, or federal cooperative purchasing programs. Sponsoring Agency purchasing policies and procedures meeting or exceeding federal purchasing guidelines and utilizing competitive bidding processes should result in substantially lower costs than MSRP in most cases.
</t>
    </r>
  </si>
  <si>
    <t xml:space="preserve">In rare cases where a cache list item may not be able to be procured at or below the MSRP identified at the date of purchase, the US&amp;R Branch may authorize procurement of the item at a higher price when the Sponsoring Agency provides written justification for such procurement. The MSRP included on the FEMA Approved Equipment Cache List does not include tax, delivery, shipping, and handling charges that may be incurred in the acquisition process. Such costs are separate from the MSRP and are authorized when necessary to procure the approved item. The MSRP for any single listed cache list item may not include the costs for additional accessory or support items that are required for the full functionality or protection of that item. In such cases, System Task Forces are authorized to identify the costs of any associated accessory or support items and procure these items in addition to the MSRP for the original item listed on the FEMA Approved Equipment Cache List. System Task Forces should not exceed the MSRP for any accessory or support items, and should be prepared to justify any costs that exceed MSRP for readiness or response related purchases.
</t>
  </si>
  <si>
    <t xml:space="preserve">System Task Forces are authorized and encouraged to utilize GSA to procure cache items. The General Services Administration (GSA) has issued purchasing procedures for Disaster Recovery Preparedness which can be used by Task Force Sponsoring Agencies (State and Local Government Agencies) for purchase of products and services listed on the FEMA Approved Equipment Cache List. Purchases can be made using prices listed on all GSA schedule contracts relating to Disaster Recovery. It applies to supplies and services required before a disaster takes place as well as after. The intent is to facilitate the preparedness for and recovery from a major disaster, terrorism, or a nuclear, biological, chemical or radiological incident. More specific information including answers to frequently asked questions can be found at the GSA website.
System Task Forces are strongly encouraged to review this policy guidance and incorporate it into their purchasing procedures. For some items on the cache list there are no comparable items on GSA Schedule contracts; however for many other items there are identical part numbers on GSA schedules at pricing that has been evaluated by GSA and are considered fair and reasonable.
</t>
  </si>
  <si>
    <t>Section 6 – Packaging and Containers</t>
  </si>
  <si>
    <t xml:space="preserve">All equipment and supplies shall be properly packaged in appropriate containers to facilitate shipping requirements and property accountability. Containers should be constructed of durable materials, be watertight and stackable, and be equipped with an adequate number handles to facilitate lifting and moving by hand. Packaging weights and cube volumes must be considered within the overall gross limitations for air and ground transport and should address the “worst-case” scenario of having to move, load, and unload the cache by hand or with simple hand operated material handling equipment such as pallet jacks, two-wheel dollies, or flatbed carts.  Hazardous materials must be properly prepared, marked, labeled, and documented to meet requirements for various modes of ground and airlift transport.
</t>
  </si>
  <si>
    <t>Section 7 – Maintenance, Storage and Inventory</t>
  </si>
  <si>
    <t xml:space="preserve">System Task Forces Sponsoring Agencies are responsible for the regular inventory, exercise, and preventive maintenance of all approved cache equipment and supplies. System Task Forces are authorized to utilize Cooperative Agreement funding to conduct all required actions to maintain the equipment cache in a state of readiness. This includes conducting inventories, periodic maintenance, and purchasing replacement equipment and/or supplies that have met the manufacture's recommended shelf-life. System task forces are directed under Cooperative Agreement Guidance to manage, maintain, and inventory cache items that are acquired as a result of: </t>
  </si>
  <si>
    <t xml:space="preserve">
</t>
  </si>
  <si>
    <t xml:space="preserve">• Sponsoring Agency purchase using Cooperative Agreement funding
• Items purchased and provided to the Task Force by the System or otherwise acquired via another Federal Program
• Items purchased and provided to the System Task Forces as a result of a Federal Activation for response
• Items donated to Task Forces that meet equipment cache list manufacturer/make minimum quality standards, do not exceed the quantity listed on the cache list and are considered property of the Task Force
</t>
  </si>
  <si>
    <t xml:space="preserve">System Task Forces are authorized to maintain equipment and supplies listed on the current FEMA Approved Equipment Cache List per the quantities listed which are in service for task force deployment and training. System Task Forces are also authorized to maintain associated accessories or support items which are required for the functionality or protection of items listed on the FEMA Approved Equipment Cache List. Items taken permanently out of service for Federal response should not be maintained using Cooperative Agreement funding and should be disposed of utilizing appropriate disposal or reutilization procedures. To the greatest extent possible, System Task Forces should strive to store and maintain their FEMA Approved Equipment Caches in a secure, central location ready for immediate deployment at all times. System Task Forces shall maintain inventory and maintenance records in accordance with System guidance. 
</t>
  </si>
  <si>
    <t>Section 8 – Cache Item Replacement</t>
  </si>
  <si>
    <r>
      <t xml:space="preserve">In the GAO audit findings in February 2016 the US&amp;R System does not have a comprehensive equipment recapitalization process, however, System Task Forces should strive to replace items that have exceeded their life </t>
    </r>
    <r>
      <rPr>
        <b/>
        <sz val="12"/>
        <rFont val="Times New Roman"/>
        <family val="1"/>
      </rPr>
      <t>cycle</t>
    </r>
    <r>
      <rPr>
        <sz val="12"/>
        <color theme="1"/>
        <rFont val="Times New Roman"/>
        <family val="1"/>
      </rPr>
      <t xml:space="preserve"> or have become obsolete by purchasing replacement items identified on the current FEMA Approved Equipment Cache List.  
In the event that an item on the FEMA Approved Equipment Cache List becomes obsolete, or no longer available, the appropriate Functional Group Leader and Logistics Functional Group Leader should be notified so that research can be conducted to determine a suitable replacement item. If a System Task Force needs to replace the item prior to the determination of a suitable replacement, the Task Force can contact the manufacturer of the item to determine if a newer model is available to replace the obsolete item. If there is no comparable item available, System Task Forces can contact other manufacturers to determine if a suitable replacement is available.
</t>
    </r>
  </si>
  <si>
    <t xml:space="preserve">Task Forces shall utilize the process outlined in GM 2016-091, Cache List Change Request Form to request changes to the cache list. Updates occur on a bi-annual basis unless the release of an interim cache list is directed.  The Cache List change process includes instructions on how to complete and submit the required information. The request is then routed through the process for review, determination, and action. It is the requestor’s responsibility to follow-up with the appropriate functional group leader to determine final status. 
</t>
  </si>
  <si>
    <t>Section 9 – Notes</t>
  </si>
  <si>
    <t>The FEMA Approved Equipment Cache List includes updates to manufacturer and model/part numbers to provide the most current available product(s) and/or technology. Task Forces are authorized to maintain their existing cache items in a state of readiness until the newer product(s) and/or technology is purchased to replace the outdated/obsolete items. The following items have special considerations or limitations that are explained below:</t>
  </si>
  <si>
    <t xml:space="preserve">NOTE #1 Communications Section </t>
  </si>
  <si>
    <r>
      <rPr>
        <b/>
        <sz val="12"/>
        <color theme="1"/>
        <rFont val="Times New Roman"/>
        <family val="1"/>
      </rPr>
      <t>Cache List Item #s: CD-0101.00 (Highlighted in Gray)</t>
    </r>
    <r>
      <rPr>
        <sz val="12"/>
        <color theme="1"/>
        <rFont val="Times New Roman"/>
        <family val="1"/>
      </rPr>
      <t xml:space="preserve">
</t>
    </r>
  </si>
  <si>
    <t xml:space="preserve">The purchase of these items are authorized. The equipment cache item numbers above remain Federal government property even when purchased by Sponsoring Agencies using Cooperative Agreement funds. Transportation or use of this equipment outside the United States is prohibited by national security policy unless otherwise approved by FEMA. Access to programming for this equipment (code plug, encryption keys, feature option settings, etc.) is restricted to specific authorized personnel with a bona fide need for access and who have met specific security requirements. 
</t>
  </si>
  <si>
    <t>New purchases of this item are not authorized. System task forces that currently have them are authorized to use and maintain this item until it becomes obsolete. The equipment cache item numbers above remain federal government property even when purchased by Sponsoring Agencies using Cooperative Agreement funds.</t>
  </si>
  <si>
    <t>Cache List Item #: CB-0101.00, CB-0103.00, CD-0112.00, CE-0102.00, CE-0109.00, CE-0110.00, CE-0111.00, CE-0114.00, CE-0115.00, CF-0101.00</t>
  </si>
  <si>
    <t xml:space="preserve">New purchases of this item are not authorized. System task forces that currently have them are authorized to use and maintain this item until it becomes obsolete. </t>
  </si>
  <si>
    <t xml:space="preserve">NOTE #2 HAZMAT </t>
  </si>
  <si>
    <t>Cache List Item #s: HA-0108.00, HA-0109.00, HA-0121.00</t>
  </si>
  <si>
    <t xml:space="preserve">
</t>
  </si>
  <si>
    <t>NOTE #3 Logistics Section</t>
  </si>
  <si>
    <t>Cache List Item #: LC-0113.00</t>
  </si>
  <si>
    <t xml:space="preserve">New purchases of this item are not authorized. System task forces that currently have them are authorized to use and maintain this item until it becomes obsolete. 
</t>
  </si>
  <si>
    <t>NOTE #4 Medical Section</t>
  </si>
  <si>
    <t>NOTE #5 Plans Section</t>
  </si>
  <si>
    <t>NOTE #6 Rescue Section</t>
  </si>
  <si>
    <t>Cache List Item #: RC-0106.00</t>
  </si>
  <si>
    <t>New purchases of this item are not authorized. System task forces that currently have them are authorized to use and maintain this item until it becomes obsolete.</t>
  </si>
  <si>
    <t>NOTE #7 Technical Section</t>
  </si>
  <si>
    <t>Cache List Item #: TF-0106.00</t>
  </si>
  <si>
    <t>NOTE #8 Water Section</t>
  </si>
  <si>
    <t>Task Forces must have the ability to deploy two separate specialized electronic audio equipment (Listening Devices) units simultaneously.</t>
  </si>
  <si>
    <t>Cache List Item #'s: TF-0111.00, TF-0127.00*</t>
  </si>
  <si>
    <t>Cache List Item #: TF-0101.00,  TF-0115.00*, TF-0121.00, TF.0131.00</t>
  </si>
  <si>
    <t>2019 FEMA Approved Equipment Cache List</t>
  </si>
  <si>
    <t xml:space="preserve">The FEMA Approved Equipment Cache List is intended to cover a wide variety of all-hazard incidents. The System has recommended cache configurations to meet anticipated mission requirements, but Task Forces have the flexibility to select required elements from within the overall cache list to meet mission objectives. Although the items on the list are categorized under functional sections, all items are intended to be shared between all functional sections of a Task Force. </t>
  </si>
  <si>
    <r>
      <t>The Equipment Cache List is designed to support a Type 1 US&amp;R Task Force with up to 84 personnel (including support positions when required). Each System Task Force is required to be self-sufficient for the first 72 hours when in theater and engaged in operations</t>
    </r>
    <r>
      <rPr>
        <sz val="12"/>
        <rFont val="Times New Roman"/>
        <family val="1"/>
      </rPr>
      <t xml:space="preserve"> </t>
    </r>
    <r>
      <rPr>
        <b/>
        <sz val="12"/>
        <rFont val="Times New Roman"/>
        <family val="1"/>
      </rPr>
      <t>(except for fuels such as gasoline or diesel)</t>
    </r>
    <r>
      <rPr>
        <sz val="12"/>
        <color theme="1"/>
        <rFont val="Times New Roman"/>
        <family val="1"/>
      </rPr>
      <t xml:space="preserve"> and capable of 24-hour (around the clock) operations for an estimated mission length of up to 14 days. Quantities of supplies on the FEMA Approved Equipment Cache List are not intended to support a Task Force for the entire 14 days. System Task Forces are to prepare their cache with support supplies to cover the first 72 hours, unless otherwise directed due to nature of the incident response, and be prepared to coordinate re-supply as needed through the designated US&amp;R Incident Support Team (IST), the on-scene or local incident command system, or from their home base when directed or when other routes for re-supply have not been established or otherwise not available.
</t>
    </r>
  </si>
  <si>
    <t>The Rescue Equipment Section is based upon supporting the 26 positions assigned to a System task force Rescue team. Under the management of the two Rescue Team Managers, rescue personnel are organized into four Rescue Squads comprised of one Rescue Squad Officer and five Rescue Specialists. The Rescue Team has two basic work schedules, a 24 hour “blitz” mode in which four squads are working simultaneously or 12 hour shift (two squads) rotations.</t>
  </si>
  <si>
    <t>Rescue operations may occur in multiple locations simultaneously, often it is during the initial deployment of a US&amp;R Task Force when rescues are most likely, and to support this capability requires duplication of tools kits, and multiple power sources to provide this level of service. 
The tools and equipment specified in the Rescue Equipment Section have been selected with considerations of:</t>
  </si>
  <si>
    <t>Section 5 – Cont'd</t>
  </si>
  <si>
    <t>Cache List Item #s: CA-0104.00, CA-0105.00, CA-0107.00, CA-0108.00, CA-109.00, CA-0110.00, CA-0111.00, CA-0113.00, CA-0114.00, CA-0118.00, CA-0122.00, CA-0123.00, &amp; CA-0125.00</t>
  </si>
  <si>
    <t>No notes in 2018</t>
  </si>
  <si>
    <t>Section 9 – Cont'd</t>
  </si>
  <si>
    <t>Section 1 – Cont'd</t>
  </si>
  <si>
    <t>Section 2 – Cont'd</t>
  </si>
  <si>
    <t>Section 3 – Cont'd</t>
  </si>
  <si>
    <t>Task Forces are strongly encouraged to have a minimum of at least one six sensor unit.  Specialized electronic audio equipment (Listening Devices) should be selected from the above referenced FEMA Cache ID Number(s).
* May be included in “Hasty Kits”</t>
  </si>
  <si>
    <t xml:space="preserve">It is further recommended a total of 6 cameras (minimum) be included in the technical section. These units should be selected from the referenced FEMA Cache ID Number(s) and may be any combination of listed units.
* May be included in “Hasty Kits”
</t>
  </si>
  <si>
    <r>
      <rPr>
        <sz val="8"/>
        <rFont val="Arial"/>
        <family val="2"/>
      </rPr>
      <t xml:space="preserve">Desk, Field, Airtight case to include pressure relief valve, twist type steel/zinc plated latches mounted in recessed areas.  Color: Gray </t>
    </r>
    <r>
      <rPr>
        <b/>
        <sz val="8"/>
        <rFont val="Arial"/>
        <family val="2"/>
      </rPr>
      <t xml:space="preserve">(Optional Purchase) </t>
    </r>
  </si>
  <si>
    <r>
      <rPr>
        <sz val="8"/>
        <rFont val="Arial"/>
        <family val="2"/>
      </rPr>
      <t xml:space="preserve">Distribution Kit, Electrical, 50 Amp Rating, Includes 50AMP Power Distribution Boxes, GFCI Protected, 50' Power Cables 240V, 50' Extension Cords 110V, and Storage Cases </t>
    </r>
    <r>
      <rPr>
        <b/>
        <sz val="8"/>
        <rFont val="Arial"/>
        <family val="2"/>
      </rPr>
      <t>(Optional Purchase)</t>
    </r>
  </si>
  <si>
    <r>
      <rPr>
        <sz val="8"/>
        <rFont val="Arial"/>
        <family val="2"/>
      </rPr>
      <t>Extension Cable, 50', 6/4, 50 AMP, Single Phase</t>
    </r>
    <r>
      <rPr>
        <b/>
        <sz val="8"/>
        <rFont val="Arial"/>
        <family val="2"/>
      </rPr>
      <t xml:space="preserve"> (Optional Purchase)</t>
    </r>
  </si>
  <si>
    <r>
      <rPr>
        <sz val="8"/>
        <rFont val="Arial"/>
        <family val="2"/>
      </rPr>
      <t>Wire Set, Banded, 50', Cam-Lok, Includes Red, Black, Blue, Green, and White Wires</t>
    </r>
    <r>
      <rPr>
        <b/>
        <sz val="8"/>
        <rFont val="Arial"/>
        <family val="2"/>
      </rPr>
      <t xml:space="preserve"> (Optional Purchase)</t>
    </r>
  </si>
  <si>
    <r>
      <rPr>
        <sz val="8"/>
        <rFont val="Arial"/>
        <family val="2"/>
      </rPr>
      <t>Panel, Main Power Distribution, 400 AMP, 3 Phase, w/10 Each 50 AMP 125/250V outlets</t>
    </r>
    <r>
      <rPr>
        <b/>
        <sz val="8"/>
        <rFont val="Arial"/>
        <family val="2"/>
      </rPr>
      <t xml:space="preserve"> (Optional Purchase)</t>
    </r>
  </si>
  <si>
    <r>
      <rPr>
        <sz val="8"/>
        <rFont val="Arial"/>
        <family val="2"/>
      </rPr>
      <t>Stand, for Main Power Distribution Panel</t>
    </r>
    <r>
      <rPr>
        <b/>
        <sz val="8"/>
        <rFont val="Arial"/>
        <family val="2"/>
      </rPr>
      <t xml:space="preserve"> (Optional Purchase)</t>
    </r>
  </si>
  <si>
    <r>
      <rPr>
        <sz val="8"/>
        <rFont val="Arial"/>
        <family val="2"/>
      </rPr>
      <t>Butorphanol, 10 mg vial (Torbugesic, 10 mg/ml),</t>
    </r>
    <r>
      <rPr>
        <b/>
        <sz val="8"/>
        <rFont val="Arial"/>
        <family val="2"/>
      </rPr>
      <t xml:space="preserve"> (Vet use only) (Optional Purchase) </t>
    </r>
  </si>
  <si>
    <r>
      <rPr>
        <sz val="8"/>
        <rFont val="Arial"/>
        <family val="2"/>
      </rPr>
      <t xml:space="preserve">Antisedan, Injectable (atipamezole HCl), </t>
    </r>
    <r>
      <rPr>
        <b/>
        <sz val="8"/>
        <rFont val="Arial"/>
        <family val="2"/>
      </rPr>
      <t xml:space="preserve">(Vet use only) (Optional Purchase) </t>
    </r>
  </si>
  <si>
    <r>
      <rPr>
        <sz val="8"/>
        <rFont val="Arial"/>
        <family val="2"/>
      </rPr>
      <t xml:space="preserve">Domitor or Dexdomitor, Injectable (medetomidine HCl/Dexmedetomidine HCl), </t>
    </r>
    <r>
      <rPr>
        <b/>
        <sz val="8"/>
        <rFont val="Arial"/>
        <family val="2"/>
      </rPr>
      <t xml:space="preserve">(Vet use only) (Optional Purchase) </t>
    </r>
  </si>
  <si>
    <r>
      <rPr>
        <sz val="8"/>
        <rFont val="Arial"/>
        <family val="2"/>
      </rPr>
      <t>Deramaxx Tablets, 100 mg, 90/btl, or equivalent (Rimadyl, Etogesic, Metacam, Piroxicam)</t>
    </r>
    <r>
      <rPr>
        <b/>
        <sz val="8"/>
        <rFont val="Arial"/>
        <family val="2"/>
      </rPr>
      <t xml:space="preserve"> (Vet use only) (Optional Purchase) </t>
    </r>
  </si>
  <si>
    <r>
      <rPr>
        <sz val="8"/>
        <rFont val="Arial"/>
        <family val="2"/>
      </rPr>
      <t>Animax,  15 ml btl, or equivalent (Panalog, otomax 15 gm),</t>
    </r>
    <r>
      <rPr>
        <b/>
        <sz val="8"/>
        <rFont val="Arial"/>
        <family val="2"/>
      </rPr>
      <t xml:space="preserve"> (Vet use only) (Optional Purchase) </t>
    </r>
  </si>
  <si>
    <r>
      <rPr>
        <sz val="8"/>
        <rFont val="Arial"/>
        <family val="2"/>
      </rPr>
      <t xml:space="preserve">Betagen Spray, 120 ml, or equivalent (antibiotic with steroid spray, like Gentocin spray with betamethasone ), </t>
    </r>
    <r>
      <rPr>
        <b/>
        <sz val="8"/>
        <rFont val="Arial"/>
        <family val="2"/>
      </rPr>
      <t xml:space="preserve">(Vet use only) (Optional Purchase)  </t>
    </r>
  </si>
  <si>
    <r>
      <rPr>
        <sz val="8"/>
        <rFont val="Arial"/>
        <family val="2"/>
      </rPr>
      <t xml:space="preserve">Euthanasia Solution, 100 ml/bottle, </t>
    </r>
    <r>
      <rPr>
        <b/>
        <sz val="8"/>
        <rFont val="Arial"/>
        <family val="2"/>
      </rPr>
      <t xml:space="preserve">(Vet use only) (Optional Purchase)  </t>
    </r>
  </si>
  <si>
    <r>
      <rPr>
        <sz val="8"/>
        <rFont val="Arial"/>
        <family val="2"/>
      </rPr>
      <t xml:space="preserve">Monitor, Electrolyte, portable,Na, K, PC02, PO2, HET Unit, Military Kit w/Ballistic Case  (iStat or equivalent) </t>
    </r>
    <r>
      <rPr>
        <b/>
        <sz val="8"/>
        <rFont val="Arial"/>
        <family val="2"/>
      </rPr>
      <t>(Optional Purchase)</t>
    </r>
  </si>
  <si>
    <r>
      <rPr>
        <sz val="8"/>
        <rFont val="Arial"/>
        <family val="2"/>
      </rPr>
      <t>Stand</t>
    </r>
    <r>
      <rPr>
        <b/>
        <sz val="8"/>
        <rFont val="Arial"/>
        <family val="2"/>
      </rPr>
      <t xml:space="preserve"> (Optional Purchase)</t>
    </r>
  </si>
  <si>
    <r>
      <rPr>
        <sz val="8"/>
        <rFont val="Arial"/>
        <family val="2"/>
      </rPr>
      <t>Standard RadLight Reader</t>
    </r>
    <r>
      <rPr>
        <b/>
        <sz val="8"/>
        <rFont val="Arial"/>
        <family val="2"/>
      </rPr>
      <t xml:space="preserve"> (Optional Purchase)</t>
    </r>
  </si>
  <si>
    <r>
      <rPr>
        <sz val="8"/>
        <rFont val="Arial"/>
        <family val="2"/>
      </rPr>
      <t>Air Conditioner, Portable OR Window Type, 110V, 10-12000 BTU</t>
    </r>
    <r>
      <rPr>
        <b/>
        <sz val="8"/>
        <rFont val="Arial"/>
        <family val="2"/>
      </rPr>
      <t xml:space="preserve"> (Optional Purchase) </t>
    </r>
  </si>
  <si>
    <r>
      <rPr>
        <sz val="8"/>
        <rFont val="Arial"/>
        <family val="2"/>
      </rPr>
      <t>Cartridges, Electrolyte monitor,</t>
    </r>
    <r>
      <rPr>
        <b/>
        <sz val="8"/>
        <rFont val="Arial"/>
        <family val="2"/>
      </rPr>
      <t xml:space="preserve"> (Optional Purchase)</t>
    </r>
  </si>
  <si>
    <r>
      <rPr>
        <sz val="8"/>
        <rFont val="Arial"/>
        <family val="2"/>
      </rPr>
      <t xml:space="preserve">Cartridges, Electrolyte monitor, </t>
    </r>
    <r>
      <rPr>
        <b/>
        <sz val="8"/>
        <rFont val="Arial"/>
        <family val="2"/>
      </rPr>
      <t>(Optional Purchase)</t>
    </r>
  </si>
  <si>
    <t>Desc / MFR / Model / QTY Increase
Comined with
CI-0102.04</t>
  </si>
  <si>
    <t>Innotech Product</t>
  </si>
  <si>
    <t>M256A1</t>
  </si>
  <si>
    <t xml:space="preserve">M-9 </t>
  </si>
  <si>
    <t>RDK Detector Upgrade Kit: Military grade case with in-case charging for AreaRAE's and RAELink III Repeater, External 4-bank battery charger, spare Li-ion battery packs, 4 Alkaline adapters, Sensor RAE.  Task Forces that purchased previous versions with RAE Link II need to contact RAE to upgrade to RAE Link III at no charge.</t>
  </si>
  <si>
    <t>RDK Host Controller with GPS: Turn key ProRAE Remote package in military grade case including laptop, RAELinkIII Modem, 12' antenna cable, and in-case charging, to monitor up to 32 wireless detectors. Task Forces may opt to purchase items A La Carte but must meet RAE Guardian requirements.</t>
  </si>
  <si>
    <t>Detector, Chemical Agent,  LCD 3.3 CWA and TIC Detector w/case and accessories</t>
  </si>
  <si>
    <t>Detector, G-M, Pancake, 0-300 mR/hr</t>
  </si>
  <si>
    <t>Detector, GM, .1mR/hr-1R/hr</t>
  </si>
  <si>
    <t xml:space="preserve">Detector, GM, 150mR/hr- 1000R/hr </t>
  </si>
  <si>
    <t>Scintillator, Na(TI) Gamma, 1" x 1", (50 KeV-1.5 MeV)</t>
  </si>
  <si>
    <t xml:space="preserve"> S900C</t>
  </si>
  <si>
    <t>Ext-IR</t>
  </si>
  <si>
    <t>FC2B</t>
  </si>
  <si>
    <t>MRAD-TRN</t>
  </si>
  <si>
    <t>Standard RadLight Reader (Optional Purchase)</t>
  </si>
  <si>
    <t>97-500/14</t>
  </si>
  <si>
    <t>AP75  PN/ AP2140203000101</t>
  </si>
  <si>
    <t xml:space="preserve"> 804723-01</t>
  </si>
  <si>
    <t>200703-01</t>
  </si>
  <si>
    <t>Fit Tester, PortaCount Plus Respirator (purchase minimum of 1 and Optional Purchase to a maximum of 3)</t>
  </si>
  <si>
    <t>7422-FP1</t>
  </si>
  <si>
    <t>A352</t>
  </si>
  <si>
    <t>Z1S412</t>
  </si>
  <si>
    <t>5005PF</t>
  </si>
  <si>
    <t xml:space="preserve">Tactical Rescue Suit; Fire Service version Garment and Gloves, offering protection to multiple hazards. Designed and certified to meet NFPA 1994 level 2 and NFPA 1992, this garment is constructed using W.L. Gore's Chempak Ultrabarrier. Using a Tan Nomex outer layer with Scotchlite Reflective Trim for visibility. Must be certified for use with the Scott AV3000 facepiece. Boots not included.  Rear entry Configuration for system standardization for training and response. Task Force option to have gloves pre-attached.  Task Forces must purchase appropriate accessories for glove attachment if garment is purchased without gloves.  </t>
  </si>
  <si>
    <t xml:space="preserve"> CMTM20, HZ9420G w/sewn on gloves, HZ9420 w/detachable gloves</t>
  </si>
  <si>
    <t xml:space="preserve">Training Garment,  Tactical Rescue Suit. Scenario simulation purpose, not chemical or flame resistant, NOT NFPA COMPLIANT, using 1000 denier urethane coated with attached 600 denier cordura booties, with or without gloves attached.   Rear entry Configuration for system standardization for training and response.  Gloves and attachment ring for training suit, if desired, may need to be purchased separately.  </t>
  </si>
  <si>
    <t>Lion Apparel,  or Blauer</t>
  </si>
  <si>
    <t xml:space="preserve"> CMTRN-70, or TR9420</t>
  </si>
  <si>
    <t>200423-01</t>
  </si>
  <si>
    <t>200715-01</t>
  </si>
  <si>
    <t xml:space="preserve">Lotion, RSDL, Reactive Skin Decontamination, packets, 50/box </t>
  </si>
  <si>
    <t>F5408B</t>
  </si>
  <si>
    <t>46191601-V999</t>
  </si>
  <si>
    <t xml:space="preserve"> Majestic 200, MF 200C</t>
  </si>
  <si>
    <t>Shower, Hazmat, Stainless Steel Assembly, 1 1/2" female inlet, NST, nine 1 GPM nozzles, wire mesh water inlet screen, Max. 200 psi (weight 44 lbs)  Single shower that can expand</t>
  </si>
  <si>
    <t xml:space="preserve"> 40H15FGG</t>
  </si>
  <si>
    <t>Pump, Sump, Waste Water, 14 GPM, Sure Clean, ACSI 380 watts, Garden Hose Connection</t>
  </si>
  <si>
    <t xml:space="preserve"> SPH1</t>
  </si>
  <si>
    <t>Immediate Response Technologies</t>
  </si>
  <si>
    <t>FR-24-48</t>
  </si>
  <si>
    <t>Base, for Sump Pump</t>
  </si>
  <si>
    <t>Model 290</t>
  </si>
  <si>
    <t>500-5-0</t>
  </si>
  <si>
    <t>0 4957</t>
  </si>
  <si>
    <t>AH-100-15</t>
  </si>
  <si>
    <t>RDS0002</t>
  </si>
  <si>
    <t>F2475E00CLVMXXS</t>
  </si>
  <si>
    <t>MAN-1.5FXWA</t>
  </si>
  <si>
    <t xml:space="preserve"> FIREQUIP Fire Hose</t>
  </si>
  <si>
    <t>SJ15WB</t>
  </si>
  <si>
    <t xml:space="preserve">SJ15WA </t>
  </si>
  <si>
    <t>LF-4-1</t>
  </si>
  <si>
    <t>WSB-500-G</t>
  </si>
  <si>
    <t>Ericson Safety Electrical Specialist</t>
  </si>
  <si>
    <t>Outlet, Multiple, Portable GFI, 4 outlet, rating, 20 AMP, 120 Volt, 2 duplex, 5-20R NEMA with 6 foot cord, Yellow</t>
  </si>
  <si>
    <t>1062-A</t>
  </si>
  <si>
    <t>Brush, Scrub, White nylon bristle, for Decon</t>
  </si>
  <si>
    <t>Justman Brush</t>
  </si>
  <si>
    <t>Chair, Collapsible, Travel Chair Deluxe, Hi Back, Bubba Blue</t>
  </si>
  <si>
    <t>International Plastic</t>
  </si>
  <si>
    <t>K2.56</t>
  </si>
  <si>
    <t>10 Series 8 Ply Flexogen Hose 3/4 Inch x 25 Feet  Green</t>
  </si>
  <si>
    <t xml:space="preserve">Gilmour </t>
  </si>
  <si>
    <t>10-34025</t>
  </si>
  <si>
    <t>Brush, scrub, plastic 20" Handle</t>
  </si>
  <si>
    <t>Weiler</t>
  </si>
  <si>
    <t xml:space="preserve">Air Conditioner, Portable OR Window Type, 110V, 10-12000 BTU (Optional Purchase) </t>
  </si>
  <si>
    <t>NEW ITEM
QTY Decrease
ID Changed from
RF-0135.00</t>
  </si>
  <si>
    <t>Boots, Light tactical, Tan, Mid or Three Quarter height minimum (MUST COVER ANKLE) Waterproof and Breathable (FOR WIDE AREA SEACH)</t>
  </si>
  <si>
    <t xml:space="preserve">Desk, Field, Airtight case to include pressure relief valve, twist type steel/zinc plated latches mounted in recessed areas.  Color: Gray (Optional Purchase) </t>
  </si>
  <si>
    <t>Distribution Kit, Electrical, 50 Amp Rating, Includes 50AMP Power Distribution Boxes, GFCI Protected, 50' Power Cables 240V, 50' Extension Cords 110V, and Storage Cases (Optional Purchase)</t>
  </si>
  <si>
    <t>Extension Cable, 50', 6/4, 50 AMP, Single Phase (Optional Purchase)</t>
  </si>
  <si>
    <t>Wire Set, Banded, 50', Cam-Lok, Includes Red, Black, Blue, Green, and White Wires (Optional Purchase)</t>
  </si>
  <si>
    <t>Panel, Main Power Distribution, 400 AMP, 3 Phase, w/10 Each 50 AMP 125/250V outlets (Optional Purchase)</t>
  </si>
  <si>
    <t>Stand, for Main Power Distribution Panel (Optional Purchase)</t>
  </si>
  <si>
    <t>Stand (Optional Purchase)</t>
  </si>
  <si>
    <t>Blade, Reciprocating Saw, Wood-cutting, Shatterproof, 6" (5/pkg)</t>
  </si>
  <si>
    <t>22-790020</t>
  </si>
  <si>
    <t>22-79HA10</t>
  </si>
  <si>
    <t>22-79HA16</t>
  </si>
  <si>
    <t>Torch Head, Ox Set 36"</t>
  </si>
  <si>
    <t>0381-1624</t>
  </si>
  <si>
    <t>Tip, Size 2, Oxy-Acetylene Torch (spare)</t>
  </si>
  <si>
    <t>033-006</t>
  </si>
  <si>
    <t>Torch, oxygen/fuel gas, portable kit, w/ attachments (gauges, hoses, wands) standard parts kit included, Petrogen SAR Kit plus cart</t>
  </si>
  <si>
    <t>Tip #5</t>
  </si>
  <si>
    <t>9012A</t>
  </si>
  <si>
    <t>9220A</t>
  </si>
  <si>
    <t>Linclon Hoist</t>
  </si>
  <si>
    <t>Lincolon Hoist</t>
  </si>
  <si>
    <t>Gunnebo /Johnson</t>
  </si>
  <si>
    <t>Harness, Rope,Full Body, High Heat (Large)</t>
  </si>
  <si>
    <t>Harness, Rope,Full Body, High Heat (XL)</t>
  </si>
  <si>
    <t>Cord, prussik, 8mm, Green</t>
  </si>
  <si>
    <t>CMC, Tower Climb, Azzard</t>
  </si>
  <si>
    <t>Petzel</t>
  </si>
  <si>
    <t>D200LO</t>
  </si>
  <si>
    <t>Duct, 8"x 25', Reinforced, in carry bag,</t>
  </si>
  <si>
    <t>Mack -III</t>
  </si>
  <si>
    <t xml:space="preserve">Vest, Backpack/Equipment, (for carrying tools)    </t>
  </si>
  <si>
    <t>Gun Dog Supply</t>
  </si>
  <si>
    <t>Code:  008</t>
  </si>
  <si>
    <t>Harness, tie-down (for canine air transport) one size - adjustable</t>
  </si>
  <si>
    <t>Ray Allen</t>
  </si>
  <si>
    <t>TH-1N</t>
  </si>
  <si>
    <t>Oh My Dog Supplies</t>
  </si>
  <si>
    <t>EverythingProof crate pad</t>
  </si>
  <si>
    <t xml:space="preserve">Stake,  Canine, Tie Out, </t>
  </si>
  <si>
    <t>Kennel, portable, collapsible, Airline travel approved (Giant)</t>
  </si>
  <si>
    <t>Helmet, water, adjustable ratchet headband, Rescuer
(34 Minimum. UP TO 80)</t>
  </si>
  <si>
    <t>PFD, Floatation Device, Personal, Extrasport Universal Rescue, Integrated US Coast Guard approved quick-release buckle and rescuer's harness.  Size: Universal Chest Size 30 -56" Color: Yellow.
(34 Minimum. UP TO 80)</t>
  </si>
  <si>
    <t>Whistle, Safety, Storm, Hi Visibility Orange, Durable plastic safety whistle, w/lanyard and stainless spit-ring
(34 Minimum. UP TO 80)</t>
  </si>
  <si>
    <t>Light, Strobe, for Personal Flotation Device
(34 Minimum. UP TO 80)</t>
  </si>
  <si>
    <t>Headlamp, Petzl Duo LED , UL Class I; Div. 1; Group D T3, Class I; Div. 2; Groups A, B, C, D, T3. Class II; Div. 2; Groups F, G, T3. 
(34 Minimum. UP TO 80)</t>
  </si>
  <si>
    <t>Pouch, Headlamp, Myo/Duo 
(34 Minimum. UP TO 80)</t>
  </si>
  <si>
    <t>Knife, with sheath.  Blade length:3",  Handle: 3.75".  Weight: 4 oz.  Color: High Visibility Orange
(34 Minimum. UP TO 80)</t>
  </si>
  <si>
    <t>Throw Rope, Guardian Raft Rescue , with waist harness and throw bag. Rope Length: 55'.  
(34 Minimum. UP TO 80)</t>
  </si>
  <si>
    <t>Bag, Waterproof, Large, For Handheld Radios, w/Lanyard
(34 Minimum. UP TO 80)</t>
  </si>
  <si>
    <t>Bag, Duffel, Mesh, CMC Rescue, Yellow Mesh, 1000 Denier Cordura nylon. W/Full-size zippered pocket on one end.
(34 Minimum. UP TO 80)</t>
  </si>
  <si>
    <t>Dry Suit, Reinforced Knees and Elbows, Field Repairable
(30 Minimum. UP TO 80)</t>
  </si>
  <si>
    <t>Liner, For Dry Suit
(30 Minimum. UP TO 80)</t>
  </si>
  <si>
    <t>Fins, (Pair), Various Sizes
(30 Minimum. UP TO 80)</t>
  </si>
  <si>
    <t>Gloves (Water) 3.5 to 5 mil
(30 Minimum. UP TO 80)</t>
  </si>
  <si>
    <t>Water Rescue Boots, Various Sizes
(30 Minimum. UP TO 80)</t>
  </si>
  <si>
    <t>Steel Shank Insert for Boots, Various Sizes
(30 Minimum. UP TO 80)</t>
  </si>
  <si>
    <t>Personal Gear Bag - Mesh, for Dry Suits
(30 Minimum. UP TO 80)</t>
  </si>
  <si>
    <t>Motor, Boat, Pull Start, 30 to 40 HP, Tiller-Type w/Short Handle, 3 Blade Prop w/11 Degree Pitch, or Pump Jet, 20" Shaft, w/Fuel Hose</t>
  </si>
  <si>
    <r>
      <t xml:space="preserve">The FEMA US&amp;R Branch is responsible for approval of the Equipment Cache List and oversight of associated readiness activities through a Cooperative Agreement with each System task force. The annual US&amp;R Readiness Cooperative Agreement Guidance documents outline the responsibilities of the US&amp;R Branch and the task forces pertaining to the procurement of cache equipment and supplies. 
System Task Forces should strive to purchase the identified cache list items per the description, manufacture/make, and model/part #’s whenever possible. At times, the System will direct the purchase of specific equipment including </t>
    </r>
    <r>
      <rPr>
        <sz val="12"/>
        <rFont val="Times New Roman"/>
        <family val="1"/>
      </rPr>
      <t>kits with</t>
    </r>
    <r>
      <rPr>
        <sz val="12"/>
        <color theme="1"/>
        <rFont val="Times New Roman"/>
        <family val="1"/>
      </rPr>
      <t xml:space="preserve"> make/model </t>
    </r>
    <r>
      <rPr>
        <sz val="12"/>
        <rFont val="Times New Roman"/>
        <family val="1"/>
      </rPr>
      <t>reference.</t>
    </r>
    <r>
      <rPr>
        <sz val="12"/>
        <color theme="1"/>
        <rFont val="Times New Roman"/>
        <family val="1"/>
      </rPr>
      <t xml:space="preserve"> In accordance with CFR 200.324(b), FEMA pre-authorizes the purchase of specfic items by non-competive proposal, provided that the procurment requirements of the sponsoring agency are also met. </t>
    </r>
    <r>
      <rPr>
        <sz val="12"/>
        <rFont val="Times New Roman"/>
        <family val="1"/>
      </rPr>
      <t>The</t>
    </r>
    <r>
      <rPr>
        <sz val="12"/>
        <color theme="1"/>
        <rFont val="Times New Roman"/>
        <family val="1"/>
      </rPr>
      <t xml:space="preserve"> task forces shall purchase these items to ensure interoperability (ex. SCBA, Hazmat Meters, Radios). 
Sponsoring Agency purchasing policies and established vendor contracts may identify alternate manufacturers or sources other than those identified on the cache list for non-crucial supplies for associated task force management and support functions. System Task Forces are authorized to purchase alternate items meeting or exceeding the "US&amp;R Standard” set forth by the manufacturer/make and model/part# when it is impossible or impractical to procure the items per the manufacturer/make and model/part# on the cache list. Cache list equipment should be purchased with the manufacturer’s carry/storage case, necessary support items, and maintenance and operating manuals.
</t>
    </r>
  </si>
  <si>
    <t>5.11 Navy Blue Polo Shirt (meetings only, not for deployments)</t>
  </si>
  <si>
    <t>511 or TF supplier</t>
  </si>
  <si>
    <t>LF-0136.00</t>
  </si>
  <si>
    <t>Per Advisor Group</t>
  </si>
  <si>
    <t>64ST, 66st</t>
  </si>
  <si>
    <t>Per Advisor Group.</t>
  </si>
  <si>
    <r>
      <rPr>
        <b/>
        <strike/>
        <sz val="8"/>
        <color rgb="FFFF0000"/>
        <rFont val="Arial"/>
        <family val="2"/>
      </rPr>
      <t>62STC,</t>
    </r>
    <r>
      <rPr>
        <sz val="8"/>
        <rFont val="Arial"/>
        <family val="2"/>
      </rPr>
      <t xml:space="preserve"> 64ST, </t>
    </r>
    <r>
      <rPr>
        <b/>
        <sz val="8"/>
        <color rgb="FF00B050"/>
        <rFont val="Arial"/>
        <family val="2"/>
      </rPr>
      <t>66st</t>
    </r>
  </si>
  <si>
    <t>Per FEMA Program Office</t>
  </si>
  <si>
    <t>Cellular, Telephone. SMART phone or mini tablet device with integrated GPS and service. Windows, Android, or IOS. Various sizes may be preferred based on position requirements.</t>
  </si>
  <si>
    <t>Various Models</t>
  </si>
  <si>
    <t>Battery, external charging, for smart phones/tablets</t>
  </si>
  <si>
    <t>Various mfg</t>
  </si>
  <si>
    <t>Various model</t>
  </si>
  <si>
    <t>Various models</t>
  </si>
  <si>
    <t>CI-0110.00</t>
  </si>
  <si>
    <t>CI-0110.01</t>
  </si>
  <si>
    <t>CI-0110.02</t>
  </si>
  <si>
    <t>CI-0110.03</t>
  </si>
  <si>
    <r>
      <t xml:space="preserve">NEW ITEM
</t>
    </r>
    <r>
      <rPr>
        <sz val="8"/>
        <rFont val="Arial"/>
        <family val="2"/>
      </rPr>
      <t>SEE OVERVIEW
Note #1</t>
    </r>
  </si>
  <si>
    <t>NEW ITEM
SEE OVERVIEW
Note #1</t>
  </si>
  <si>
    <t>CI-0110.04</t>
  </si>
  <si>
    <t>Computer, Laptop, w/applicable applications to US&amp;R. w/Charger, Case, and associated cables and accessories to interface with applicable peripherals. (Non-IT Department Secured Device)</t>
  </si>
  <si>
    <t>Pelican
Life Proof
Otter Box</t>
  </si>
  <si>
    <t>Associated cables and accessories</t>
  </si>
  <si>
    <t>Pelican
Case Club</t>
  </si>
  <si>
    <t>Phone Case, rugged/weather proof, for smart phones/tablets</t>
  </si>
  <si>
    <t>Case, individual hard case to carry device, batteries, and accessories</t>
  </si>
  <si>
    <t xml:space="preserve">These cache items include data collection items to assist Task Force wide area search operations.  There are duplicate items included in the Communications cache. Task Forces are reminded to review both sections before purchases. </t>
  </si>
  <si>
    <t>Cache List Item #: CI-0110.00 - CI-0110.04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</si>
</sst>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00"/>
    <numFmt numFmtId="165" formatCode="m/d/yy;@"/>
    <numFmt numFmtId="166" formatCode="0;\-\'0;;@"/>
    <numFmt numFmtId="167" formatCode="0;\-0;;@"/>
  </numFmts>
  <fonts count="64" x14ac:knownFonts="1">
    <font>
      <sz val="11"/>
      <color theme="1"/>
      <name val="Calibri"/>
      <family val="2"/>
      <scheme val="minor"/>
    </font>
    <font>
      <sz val="11"/>
      <color theme="1"/>
      <name val="Calibri"/>
      <family val="2"/>
      <scheme val="minor"/>
    </font>
    <font>
      <sz val="11"/>
      <color rgb="FF9C0006"/>
      <name val="Calibri"/>
      <family val="2"/>
      <scheme val="minor"/>
    </font>
    <font>
      <b/>
      <sz val="8"/>
      <name val="Arial"/>
      <family val="2"/>
    </font>
    <font>
      <sz val="10"/>
      <name val="Arial"/>
      <family val="2"/>
    </font>
    <font>
      <sz val="8"/>
      <color theme="1"/>
      <name val="Arial"/>
      <family val="2"/>
    </font>
    <font>
      <b/>
      <sz val="8"/>
      <color rgb="FF00B050"/>
      <name val="Arial"/>
      <family val="2"/>
    </font>
    <font>
      <sz val="8"/>
      <color rgb="FF000000"/>
      <name val="Arial"/>
      <family val="2"/>
    </font>
    <font>
      <sz val="8"/>
      <name val="Arial"/>
      <family val="2"/>
    </font>
    <font>
      <b/>
      <sz val="8"/>
      <color theme="1"/>
      <name val="Arial"/>
      <family val="2"/>
    </font>
    <font>
      <strike/>
      <sz val="8"/>
      <name val="Arial"/>
      <family val="2"/>
    </font>
    <font>
      <sz val="10"/>
      <color indexed="8"/>
      <name val="Arial"/>
      <family val="2"/>
    </font>
    <font>
      <b/>
      <sz val="8"/>
      <color rgb="FF000000"/>
      <name val="Arial"/>
      <family val="2"/>
    </font>
    <font>
      <sz val="11"/>
      <color theme="1"/>
      <name val="Calibri"/>
      <family val="2"/>
    </font>
    <font>
      <b/>
      <sz val="18"/>
      <color rgb="FF000000"/>
      <name val="Arial"/>
      <family val="2"/>
    </font>
    <font>
      <sz val="8"/>
      <color rgb="FFFF0000"/>
      <name val="Arial"/>
      <family val="2"/>
    </font>
    <font>
      <sz val="8"/>
      <color indexed="8"/>
      <name val="Arial"/>
      <family val="2"/>
    </font>
    <font>
      <b/>
      <sz val="8"/>
      <color indexed="8"/>
      <name val="Arial"/>
      <family val="2"/>
    </font>
    <font>
      <sz val="8"/>
      <color rgb="FF444444"/>
      <name val="Arial"/>
      <family val="2"/>
    </font>
    <font>
      <u/>
      <sz val="10"/>
      <color indexed="12"/>
      <name val="Arial"/>
      <family val="2"/>
    </font>
    <font>
      <u/>
      <sz val="8"/>
      <name val="Arial"/>
      <family val="2"/>
    </font>
    <font>
      <sz val="11"/>
      <color theme="1"/>
      <name val="Arial"/>
      <family val="2"/>
    </font>
    <font>
      <sz val="8"/>
      <color indexed="63"/>
      <name val="Arial"/>
      <family val="2"/>
    </font>
    <font>
      <sz val="10"/>
      <color indexed="10"/>
      <name val="Arial"/>
      <family val="2"/>
    </font>
    <font>
      <sz val="8"/>
      <color indexed="59"/>
      <name val="Arial"/>
      <family val="2"/>
    </font>
    <font>
      <b/>
      <sz val="11"/>
      <color theme="1"/>
      <name val="Arial"/>
      <family val="2"/>
    </font>
    <font>
      <b/>
      <u/>
      <sz val="8"/>
      <color theme="1"/>
      <name val="Arial"/>
      <family val="2"/>
    </font>
    <font>
      <b/>
      <u/>
      <sz val="10"/>
      <name val="Arial"/>
      <family val="2"/>
    </font>
    <font>
      <strike/>
      <sz val="8"/>
      <color theme="1"/>
      <name val="Arial"/>
      <family val="2"/>
    </font>
    <font>
      <b/>
      <i/>
      <sz val="8"/>
      <name val="Arial"/>
      <family val="2"/>
    </font>
    <font>
      <b/>
      <sz val="8"/>
      <color indexed="10"/>
      <name val="Arial"/>
      <family val="2"/>
    </font>
    <font>
      <u/>
      <sz val="8"/>
      <color theme="1"/>
      <name val="Arial"/>
      <family val="2"/>
    </font>
    <font>
      <i/>
      <sz val="8"/>
      <color theme="1"/>
      <name val="Arial"/>
      <family val="2"/>
    </font>
    <font>
      <i/>
      <sz val="8"/>
      <name val="Arial"/>
      <family val="2"/>
    </font>
    <font>
      <sz val="8"/>
      <color indexed="10"/>
      <name val="Arial"/>
      <family val="2"/>
    </font>
    <font>
      <b/>
      <sz val="18"/>
      <name val="Arial"/>
      <family val="2"/>
    </font>
    <font>
      <strike/>
      <sz val="8"/>
      <color rgb="FFFF0000"/>
      <name val="Arial"/>
      <family val="2"/>
    </font>
    <font>
      <b/>
      <sz val="8"/>
      <color rgb="FFFF0000"/>
      <name val="Arial"/>
      <family val="2"/>
    </font>
    <font>
      <sz val="11"/>
      <color rgb="FF000000"/>
      <name val="Calibri"/>
      <family val="2"/>
    </font>
    <font>
      <sz val="9"/>
      <color rgb="FFFF0000"/>
      <name val="Calibri"/>
      <family val="2"/>
      <scheme val="minor"/>
    </font>
    <font>
      <sz val="8"/>
      <color rgb="FF40411E"/>
      <name val="Arial"/>
      <family val="2"/>
    </font>
    <font>
      <b/>
      <sz val="8"/>
      <color rgb="FF40411E"/>
      <name val="Arial"/>
      <family val="2"/>
    </font>
    <font>
      <sz val="11"/>
      <color theme="1"/>
      <name val="Times New Roman"/>
      <family val="1"/>
    </font>
    <font>
      <sz val="18"/>
      <color indexed="8"/>
      <name val="Times New Roman"/>
      <family val="1"/>
    </font>
    <font>
      <sz val="18"/>
      <color theme="1"/>
      <name val="Times New Roman"/>
      <family val="1"/>
    </font>
    <font>
      <sz val="20"/>
      <color theme="1"/>
      <name val="Times New Roman"/>
      <family val="1"/>
    </font>
    <font>
      <sz val="12"/>
      <color theme="1"/>
      <name val="Times New Roman"/>
      <family val="1"/>
    </font>
    <font>
      <b/>
      <sz val="20"/>
      <color theme="1"/>
      <name val="Times New Roman"/>
      <family val="1"/>
    </font>
    <font>
      <b/>
      <sz val="12"/>
      <color rgb="FF000000"/>
      <name val="Times New Roman"/>
      <family val="1"/>
    </font>
    <font>
      <sz val="12"/>
      <color rgb="FF000000"/>
      <name val="Times New Roman"/>
      <family val="1"/>
    </font>
    <font>
      <b/>
      <sz val="12"/>
      <color theme="1"/>
      <name val="Times New Roman"/>
      <family val="1"/>
    </font>
    <font>
      <sz val="12"/>
      <name val="Times New Roman"/>
      <family val="1"/>
    </font>
    <font>
      <b/>
      <sz val="12"/>
      <name val="Times New Roman"/>
      <family val="1"/>
    </font>
    <font>
      <b/>
      <u/>
      <sz val="12"/>
      <color theme="1"/>
      <name val="Times New Roman"/>
      <family val="1"/>
    </font>
    <font>
      <u/>
      <sz val="12"/>
      <name val="Times New Roman"/>
      <family val="1"/>
    </font>
    <font>
      <b/>
      <u/>
      <sz val="12"/>
      <name val="Times New Roman"/>
      <family val="1"/>
    </font>
    <font>
      <i/>
      <sz val="12"/>
      <name val="Times New Roman"/>
      <family val="1"/>
    </font>
    <font>
      <sz val="11"/>
      <name val="Calibri"/>
      <family val="2"/>
      <scheme val="minor"/>
    </font>
    <font>
      <u/>
      <sz val="12"/>
      <color theme="1"/>
      <name val="Times New Roman"/>
      <family val="1"/>
    </font>
    <font>
      <i/>
      <sz val="12"/>
      <color theme="1"/>
      <name val="Times New Roman"/>
      <family val="1"/>
    </font>
    <font>
      <i/>
      <sz val="12"/>
      <color rgb="FFFF0000"/>
      <name val="Times New Roman"/>
      <family val="1"/>
    </font>
    <font>
      <sz val="8"/>
      <color theme="0"/>
      <name val="Arial"/>
      <family val="2"/>
    </font>
    <font>
      <b/>
      <strike/>
      <sz val="8"/>
      <color rgb="FFFF0000"/>
      <name val="Arial"/>
      <family val="2"/>
    </font>
    <font>
      <sz val="12"/>
      <color theme="1"/>
      <name val="Calibri"/>
      <family val="2"/>
      <scheme val="minor"/>
    </font>
  </fonts>
  <fills count="32">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rgb="FF00FFFF"/>
        <bgColor rgb="FF000000"/>
      </patternFill>
    </fill>
    <fill>
      <patternFill patternType="solid">
        <fgColor rgb="FF00B050"/>
        <bgColor rgb="FF000000"/>
      </patternFill>
    </fill>
    <fill>
      <patternFill patternType="solid">
        <fgColor rgb="FFC6E0B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rgb="FF9BC2E6"/>
        <bgColor rgb="FF000000"/>
      </patternFill>
    </fill>
    <fill>
      <patternFill patternType="solid">
        <fgColor rgb="FFAEAAAA"/>
        <bgColor rgb="FF000000"/>
      </patternFill>
    </fill>
    <fill>
      <patternFill patternType="solid">
        <fgColor rgb="FFF28686"/>
        <bgColor rgb="FF000000"/>
      </patternFill>
    </fill>
    <fill>
      <patternFill patternType="solid">
        <fgColor rgb="FFFFFFFF"/>
        <bgColor rgb="FF000000"/>
      </patternFill>
    </fill>
    <fill>
      <patternFill patternType="solid">
        <fgColor rgb="FFFFFF00"/>
        <bgColor rgb="FF000000"/>
      </patternFill>
    </fill>
    <fill>
      <patternFill patternType="solid">
        <fgColor rgb="FFB1A0C7"/>
        <bgColor rgb="FF000000"/>
      </patternFill>
    </fill>
    <fill>
      <patternFill patternType="solid">
        <fgColor rgb="FFE6B8B7"/>
        <bgColor rgb="FF000000"/>
      </patternFill>
    </fill>
    <fill>
      <patternFill patternType="solid">
        <fgColor indexed="35"/>
        <bgColor indexed="64"/>
      </patternFill>
    </fill>
    <fill>
      <patternFill patternType="solid">
        <fgColor rgb="FF00B050"/>
        <bgColor indexed="64"/>
      </patternFill>
    </fill>
    <fill>
      <patternFill patternType="solid">
        <fgColor theme="0" tint="-0.14999847407452621"/>
        <bgColor indexed="8"/>
      </patternFill>
    </fill>
    <fill>
      <patternFill patternType="solid">
        <fgColor theme="0"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rgb="FFFFC000"/>
        <bgColor indexed="64"/>
      </patternFill>
    </fill>
    <fill>
      <patternFill patternType="solid">
        <fgColor rgb="FFFFC000"/>
        <bgColor rgb="FF00000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C1FF"/>
        <bgColor indexed="64"/>
      </patternFill>
    </fill>
    <fill>
      <patternFill patternType="solid">
        <fgColor rgb="FFFFFF9B"/>
        <bgColor indexed="64"/>
      </patternFill>
    </fill>
    <fill>
      <patternFill patternType="solid">
        <fgColor rgb="FFFF93BF"/>
        <bgColor indexed="64"/>
      </patternFill>
    </fill>
  </fills>
  <borders count="36">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0" fontId="11" fillId="0" borderId="0"/>
    <xf numFmtId="0" fontId="11" fillId="0" borderId="0"/>
    <xf numFmtId="0" fontId="4" fillId="0" borderId="0"/>
    <xf numFmtId="0" fontId="19" fillId="0" borderId="0" applyNumberFormat="0" applyFill="0" applyBorder="0" applyAlignment="0" applyProtection="0">
      <alignment vertical="top"/>
      <protection locked="0"/>
    </xf>
    <xf numFmtId="0" fontId="38" fillId="0" borderId="0"/>
    <xf numFmtId="0" fontId="63" fillId="0" borderId="0"/>
  </cellStyleXfs>
  <cellXfs count="776">
    <xf numFmtId="0" fontId="0" fillId="0" borderId="0" xfId="0"/>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44" fontId="3" fillId="4" borderId="3" xfId="0" applyNumberFormat="1" applyFont="1" applyFill="1" applyBorder="1" applyAlignment="1">
      <alignment horizontal="center" vertical="center" wrapText="1"/>
    </xf>
    <xf numFmtId="44" fontId="3" fillId="4" borderId="4"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164" fontId="3" fillId="5" borderId="6" xfId="3" applyNumberFormat="1" applyFont="1" applyFill="1" applyBorder="1" applyAlignment="1">
      <alignment horizontal="center" vertical="center" wrapText="1"/>
    </xf>
    <xf numFmtId="164" fontId="3" fillId="5" borderId="7" xfId="3" applyNumberFormat="1" applyFont="1" applyFill="1" applyBorder="1" applyAlignment="1">
      <alignment horizontal="center" vertical="center" wrapText="1"/>
    </xf>
    <xf numFmtId="164" fontId="3" fillId="5" borderId="7" xfId="3" applyNumberFormat="1" applyFont="1" applyFill="1" applyBorder="1" applyAlignment="1">
      <alignment vertical="center" wrapText="1"/>
    </xf>
    <xf numFmtId="0" fontId="3" fillId="5" borderId="7" xfId="0" applyFont="1" applyFill="1" applyBorder="1" applyAlignment="1">
      <alignment vertical="center" wrapText="1"/>
    </xf>
    <xf numFmtId="0" fontId="3" fillId="5" borderId="7" xfId="0" applyFont="1" applyFill="1" applyBorder="1" applyAlignment="1">
      <alignment horizontal="left" vertical="center" wrapText="1"/>
    </xf>
    <xf numFmtId="0" fontId="3" fillId="5" borderId="7" xfId="3" applyFont="1" applyFill="1" applyBorder="1" applyAlignment="1">
      <alignment horizontal="center" vertical="center" wrapText="1"/>
    </xf>
    <xf numFmtId="44" fontId="3" fillId="5" borderId="8" xfId="3" applyNumberFormat="1" applyFont="1" applyFill="1" applyBorder="1" applyAlignment="1">
      <alignment horizontal="center" vertical="center" wrapText="1"/>
    </xf>
    <xf numFmtId="44" fontId="3" fillId="5" borderId="9" xfId="0" applyNumberFormat="1"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44" fontId="3" fillId="5" borderId="8" xfId="0" applyNumberFormat="1" applyFont="1" applyFill="1" applyBorder="1" applyAlignment="1">
      <alignment horizontal="center" vertical="center" wrapText="1"/>
    </xf>
    <xf numFmtId="164" fontId="5" fillId="0" borderId="10" xfId="4" applyNumberFormat="1" applyFont="1" applyBorder="1" applyAlignment="1">
      <alignment horizontal="center" vertical="center" wrapText="1"/>
    </xf>
    <xf numFmtId="0" fontId="5" fillId="0" borderId="10" xfId="4" applyFont="1" applyBorder="1" applyAlignment="1">
      <alignment vertical="center" wrapText="1"/>
    </xf>
    <xf numFmtId="0" fontId="5" fillId="0" borderId="10" xfId="4" applyFont="1" applyBorder="1" applyAlignment="1">
      <alignment horizontal="left" vertical="center" wrapText="1"/>
    </xf>
    <xf numFmtId="0" fontId="5" fillId="0" borderId="10" xfId="4" applyFont="1" applyBorder="1" applyAlignment="1">
      <alignment horizontal="center" vertical="center" wrapText="1"/>
    </xf>
    <xf numFmtId="44" fontId="5" fillId="0" borderId="10" xfId="4" applyNumberFormat="1" applyFont="1" applyBorder="1" applyAlignment="1">
      <alignment horizontal="left" vertical="center" wrapText="1"/>
    </xf>
    <xf numFmtId="44" fontId="7" fillId="0" borderId="11" xfId="0" applyNumberFormat="1" applyFont="1" applyBorder="1" applyAlignment="1">
      <alignment vertical="center" wrapText="1"/>
    </xf>
    <xf numFmtId="164" fontId="7" fillId="7" borderId="10" xfId="4" applyNumberFormat="1" applyFont="1" applyFill="1" applyBorder="1" applyAlignment="1">
      <alignment horizontal="center" vertical="center" wrapText="1"/>
    </xf>
    <xf numFmtId="164" fontId="8" fillId="7" borderId="10" xfId="3" applyNumberFormat="1" applyFont="1" applyFill="1" applyBorder="1" applyAlignment="1">
      <alignment horizontal="center" vertical="center" wrapText="1"/>
    </xf>
    <xf numFmtId="0" fontId="8" fillId="7" borderId="10" xfId="0" applyFont="1" applyFill="1" applyBorder="1" applyAlignment="1">
      <alignment horizontal="left" vertical="center" wrapText="1"/>
    </xf>
    <xf numFmtId="0" fontId="8" fillId="7" borderId="10" xfId="0" applyFont="1" applyFill="1" applyBorder="1" applyAlignment="1">
      <alignment horizontal="left" vertical="center"/>
    </xf>
    <xf numFmtId="0" fontId="5" fillId="7" borderId="10" xfId="0" applyFont="1" applyFill="1" applyBorder="1" applyAlignment="1">
      <alignment horizontal="left" vertical="center" wrapText="1"/>
    </xf>
    <xf numFmtId="0" fontId="8" fillId="7" borderId="10" xfId="0" applyFont="1" applyFill="1" applyBorder="1" applyAlignment="1">
      <alignment horizontal="center" vertical="center" wrapText="1"/>
    </xf>
    <xf numFmtId="44" fontId="7" fillId="7" borderId="10" xfId="4" applyNumberFormat="1" applyFont="1" applyFill="1" applyBorder="1" applyAlignment="1">
      <alignment horizontal="left" vertical="center" wrapText="1"/>
    </xf>
    <xf numFmtId="0" fontId="5" fillId="7" borderId="10" xfId="0" applyFont="1" applyFill="1" applyBorder="1" applyAlignment="1">
      <alignment horizontal="left" vertical="center"/>
    </xf>
    <xf numFmtId="44" fontId="7" fillId="7" borderId="10" xfId="3" applyNumberFormat="1" applyFont="1" applyFill="1" applyBorder="1" applyAlignment="1">
      <alignment horizontal="left" vertical="center" wrapText="1"/>
    </xf>
    <xf numFmtId="49" fontId="5" fillId="7" borderId="10" xfId="0" applyNumberFormat="1" applyFont="1" applyFill="1" applyBorder="1" applyAlignment="1">
      <alignment horizontal="left" vertical="center"/>
    </xf>
    <xf numFmtId="164" fontId="7" fillId="8" borderId="10" xfId="4" applyNumberFormat="1" applyFont="1" applyFill="1" applyBorder="1" applyAlignment="1">
      <alignment horizontal="center" vertical="center" wrapText="1"/>
    </xf>
    <xf numFmtId="44" fontId="7" fillId="8" borderId="10" xfId="4" applyNumberFormat="1" applyFont="1" applyFill="1" applyBorder="1" applyAlignment="1">
      <alignment horizontal="left" vertical="center" wrapText="1"/>
    </xf>
    <xf numFmtId="164" fontId="7" fillId="8" borderId="10" xfId="3" applyNumberFormat="1" applyFont="1" applyFill="1" applyBorder="1" applyAlignment="1">
      <alignment horizontal="center" vertical="center" wrapText="1"/>
    </xf>
    <xf numFmtId="44" fontId="7" fillId="8" borderId="10" xfId="0" applyNumberFormat="1" applyFont="1" applyFill="1" applyBorder="1" applyAlignment="1">
      <alignment vertical="center" wrapText="1"/>
    </xf>
    <xf numFmtId="164" fontId="5" fillId="9" borderId="10" xfId="3" applyNumberFormat="1" applyFont="1" applyFill="1" applyBorder="1" applyAlignment="1">
      <alignment horizontal="center" vertical="center" wrapText="1"/>
    </xf>
    <xf numFmtId="49" fontId="5" fillId="9" borderId="10" xfId="0" applyNumberFormat="1" applyFont="1" applyFill="1" applyBorder="1" applyAlignment="1">
      <alignment horizontal="left" vertical="center" wrapText="1"/>
    </xf>
    <xf numFmtId="0" fontId="5" fillId="9" borderId="10" xfId="0" applyFont="1" applyFill="1" applyBorder="1" applyAlignment="1">
      <alignment horizontal="center" vertical="center" wrapText="1"/>
    </xf>
    <xf numFmtId="44" fontId="5" fillId="9" borderId="10" xfId="3" applyNumberFormat="1" applyFont="1" applyFill="1" applyBorder="1" applyAlignment="1">
      <alignment horizontal="left" vertical="center" wrapText="1"/>
    </xf>
    <xf numFmtId="164" fontId="5" fillId="7" borderId="10" xfId="3" applyNumberFormat="1" applyFont="1" applyFill="1" applyBorder="1" applyAlignment="1">
      <alignment horizontal="center" vertical="center" wrapText="1"/>
    </xf>
    <xf numFmtId="49" fontId="5" fillId="7" borderId="10" xfId="0" applyNumberFormat="1" applyFont="1" applyFill="1" applyBorder="1" applyAlignment="1">
      <alignment horizontal="left" vertical="center" wrapText="1"/>
    </xf>
    <xf numFmtId="0" fontId="5" fillId="7" borderId="10" xfId="0" applyFont="1" applyFill="1" applyBorder="1" applyAlignment="1">
      <alignment horizontal="center" vertical="center" wrapText="1"/>
    </xf>
    <xf numFmtId="44" fontId="5" fillId="7" borderId="10" xfId="3" applyNumberFormat="1" applyFont="1" applyFill="1" applyBorder="1" applyAlignment="1">
      <alignment horizontal="left" vertical="center" wrapText="1"/>
    </xf>
    <xf numFmtId="0" fontId="5" fillId="0" borderId="10" xfId="0" applyFont="1" applyBorder="1" applyAlignment="1">
      <alignment horizontal="center" vertical="center" wrapText="1"/>
    </xf>
    <xf numFmtId="164" fontId="5" fillId="0" borderId="14" xfId="3" applyNumberFormat="1" applyFont="1" applyBorder="1" applyAlignment="1">
      <alignment horizontal="center" vertical="center" wrapText="1"/>
    </xf>
    <xf numFmtId="0" fontId="5" fillId="0" borderId="10" xfId="3" applyFont="1" applyBorder="1" applyAlignment="1">
      <alignment vertical="center" wrapText="1"/>
    </xf>
    <xf numFmtId="0" fontId="5" fillId="0" borderId="14" xfId="3" applyFont="1" applyBorder="1" applyAlignment="1">
      <alignment horizontal="left" vertical="center" wrapText="1"/>
    </xf>
    <xf numFmtId="0" fontId="5" fillId="0" borderId="14" xfId="3" applyFont="1" applyBorder="1" applyAlignment="1">
      <alignment horizontal="center" vertical="center" wrapText="1"/>
    </xf>
    <xf numFmtId="44" fontId="5" fillId="0" borderId="14" xfId="3" applyNumberFormat="1" applyFont="1" applyBorder="1" applyAlignment="1">
      <alignment horizontal="left" vertical="center" wrapText="1"/>
    </xf>
    <xf numFmtId="16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4" fontId="8" fillId="0" borderId="10" xfId="0" applyNumberFormat="1"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44" fontId="8" fillId="0" borderId="10" xfId="0" applyNumberFormat="1" applyFont="1" applyBorder="1" applyAlignment="1">
      <alignment horizontal="center" vertical="center" wrapText="1"/>
    </xf>
    <xf numFmtId="164" fontId="3" fillId="11" borderId="6" xfId="3" applyNumberFormat="1" applyFont="1" applyFill="1" applyBorder="1" applyAlignment="1">
      <alignment horizontal="center" vertical="center" wrapText="1"/>
    </xf>
    <xf numFmtId="164" fontId="3" fillId="11" borderId="7" xfId="3" applyNumberFormat="1" applyFont="1" applyFill="1" applyBorder="1" applyAlignment="1">
      <alignment horizontal="center" vertical="center" wrapText="1"/>
    </xf>
    <xf numFmtId="164" fontId="3" fillId="11" borderId="7" xfId="3" applyNumberFormat="1" applyFont="1" applyFill="1" applyBorder="1" applyAlignment="1">
      <alignment vertical="center" wrapText="1"/>
    </xf>
    <xf numFmtId="0" fontId="3" fillId="11" borderId="7" xfId="0" applyFont="1" applyFill="1" applyBorder="1" applyAlignment="1">
      <alignment vertical="center" wrapText="1"/>
    </xf>
    <xf numFmtId="0" fontId="3" fillId="11" borderId="7" xfId="0" applyFont="1" applyFill="1" applyBorder="1" applyAlignment="1">
      <alignment horizontal="left" vertical="center" wrapText="1"/>
    </xf>
    <xf numFmtId="0" fontId="3" fillId="11" borderId="7" xfId="5" applyFont="1" applyFill="1" applyBorder="1" applyAlignment="1">
      <alignment horizontal="center" vertical="center" wrapText="1"/>
    </xf>
    <xf numFmtId="0" fontId="12" fillId="11" borderId="7" xfId="5" applyFont="1" applyFill="1" applyBorder="1" applyAlignment="1">
      <alignment horizontal="center" vertical="center" wrapText="1"/>
    </xf>
    <xf numFmtId="44" fontId="3" fillId="11" borderId="8" xfId="6" applyNumberFormat="1" applyFont="1" applyFill="1" applyBorder="1" applyAlignment="1">
      <alignment horizontal="center" vertical="center" wrapText="1"/>
    </xf>
    <xf numFmtId="165" fontId="3" fillId="11" borderId="6" xfId="6" applyNumberFormat="1" applyFont="1" applyFill="1" applyBorder="1" applyAlignment="1">
      <alignment horizontal="center" vertical="center" wrapText="1"/>
    </xf>
    <xf numFmtId="164" fontId="8" fillId="0" borderId="14" xfId="3" applyNumberFormat="1" applyFont="1" applyBorder="1" applyAlignment="1">
      <alignment horizontal="center" vertical="center" wrapText="1"/>
    </xf>
    <xf numFmtId="0" fontId="8" fillId="0" borderId="14" xfId="3" applyFont="1" applyBorder="1" applyAlignment="1">
      <alignment horizontal="center" vertical="center" wrapText="1"/>
    </xf>
    <xf numFmtId="44" fontId="8" fillId="0" borderId="14" xfId="3" applyNumberFormat="1" applyFont="1" applyBorder="1" applyAlignment="1">
      <alignment horizontal="center" vertical="center" wrapText="1"/>
    </xf>
    <xf numFmtId="164" fontId="3" fillId="10" borderId="6" xfId="0" applyNumberFormat="1" applyFont="1" applyFill="1" applyBorder="1" applyAlignment="1">
      <alignment horizontal="center" vertical="center" wrapText="1"/>
    </xf>
    <xf numFmtId="164" fontId="3" fillId="10" borderId="7" xfId="0" applyNumberFormat="1" applyFont="1" applyFill="1" applyBorder="1" applyAlignment="1">
      <alignment horizontal="center" vertical="center" wrapText="1"/>
    </xf>
    <xf numFmtId="164" fontId="3" fillId="10" borderId="7" xfId="0" applyNumberFormat="1" applyFont="1" applyFill="1" applyBorder="1" applyAlignment="1">
      <alignment vertical="center" wrapText="1"/>
    </xf>
    <xf numFmtId="0" fontId="3" fillId="10" borderId="7" xfId="0" applyFont="1" applyFill="1" applyBorder="1" applyAlignment="1">
      <alignment vertical="center" wrapText="1"/>
    </xf>
    <xf numFmtId="0" fontId="3" fillId="10" borderId="7" xfId="0" applyFont="1" applyFill="1" applyBorder="1" applyAlignment="1">
      <alignment horizontal="left" vertical="center" wrapText="1"/>
    </xf>
    <xf numFmtId="0" fontId="3" fillId="10" borderId="7" xfId="0" applyFont="1" applyFill="1" applyBorder="1" applyAlignment="1">
      <alignment horizontal="center" vertical="center" wrapText="1"/>
    </xf>
    <xf numFmtId="164" fontId="3" fillId="10" borderId="7" xfId="3" applyNumberFormat="1" applyFont="1" applyFill="1" applyBorder="1" applyAlignment="1">
      <alignment horizontal="center" vertical="center" wrapText="1"/>
    </xf>
    <xf numFmtId="44" fontId="3" fillId="10" borderId="8" xfId="3" applyNumberFormat="1" applyFont="1" applyFill="1" applyBorder="1" applyAlignment="1">
      <alignment horizontal="center" vertical="center" wrapText="1"/>
    </xf>
    <xf numFmtId="165" fontId="3" fillId="10" borderId="6" xfId="0" applyNumberFormat="1" applyFont="1" applyFill="1" applyBorder="1" applyAlignment="1">
      <alignment horizontal="center" vertical="center" wrapText="1"/>
    </xf>
    <xf numFmtId="44" fontId="3" fillId="10" borderId="8" xfId="0" applyNumberFormat="1" applyFont="1" applyFill="1" applyBorder="1" applyAlignment="1">
      <alignment horizontal="center" vertical="center" wrapText="1"/>
    </xf>
    <xf numFmtId="164"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44" fontId="8" fillId="0" borderId="16" xfId="0" applyNumberFormat="1" applyFont="1" applyBorder="1" applyAlignment="1">
      <alignment horizontal="left" vertical="center" wrapText="1"/>
    </xf>
    <xf numFmtId="44" fontId="8" fillId="0" borderId="10" xfId="0" applyNumberFormat="1" applyFont="1" applyBorder="1" applyAlignment="1">
      <alignment horizontal="left" vertical="center" wrapText="1"/>
    </xf>
    <xf numFmtId="0" fontId="7" fillId="0" borderId="10" xfId="0" applyFont="1" applyBorder="1" applyAlignment="1">
      <alignment vertical="center" wrapText="1"/>
    </xf>
    <xf numFmtId="164" fontId="3" fillId="12" borderId="6" xfId="0" applyNumberFormat="1" applyFont="1" applyFill="1" applyBorder="1" applyAlignment="1">
      <alignment horizontal="center" vertical="center" wrapText="1"/>
    </xf>
    <xf numFmtId="164" fontId="3" fillId="12" borderId="7" xfId="0" applyNumberFormat="1" applyFont="1" applyFill="1" applyBorder="1" applyAlignment="1">
      <alignment horizontal="center" vertical="center" wrapText="1"/>
    </xf>
    <xf numFmtId="164" fontId="3" fillId="12" borderId="7" xfId="0" applyNumberFormat="1" applyFont="1" applyFill="1" applyBorder="1" applyAlignment="1">
      <alignment vertical="center" wrapText="1"/>
    </xf>
    <xf numFmtId="0" fontId="3" fillId="12" borderId="7" xfId="0" applyFont="1" applyFill="1" applyBorder="1" applyAlignment="1">
      <alignment vertical="center" wrapText="1"/>
    </xf>
    <xf numFmtId="0" fontId="3" fillId="12" borderId="7" xfId="0" applyFont="1" applyFill="1" applyBorder="1" applyAlignment="1">
      <alignment horizontal="left" vertical="center" wrapText="1"/>
    </xf>
    <xf numFmtId="0" fontId="3" fillId="12" borderId="7" xfId="0" applyFont="1" applyFill="1" applyBorder="1" applyAlignment="1">
      <alignment horizontal="center" vertical="center" wrapText="1"/>
    </xf>
    <xf numFmtId="164" fontId="3" fillId="12" borderId="7" xfId="3" applyNumberFormat="1" applyFont="1" applyFill="1" applyBorder="1" applyAlignment="1">
      <alignment horizontal="center" vertical="center" wrapText="1"/>
    </xf>
    <xf numFmtId="44" fontId="3" fillId="12" borderId="8" xfId="3" applyNumberFormat="1" applyFont="1" applyFill="1" applyBorder="1" applyAlignment="1">
      <alignment horizontal="center" vertical="center" wrapText="1"/>
    </xf>
    <xf numFmtId="165" fontId="3" fillId="12" borderId="6" xfId="0" applyNumberFormat="1" applyFont="1" applyFill="1" applyBorder="1" applyAlignment="1">
      <alignment horizontal="center" vertical="center" wrapText="1"/>
    </xf>
    <xf numFmtId="164" fontId="8" fillId="9" borderId="10" xfId="0" applyNumberFormat="1" applyFont="1" applyFill="1" applyBorder="1" applyAlignment="1">
      <alignment horizontal="center" vertical="center" wrapText="1"/>
    </xf>
    <xf numFmtId="166" fontId="8" fillId="9" borderId="10" xfId="0" applyNumberFormat="1" applyFont="1" applyFill="1" applyBorder="1" applyAlignment="1">
      <alignment horizontal="left" vertical="center" wrapText="1"/>
    </xf>
    <xf numFmtId="0" fontId="8" fillId="9" borderId="10" xfId="0" applyFont="1" applyFill="1" applyBorder="1" applyAlignment="1">
      <alignment horizontal="center" vertical="center" wrapText="1"/>
    </xf>
    <xf numFmtId="166" fontId="8" fillId="9" borderId="10" xfId="0" applyNumberFormat="1" applyFont="1" applyFill="1" applyBorder="1" applyAlignment="1">
      <alignment horizontal="center" vertical="center" wrapText="1"/>
    </xf>
    <xf numFmtId="164" fontId="3" fillId="14" borderId="6" xfId="0" applyNumberFormat="1" applyFont="1" applyFill="1" applyBorder="1" applyAlignment="1">
      <alignment horizontal="center" vertical="center" wrapText="1"/>
    </xf>
    <xf numFmtId="164" fontId="3" fillId="14" borderId="7" xfId="0" applyNumberFormat="1" applyFont="1" applyFill="1" applyBorder="1" applyAlignment="1">
      <alignment horizontal="center" vertical="center" wrapText="1"/>
    </xf>
    <xf numFmtId="164" fontId="3" fillId="14" borderId="7" xfId="0" applyNumberFormat="1" applyFont="1" applyFill="1" applyBorder="1" applyAlignment="1">
      <alignment vertical="center" wrapText="1"/>
    </xf>
    <xf numFmtId="0" fontId="3" fillId="14" borderId="7" xfId="0" applyFont="1" applyFill="1" applyBorder="1" applyAlignment="1">
      <alignment vertical="center" wrapText="1"/>
    </xf>
    <xf numFmtId="0" fontId="3" fillId="14"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164" fontId="3" fillId="14" borderId="7" xfId="3" applyNumberFormat="1" applyFont="1" applyFill="1" applyBorder="1" applyAlignment="1">
      <alignment horizontal="center" vertical="center" wrapText="1"/>
    </xf>
    <xf numFmtId="44" fontId="3" fillId="14" borderId="8" xfId="3" applyNumberFormat="1" applyFont="1" applyFill="1" applyBorder="1" applyAlignment="1">
      <alignment horizontal="center" vertical="center" wrapText="1"/>
    </xf>
    <xf numFmtId="165" fontId="3" fillId="14" borderId="6"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4" xfId="3" applyFont="1" applyBorder="1" applyAlignment="1">
      <alignment horizontal="left" vertical="center" wrapText="1"/>
    </xf>
    <xf numFmtId="0" fontId="8" fillId="0" borderId="10" xfId="5" applyFont="1" applyBorder="1" applyAlignment="1">
      <alignment horizontal="center" vertical="center" wrapText="1"/>
    </xf>
    <xf numFmtId="44" fontId="8" fillId="0" borderId="10" xfId="3" applyNumberFormat="1" applyFont="1" applyBorder="1" applyAlignment="1">
      <alignment horizontal="center" vertical="center" wrapText="1"/>
    </xf>
    <xf numFmtId="0" fontId="8" fillId="0" borderId="10" xfId="5" applyFont="1" applyBorder="1" applyAlignment="1">
      <alignment vertical="center" wrapText="1"/>
    </xf>
    <xf numFmtId="0" fontId="8" fillId="0" borderId="10" xfId="5" applyFont="1" applyBorder="1" applyAlignment="1">
      <alignment horizontal="left" vertical="center" wrapText="1"/>
    </xf>
    <xf numFmtId="11" fontId="8" fillId="0" borderId="10" xfId="5" applyNumberFormat="1" applyFont="1" applyBorder="1" applyAlignment="1">
      <alignment horizontal="left" vertical="center" wrapText="1"/>
    </xf>
    <xf numFmtId="44" fontId="7" fillId="0" borderId="10" xfId="1" applyFont="1" applyBorder="1" applyAlignment="1">
      <alignment vertical="center" wrapText="1"/>
    </xf>
    <xf numFmtId="0" fontId="8" fillId="0" borderId="10" xfId="3" applyFont="1" applyBorder="1" applyAlignment="1">
      <alignment vertical="center" wrapText="1"/>
    </xf>
    <xf numFmtId="0" fontId="8" fillId="0" borderId="10" xfId="3" applyFont="1" applyBorder="1" applyAlignment="1">
      <alignment horizontal="left" vertical="center" wrapText="1"/>
    </xf>
    <xf numFmtId="44" fontId="8" fillId="0" borderId="10" xfId="1" applyFont="1" applyBorder="1" applyAlignment="1">
      <alignment vertical="center" wrapText="1"/>
    </xf>
    <xf numFmtId="164" fontId="7" fillId="0" borderId="10" xfId="4" applyNumberFormat="1" applyFont="1" applyBorder="1" applyAlignment="1">
      <alignment horizontal="center" vertical="center" wrapText="1"/>
    </xf>
    <xf numFmtId="0" fontId="7" fillId="0" borderId="10" xfId="4" applyFont="1" applyBorder="1" applyAlignment="1">
      <alignment horizontal="left" vertical="center" wrapText="1"/>
    </xf>
    <xf numFmtId="0" fontId="7" fillId="0" borderId="10" xfId="4" applyFont="1" applyBorder="1" applyAlignment="1">
      <alignment horizontal="center" vertical="center" wrapText="1"/>
    </xf>
    <xf numFmtId="44" fontId="7" fillId="0" borderId="10" xfId="4" applyNumberFormat="1" applyFont="1" applyBorder="1" applyAlignment="1">
      <alignment horizontal="left" vertical="center" wrapText="1"/>
    </xf>
    <xf numFmtId="164" fontId="3" fillId="15" borderId="6" xfId="0" applyNumberFormat="1" applyFont="1" applyFill="1" applyBorder="1" applyAlignment="1">
      <alignment horizontal="center" vertical="center" wrapText="1"/>
    </xf>
    <xf numFmtId="164" fontId="3" fillId="15" borderId="7" xfId="0" applyNumberFormat="1" applyFont="1" applyFill="1" applyBorder="1" applyAlignment="1">
      <alignment horizontal="center" vertical="center" wrapText="1"/>
    </xf>
    <xf numFmtId="164" fontId="3" fillId="15" borderId="7" xfId="0" applyNumberFormat="1" applyFont="1" applyFill="1" applyBorder="1" applyAlignment="1">
      <alignment vertical="center" wrapText="1"/>
    </xf>
    <xf numFmtId="0" fontId="3" fillId="15" borderId="7" xfId="0" applyFont="1" applyFill="1" applyBorder="1" applyAlignment="1">
      <alignment vertical="center" wrapText="1"/>
    </xf>
    <xf numFmtId="0" fontId="3" fillId="15" borderId="7" xfId="0" applyFont="1" applyFill="1" applyBorder="1" applyAlignment="1">
      <alignment horizontal="left" vertical="center" wrapText="1"/>
    </xf>
    <xf numFmtId="0" fontId="3" fillId="15" borderId="7" xfId="0" applyFont="1" applyFill="1" applyBorder="1" applyAlignment="1">
      <alignment horizontal="center" vertical="center" wrapText="1"/>
    </xf>
    <xf numFmtId="164" fontId="3" fillId="15" borderId="7" xfId="3" applyNumberFormat="1" applyFont="1" applyFill="1" applyBorder="1" applyAlignment="1">
      <alignment horizontal="center" vertical="center" wrapText="1"/>
    </xf>
    <xf numFmtId="44" fontId="3" fillId="15" borderId="8" xfId="3" applyNumberFormat="1" applyFont="1" applyFill="1" applyBorder="1" applyAlignment="1">
      <alignment horizontal="center" vertical="center" wrapText="1"/>
    </xf>
    <xf numFmtId="44" fontId="3" fillId="15" borderId="6" xfId="0" applyNumberFormat="1" applyFont="1" applyFill="1" applyBorder="1" applyAlignment="1">
      <alignment horizontal="center" vertical="center" wrapText="1"/>
    </xf>
    <xf numFmtId="44" fontId="3" fillId="15" borderId="8" xfId="0" applyNumberFormat="1" applyFont="1" applyFill="1" applyBorder="1" applyAlignment="1">
      <alignment horizontal="center" vertical="center" wrapText="1"/>
    </xf>
    <xf numFmtId="164" fontId="3" fillId="16" borderId="6" xfId="0" applyNumberFormat="1" applyFont="1" applyFill="1" applyBorder="1" applyAlignment="1">
      <alignment horizontal="center" vertical="center" wrapText="1"/>
    </xf>
    <xf numFmtId="164" fontId="3" fillId="16" borderId="7" xfId="0" applyNumberFormat="1" applyFont="1" applyFill="1" applyBorder="1" applyAlignment="1">
      <alignment horizontal="center" vertical="center" wrapText="1"/>
    </xf>
    <xf numFmtId="164" fontId="3" fillId="16" borderId="7" xfId="0" applyNumberFormat="1" applyFont="1" applyFill="1" applyBorder="1" applyAlignment="1">
      <alignment vertical="center" wrapText="1"/>
    </xf>
    <xf numFmtId="0" fontId="3" fillId="16" borderId="7" xfId="0" applyFont="1" applyFill="1" applyBorder="1" applyAlignment="1">
      <alignment vertical="center" wrapText="1"/>
    </xf>
    <xf numFmtId="0" fontId="3" fillId="16" borderId="7" xfId="0" applyFont="1" applyFill="1" applyBorder="1" applyAlignment="1">
      <alignment horizontal="left" vertical="center" wrapText="1"/>
    </xf>
    <xf numFmtId="0" fontId="3" fillId="16" borderId="7" xfId="0" applyFont="1" applyFill="1" applyBorder="1" applyAlignment="1">
      <alignment horizontal="center" vertical="center" wrapText="1"/>
    </xf>
    <xf numFmtId="164" fontId="3" fillId="16" borderId="7" xfId="3" applyNumberFormat="1" applyFont="1" applyFill="1" applyBorder="1" applyAlignment="1">
      <alignment horizontal="center" vertical="center" wrapText="1"/>
    </xf>
    <xf numFmtId="44" fontId="3" fillId="16" borderId="8" xfId="3" applyNumberFormat="1"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7" xfId="0" applyFont="1" applyFill="1" applyBorder="1" applyAlignment="1">
      <alignment vertical="center" wrapText="1"/>
    </xf>
    <xf numFmtId="0" fontId="3" fillId="17" borderId="7" xfId="0" applyFont="1" applyFill="1" applyBorder="1" applyAlignment="1">
      <alignment horizontal="left" vertical="center" wrapText="1"/>
    </xf>
    <xf numFmtId="44" fontId="9" fillId="17" borderId="7" xfId="0" applyNumberFormat="1" applyFont="1" applyFill="1" applyBorder="1" applyAlignment="1">
      <alignment horizontal="center" vertical="center" wrapText="1"/>
    </xf>
    <xf numFmtId="44" fontId="9" fillId="17" borderId="8" xfId="0" applyNumberFormat="1" applyFont="1" applyFill="1" applyBorder="1" applyAlignment="1">
      <alignment horizontal="center" vertical="center" wrapText="1"/>
    </xf>
    <xf numFmtId="164" fontId="9" fillId="18" borderId="6" xfId="3" applyNumberFormat="1" applyFont="1" applyFill="1" applyBorder="1" applyAlignment="1">
      <alignment horizontal="center" vertical="center" wrapText="1"/>
    </xf>
    <xf numFmtId="164" fontId="9" fillId="18" borderId="7" xfId="3" applyNumberFormat="1" applyFont="1" applyFill="1" applyBorder="1" applyAlignment="1">
      <alignment horizontal="center" vertical="center" wrapText="1"/>
    </xf>
    <xf numFmtId="0" fontId="9" fillId="18" borderId="7" xfId="0" applyFont="1" applyFill="1" applyBorder="1" applyAlignment="1">
      <alignment horizontal="left" vertical="center" wrapText="1"/>
    </xf>
    <xf numFmtId="0" fontId="9" fillId="18" borderId="7" xfId="3" applyFont="1" applyFill="1" applyBorder="1" applyAlignment="1">
      <alignment horizontal="center" vertical="center" wrapText="1"/>
    </xf>
    <xf numFmtId="44" fontId="9" fillId="18" borderId="7" xfId="3" applyNumberFormat="1" applyFont="1" applyFill="1" applyBorder="1" applyAlignment="1">
      <alignment horizontal="center" vertical="center" wrapText="1"/>
    </xf>
    <xf numFmtId="44" fontId="9" fillId="18" borderId="8" xfId="0" applyNumberFormat="1" applyFont="1" applyFill="1" applyBorder="1" applyAlignment="1">
      <alignment horizontal="center" vertical="center" wrapText="1"/>
    </xf>
    <xf numFmtId="164" fontId="5" fillId="0" borderId="14" xfId="4" applyNumberFormat="1" applyFont="1" applyBorder="1" applyAlignment="1">
      <alignment horizontal="center" vertical="center" wrapText="1"/>
    </xf>
    <xf numFmtId="0" fontId="5" fillId="0" borderId="14" xfId="4" applyFont="1" applyBorder="1" applyAlignment="1">
      <alignment horizontal="left" vertical="center" wrapText="1"/>
    </xf>
    <xf numFmtId="0" fontId="5" fillId="0" borderId="14" xfId="4" applyFont="1" applyBorder="1" applyAlignment="1">
      <alignment horizontal="center" vertical="center" wrapText="1"/>
    </xf>
    <xf numFmtId="44" fontId="5" fillId="0" borderId="14" xfId="4" applyNumberFormat="1" applyFont="1" applyBorder="1" applyAlignment="1">
      <alignment horizontal="left" vertical="center" wrapText="1"/>
    </xf>
    <xf numFmtId="44" fontId="5" fillId="0" borderId="10" xfId="0" applyNumberFormat="1" applyFont="1" applyBorder="1" applyAlignment="1">
      <alignment vertical="center" wrapText="1"/>
    </xf>
    <xf numFmtId="0" fontId="5" fillId="0" borderId="10" xfId="3" applyFont="1" applyBorder="1" applyAlignment="1">
      <alignment horizontal="center" vertical="center" wrapText="1"/>
    </xf>
    <xf numFmtId="44" fontId="5" fillId="0" borderId="10" xfId="3" applyNumberFormat="1" applyFont="1" applyBorder="1" applyAlignment="1">
      <alignment horizontal="left" vertical="center" wrapText="1"/>
    </xf>
    <xf numFmtId="164" fontId="5" fillId="7" borderId="10" xfId="4" applyNumberFormat="1" applyFont="1" applyFill="1" applyBorder="1" applyAlignment="1">
      <alignment horizontal="center" vertical="center" wrapText="1"/>
    </xf>
    <xf numFmtId="0" fontId="5" fillId="7" borderId="10" xfId="3" applyFont="1" applyFill="1" applyBorder="1" applyAlignment="1">
      <alignment horizontal="left" vertical="center" wrapText="1"/>
    </xf>
    <xf numFmtId="0" fontId="5" fillId="7" borderId="10" xfId="3" applyFont="1" applyFill="1" applyBorder="1" applyAlignment="1">
      <alignment horizontal="center" vertical="center" wrapText="1"/>
    </xf>
    <xf numFmtId="0" fontId="5" fillId="7" borderId="10" xfId="4" applyFont="1" applyFill="1" applyBorder="1" applyAlignment="1">
      <alignment horizontal="center" vertical="center" wrapText="1"/>
    </xf>
    <xf numFmtId="44" fontId="5" fillId="7" borderId="10" xfId="4" applyNumberFormat="1" applyFont="1" applyFill="1" applyBorder="1" applyAlignment="1">
      <alignment horizontal="left" vertical="center" wrapText="1"/>
    </xf>
    <xf numFmtId="44" fontId="5" fillId="7" borderId="10" xfId="0" applyNumberFormat="1" applyFont="1" applyFill="1" applyBorder="1" applyAlignment="1">
      <alignment vertical="center" wrapText="1"/>
    </xf>
    <xf numFmtId="0" fontId="5" fillId="7" borderId="10" xfId="4" applyFont="1" applyFill="1" applyBorder="1" applyAlignment="1">
      <alignment horizontal="left" vertical="center" wrapText="1"/>
    </xf>
    <xf numFmtId="164" fontId="5" fillId="0" borderId="10" xfId="3" applyNumberFormat="1" applyFont="1" applyBorder="1" applyAlignment="1">
      <alignment horizontal="center" vertical="center" wrapText="1"/>
    </xf>
    <xf numFmtId="0" fontId="5" fillId="0" borderId="10" xfId="3" applyFont="1" applyBorder="1" applyAlignment="1">
      <alignment horizontal="left" vertical="center" wrapText="1"/>
    </xf>
    <xf numFmtId="49" fontId="5" fillId="0" borderId="10" xfId="3" applyNumberFormat="1" applyFont="1" applyBorder="1" applyAlignment="1">
      <alignment horizontal="left" vertical="center" wrapText="1"/>
    </xf>
    <xf numFmtId="166" fontId="5" fillId="7" borderId="10" xfId="3" applyNumberFormat="1" applyFont="1" applyFill="1" applyBorder="1" applyAlignment="1">
      <alignment horizontal="left" vertical="center" wrapText="1"/>
    </xf>
    <xf numFmtId="166" fontId="5" fillId="7" borderId="10" xfId="3" applyNumberFormat="1" applyFont="1" applyFill="1" applyBorder="1" applyAlignment="1">
      <alignment horizontal="center" vertical="center" wrapText="1"/>
    </xf>
    <xf numFmtId="49" fontId="5" fillId="7" borderId="10" xfId="3" applyNumberFormat="1" applyFont="1" applyFill="1" applyBorder="1" applyAlignment="1">
      <alignment horizontal="left" vertical="center" wrapText="1"/>
    </xf>
    <xf numFmtId="49" fontId="5" fillId="0" borderId="10" xfId="0" applyNumberFormat="1" applyFont="1" applyBorder="1" applyAlignment="1">
      <alignment horizontal="left" vertical="center" wrapText="1"/>
    </xf>
    <xf numFmtId="44" fontId="5" fillId="0" borderId="10" xfId="0" applyNumberFormat="1" applyFont="1" applyBorder="1" applyAlignment="1">
      <alignment horizontal="center" vertical="center" wrapText="1"/>
    </xf>
    <xf numFmtId="44" fontId="5" fillId="9" borderId="10" xfId="0" applyNumberFormat="1" applyFont="1" applyFill="1" applyBorder="1" applyAlignment="1">
      <alignment horizontal="center" vertical="center" wrapText="1"/>
    </xf>
    <xf numFmtId="44" fontId="8" fillId="7" borderId="10" xfId="0" applyNumberFormat="1" applyFont="1" applyFill="1" applyBorder="1" applyAlignment="1">
      <alignment horizontal="center" vertical="center" wrapText="1"/>
    </xf>
    <xf numFmtId="44" fontId="5" fillId="7" borderId="10" xfId="0" applyNumberFormat="1" applyFont="1" applyFill="1" applyBorder="1" applyAlignment="1">
      <alignment horizontal="center" vertical="center" wrapText="1"/>
    </xf>
    <xf numFmtId="44" fontId="5" fillId="9" borderId="10" xfId="0" applyNumberFormat="1" applyFont="1" applyFill="1" applyBorder="1" applyAlignment="1">
      <alignment vertical="center" wrapText="1"/>
    </xf>
    <xf numFmtId="0" fontId="5" fillId="9" borderId="10" xfId="0" applyFont="1" applyFill="1" applyBorder="1" applyAlignment="1">
      <alignment horizontal="left" vertical="center" wrapText="1"/>
    </xf>
    <xf numFmtId="44" fontId="8" fillId="7" borderId="10" xfId="3" applyNumberFormat="1" applyFont="1" applyFill="1" applyBorder="1" applyAlignment="1">
      <alignment horizontal="left" vertical="center" wrapText="1"/>
    </xf>
    <xf numFmtId="49" fontId="5" fillId="9" borderId="10" xfId="3" applyNumberFormat="1" applyFont="1" applyFill="1" applyBorder="1" applyAlignment="1">
      <alignment horizontal="left" vertical="center" wrapText="1"/>
    </xf>
    <xf numFmtId="0" fontId="5" fillId="9" borderId="10" xfId="3" applyFont="1" applyFill="1" applyBorder="1" applyAlignment="1">
      <alignment horizontal="center" vertical="center" wrapText="1"/>
    </xf>
    <xf numFmtId="0" fontId="5" fillId="9" borderId="10" xfId="0" applyFont="1" applyFill="1" applyBorder="1" applyAlignment="1">
      <alignment horizontal="left" vertical="center"/>
    </xf>
    <xf numFmtId="164" fontId="5" fillId="7" borderId="14" xfId="3" applyNumberFormat="1" applyFont="1" applyFill="1" applyBorder="1" applyAlignment="1">
      <alignment horizontal="center" vertical="center" wrapText="1"/>
    </xf>
    <xf numFmtId="0" fontId="5" fillId="7" borderId="14" xfId="3" applyFont="1" applyFill="1" applyBorder="1" applyAlignment="1">
      <alignment horizontal="left" vertical="center" wrapText="1"/>
    </xf>
    <xf numFmtId="0" fontId="5" fillId="7" borderId="14" xfId="3" applyFont="1" applyFill="1" applyBorder="1" applyAlignment="1">
      <alignment horizontal="center" vertical="center" wrapText="1"/>
    </xf>
    <xf numFmtId="44" fontId="5" fillId="7" borderId="14" xfId="3" applyNumberFormat="1" applyFont="1" applyFill="1" applyBorder="1" applyAlignment="1">
      <alignment horizontal="left" vertical="center" wrapText="1"/>
    </xf>
    <xf numFmtId="44" fontId="5" fillId="7" borderId="14" xfId="0" applyNumberFormat="1" applyFont="1" applyFill="1" applyBorder="1" applyAlignment="1">
      <alignment vertical="center" wrapText="1"/>
    </xf>
    <xf numFmtId="164" fontId="5" fillId="0" borderId="16" xfId="3" applyNumberFormat="1" applyFont="1" applyBorder="1" applyAlignment="1">
      <alignment horizontal="center" vertical="center" wrapText="1"/>
    </xf>
    <xf numFmtId="49" fontId="5" fillId="0" borderId="16" xfId="3" applyNumberFormat="1" applyFont="1" applyBorder="1" applyAlignment="1">
      <alignment horizontal="left" vertical="center" wrapText="1"/>
    </xf>
    <xf numFmtId="0" fontId="5" fillId="0" borderId="16" xfId="3" applyFont="1" applyBorder="1" applyAlignment="1">
      <alignment horizontal="center" vertical="center" wrapText="1"/>
    </xf>
    <xf numFmtId="0" fontId="5" fillId="0" borderId="16" xfId="0" applyFont="1" applyBorder="1" applyAlignment="1">
      <alignment horizontal="center" vertical="center" wrapText="1"/>
    </xf>
    <xf numFmtId="44" fontId="5" fillId="0" borderId="16" xfId="3" applyNumberFormat="1" applyFont="1" applyBorder="1" applyAlignment="1">
      <alignment horizontal="left" vertical="center" wrapText="1"/>
    </xf>
    <xf numFmtId="164" fontId="5" fillId="9" borderId="16" xfId="3" applyNumberFormat="1" applyFont="1" applyFill="1" applyBorder="1" applyAlignment="1">
      <alignment horizontal="center" vertical="center" wrapText="1"/>
    </xf>
    <xf numFmtId="0" fontId="5" fillId="9" borderId="16" xfId="3" applyFont="1" applyFill="1" applyBorder="1" applyAlignment="1">
      <alignment horizontal="left" vertical="center" wrapText="1"/>
    </xf>
    <xf numFmtId="0" fontId="5" fillId="9" borderId="16" xfId="3" applyFont="1" applyFill="1" applyBorder="1" applyAlignment="1">
      <alignment horizontal="center" vertical="center" wrapText="1"/>
    </xf>
    <xf numFmtId="44" fontId="5" fillId="9" borderId="16" xfId="3" applyNumberFormat="1" applyFont="1" applyFill="1" applyBorder="1" applyAlignment="1">
      <alignment horizontal="left" vertical="center" wrapText="1"/>
    </xf>
    <xf numFmtId="44" fontId="5" fillId="0" borderId="16" xfId="0" applyNumberFormat="1" applyFont="1" applyBorder="1" applyAlignment="1">
      <alignment vertical="center" wrapText="1"/>
    </xf>
    <xf numFmtId="0" fontId="5" fillId="9" borderId="10" xfId="3" applyFont="1" applyFill="1" applyBorder="1" applyAlignment="1">
      <alignment horizontal="left" vertical="center" wrapText="1"/>
    </xf>
    <xf numFmtId="44" fontId="5" fillId="0" borderId="14" xfId="0" applyNumberFormat="1" applyFont="1" applyBorder="1" applyAlignment="1">
      <alignment vertical="center" wrapText="1"/>
    </xf>
    <xf numFmtId="0" fontId="5" fillId="9" borderId="10" xfId="4" applyFont="1" applyFill="1" applyBorder="1" applyAlignment="1">
      <alignment horizontal="center" vertical="center" wrapText="1"/>
    </xf>
    <xf numFmtId="44" fontId="5" fillId="0" borderId="10" xfId="3" applyNumberFormat="1" applyFont="1" applyBorder="1" applyAlignment="1">
      <alignment horizontal="center" vertical="center" wrapText="1"/>
    </xf>
    <xf numFmtId="0" fontId="15" fillId="9" borderId="10" xfId="4" applyFont="1" applyFill="1" applyBorder="1" applyAlignment="1">
      <alignment horizontal="center" vertical="center" wrapText="1"/>
    </xf>
    <xf numFmtId="44" fontId="15" fillId="9" borderId="10" xfId="3" applyNumberFormat="1" applyFont="1" applyFill="1" applyBorder="1" applyAlignment="1">
      <alignment horizontal="center" vertical="center" wrapText="1"/>
    </xf>
    <xf numFmtId="44" fontId="15" fillId="9" borderId="10" xfId="0" applyNumberFormat="1" applyFont="1" applyFill="1" applyBorder="1" applyAlignment="1">
      <alignment vertical="center" wrapText="1"/>
    </xf>
    <xf numFmtId="44" fontId="5" fillId="9" borderId="10" xfId="3" applyNumberFormat="1" applyFont="1" applyFill="1" applyBorder="1" applyAlignment="1">
      <alignment horizontal="center" vertical="center" wrapText="1"/>
    </xf>
    <xf numFmtId="0" fontId="5" fillId="0" borderId="16" xfId="4" applyFont="1" applyBorder="1" applyAlignment="1">
      <alignment horizontal="center" vertical="center" wrapText="1"/>
    </xf>
    <xf numFmtId="0" fontId="5" fillId="7" borderId="14" xfId="0" applyFont="1" applyFill="1" applyBorder="1" applyAlignment="1">
      <alignment horizontal="center" vertical="center" wrapText="1"/>
    </xf>
    <xf numFmtId="44" fontId="8" fillId="7" borderId="14" xfId="3" applyNumberFormat="1"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6" xfId="4" applyFont="1" applyBorder="1" applyAlignment="1">
      <alignment horizontal="left" vertical="center" wrapText="1"/>
    </xf>
    <xf numFmtId="0" fontId="5" fillId="0" borderId="16" xfId="3" applyFont="1" applyBorder="1" applyAlignment="1">
      <alignment horizontal="left" vertical="center" wrapText="1"/>
    </xf>
    <xf numFmtId="0" fontId="5" fillId="19" borderId="14" xfId="3" applyFont="1" applyFill="1" applyBorder="1" applyAlignment="1">
      <alignment horizontal="left" vertical="center" wrapText="1"/>
    </xf>
    <xf numFmtId="0" fontId="5" fillId="7" borderId="14" xfId="3" applyFont="1" applyFill="1" applyBorder="1" applyAlignment="1">
      <alignment horizontal="center" vertical="center"/>
    </xf>
    <xf numFmtId="0" fontId="5" fillId="0" borderId="10" xfId="4" applyFont="1" applyBorder="1" applyAlignment="1">
      <alignment horizontal="center" vertical="center"/>
    </xf>
    <xf numFmtId="49" fontId="5" fillId="0" borderId="10" xfId="4" applyNumberFormat="1" applyFont="1" applyBorder="1" applyAlignment="1">
      <alignment horizontal="left" vertical="center" wrapText="1"/>
    </xf>
    <xf numFmtId="44" fontId="5" fillId="0" borderId="14" xfId="3" applyNumberFormat="1" applyFont="1" applyBorder="1" applyAlignment="1">
      <alignment horizontal="center" vertical="center" wrapText="1"/>
    </xf>
    <xf numFmtId="49" fontId="5" fillId="9" borderId="10" xfId="4" applyNumberFormat="1" applyFont="1" applyFill="1" applyBorder="1" applyAlignment="1">
      <alignment horizontal="left" vertical="center" wrapText="1"/>
    </xf>
    <xf numFmtId="164" fontId="5" fillId="20" borderId="10" xfId="3" applyNumberFormat="1" applyFont="1" applyFill="1" applyBorder="1" applyAlignment="1">
      <alignment horizontal="center" vertical="center" wrapText="1"/>
    </xf>
    <xf numFmtId="49" fontId="5" fillId="20" borderId="10" xfId="4" applyNumberFormat="1" applyFont="1" applyFill="1" applyBorder="1" applyAlignment="1">
      <alignment horizontal="left" vertical="center" wrapText="1"/>
    </xf>
    <xf numFmtId="0" fontId="5" fillId="20" borderId="10" xfId="3" applyFont="1" applyFill="1" applyBorder="1" applyAlignment="1">
      <alignment horizontal="center" vertical="center" wrapText="1"/>
    </xf>
    <xf numFmtId="0" fontId="5" fillId="20" borderId="10" xfId="4" applyFont="1" applyFill="1" applyBorder="1" applyAlignment="1">
      <alignment horizontal="center" vertical="center" wrapText="1"/>
    </xf>
    <xf numFmtId="44" fontId="5" fillId="20" borderId="10" xfId="3" applyNumberFormat="1" applyFont="1" applyFill="1" applyBorder="1" applyAlignment="1">
      <alignment horizontal="left" vertical="center" wrapText="1"/>
    </xf>
    <xf numFmtId="44" fontId="5" fillId="20" borderId="10" xfId="0" applyNumberFormat="1" applyFont="1" applyFill="1" applyBorder="1" applyAlignment="1">
      <alignment vertical="center" wrapText="1"/>
    </xf>
    <xf numFmtId="44" fontId="3" fillId="17" borderId="7" xfId="0" applyNumberFormat="1" applyFont="1" applyFill="1" applyBorder="1" applyAlignment="1">
      <alignment horizontal="center" vertical="center" wrapText="1"/>
    </xf>
    <xf numFmtId="44" fontId="3" fillId="17" borderId="8" xfId="0" applyNumberFormat="1" applyFont="1" applyFill="1" applyBorder="1" applyAlignment="1">
      <alignment horizontal="center" vertical="center" wrapText="1"/>
    </xf>
    <xf numFmtId="0" fontId="8" fillId="0" borderId="10" xfId="4" applyFont="1" applyBorder="1" applyAlignment="1">
      <alignment horizontal="center" vertical="center" wrapText="1"/>
    </xf>
    <xf numFmtId="44" fontId="16" fillId="0" borderId="10" xfId="0" applyNumberFormat="1" applyFont="1" applyBorder="1" applyAlignment="1">
      <alignment vertical="center" wrapText="1"/>
    </xf>
    <xf numFmtId="164" fontId="8" fillId="7" borderId="10" xfId="0" applyNumberFormat="1" applyFont="1" applyFill="1" applyBorder="1" applyAlignment="1">
      <alignment horizontal="center" vertical="center" wrapText="1"/>
    </xf>
    <xf numFmtId="0" fontId="8" fillId="7" borderId="10" xfId="4" applyFont="1" applyFill="1" applyBorder="1" applyAlignment="1">
      <alignment horizontal="center" vertical="center" wrapText="1"/>
    </xf>
    <xf numFmtId="44" fontId="8" fillId="7" borderId="10" xfId="0" applyNumberFormat="1" applyFont="1" applyFill="1" applyBorder="1" applyAlignment="1">
      <alignment vertical="center" wrapText="1"/>
    </xf>
    <xf numFmtId="44" fontId="16" fillId="7" borderId="10" xfId="0" applyNumberFormat="1" applyFont="1" applyFill="1" applyBorder="1" applyAlignment="1">
      <alignment vertical="center" wrapText="1"/>
    </xf>
    <xf numFmtId="8" fontId="8" fillId="0" borderId="10" xfId="0" applyNumberFormat="1" applyFont="1" applyBorder="1" applyAlignment="1">
      <alignment horizontal="center" vertical="center" wrapText="1"/>
    </xf>
    <xf numFmtId="8" fontId="8" fillId="7" borderId="10" xfId="0" applyNumberFormat="1" applyFont="1" applyFill="1" applyBorder="1" applyAlignment="1">
      <alignment horizontal="center" vertical="center" wrapText="1"/>
    </xf>
    <xf numFmtId="166" fontId="8" fillId="0" borderId="10" xfId="4" applyNumberFormat="1" applyFont="1" applyBorder="1" applyAlignment="1">
      <alignment vertical="center" wrapText="1"/>
    </xf>
    <xf numFmtId="166" fontId="8" fillId="0" borderId="10" xfId="4" applyNumberFormat="1" applyFont="1" applyBorder="1" applyAlignment="1">
      <alignment horizontal="left" vertical="center" wrapText="1"/>
    </xf>
    <xf numFmtId="166" fontId="8" fillId="0" borderId="10" xfId="4"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0" fontId="8" fillId="0" borderId="14" xfId="4" applyFont="1" applyBorder="1" applyAlignment="1">
      <alignment horizontal="center" vertical="center" wrapText="1"/>
    </xf>
    <xf numFmtId="0" fontId="8" fillId="0" borderId="14" xfId="0" applyFont="1" applyBorder="1" applyAlignment="1">
      <alignment vertical="center" wrapText="1"/>
    </xf>
    <xf numFmtId="44" fontId="8" fillId="0" borderId="14" xfId="0" applyNumberFormat="1" applyFont="1" applyBorder="1" applyAlignment="1">
      <alignment vertical="center" wrapText="1"/>
    </xf>
    <xf numFmtId="0" fontId="5" fillId="0" borderId="14" xfId="0" applyFont="1" applyBorder="1" applyAlignment="1">
      <alignment horizontal="center" vertical="center" wrapText="1"/>
    </xf>
    <xf numFmtId="44" fontId="8" fillId="0" borderId="14" xfId="0" applyNumberFormat="1" applyFont="1" applyBorder="1" applyAlignment="1">
      <alignment horizontal="center" vertical="center" wrapText="1"/>
    </xf>
    <xf numFmtId="0" fontId="8" fillId="0" borderId="16" xfId="4" applyFont="1" applyBorder="1" applyAlignment="1">
      <alignment horizontal="center" vertical="center" wrapText="1"/>
    </xf>
    <xf numFmtId="0" fontId="8" fillId="0" borderId="16" xfId="0" applyFont="1" applyBorder="1" applyAlignment="1">
      <alignment horizontal="left" vertical="center" wrapText="1"/>
    </xf>
    <xf numFmtId="44" fontId="8" fillId="0" borderId="16" xfId="0" applyNumberFormat="1" applyFont="1" applyBorder="1" applyAlignment="1">
      <alignment vertical="center" wrapText="1"/>
    </xf>
    <xf numFmtId="0" fontId="5" fillId="0" borderId="10" xfId="0" applyFont="1" applyBorder="1" applyAlignment="1">
      <alignment vertical="center" wrapText="1"/>
    </xf>
    <xf numFmtId="0" fontId="5" fillId="0" borderId="16" xfId="0" applyFont="1" applyBorder="1" applyAlignment="1">
      <alignment horizontal="left" vertical="center" wrapText="1"/>
    </xf>
    <xf numFmtId="44" fontId="8" fillId="0" borderId="16" xfId="0" applyNumberFormat="1" applyFont="1" applyBorder="1" applyAlignment="1">
      <alignment horizontal="center" vertical="center" wrapText="1"/>
    </xf>
    <xf numFmtId="164" fontId="8" fillId="9" borderId="14" xfId="0" applyNumberFormat="1" applyFont="1" applyFill="1" applyBorder="1" applyAlignment="1">
      <alignment horizontal="center" vertical="center" wrapText="1"/>
    </xf>
    <xf numFmtId="44" fontId="16" fillId="9" borderId="14" xfId="0" applyNumberFormat="1" applyFont="1" applyFill="1" applyBorder="1" applyAlignment="1">
      <alignment vertical="center" wrapText="1"/>
    </xf>
    <xf numFmtId="0" fontId="8" fillId="9" borderId="10" xfId="0" applyFont="1" applyFill="1" applyBorder="1" applyAlignment="1">
      <alignment vertical="center" wrapText="1"/>
    </xf>
    <xf numFmtId="0" fontId="8" fillId="9" borderId="10" xfId="0" applyFont="1" applyFill="1" applyBorder="1" applyAlignment="1">
      <alignment horizontal="left" vertical="center" wrapText="1"/>
    </xf>
    <xf numFmtId="0" fontId="8" fillId="9" borderId="10" xfId="2" applyFont="1" applyFill="1" applyBorder="1" applyAlignment="1">
      <alignment horizontal="left" vertical="center" wrapText="1"/>
    </xf>
    <xf numFmtId="0" fontId="8" fillId="9" borderId="10" xfId="2" applyFont="1" applyFill="1" applyBorder="1" applyAlignment="1">
      <alignment horizontal="center" vertical="center" wrapText="1"/>
    </xf>
    <xf numFmtId="44" fontId="8" fillId="9" borderId="10" xfId="2" applyNumberFormat="1" applyFont="1" applyFill="1" applyBorder="1" applyAlignment="1">
      <alignment vertical="center" wrapText="1"/>
    </xf>
    <xf numFmtId="44" fontId="16" fillId="9" borderId="10" xfId="0" applyNumberFormat="1" applyFont="1" applyFill="1" applyBorder="1" applyAlignment="1">
      <alignment vertical="center" wrapText="1"/>
    </xf>
    <xf numFmtId="0" fontId="8" fillId="9" borderId="16" xfId="0" applyFont="1" applyFill="1" applyBorder="1" applyAlignment="1">
      <alignment horizontal="center" vertical="center" wrapText="1"/>
    </xf>
    <xf numFmtId="0" fontId="8" fillId="9" borderId="16" xfId="0" applyFont="1" applyFill="1" applyBorder="1" applyAlignment="1">
      <alignment horizontal="left" vertical="center" wrapText="1"/>
    </xf>
    <xf numFmtId="0" fontId="8" fillId="0" borderId="10" xfId="3" applyFont="1" applyBorder="1" applyAlignment="1">
      <alignment horizontal="center" vertical="center" wrapText="1"/>
    </xf>
    <xf numFmtId="49" fontId="8" fillId="0" borderId="14" xfId="3" applyNumberFormat="1" applyFont="1" applyBorder="1" applyAlignment="1">
      <alignment horizontal="left" vertical="center" wrapText="1"/>
    </xf>
    <xf numFmtId="44" fontId="16" fillId="0" borderId="10" xfId="0" applyNumberFormat="1" applyFont="1" applyBorder="1" applyAlignment="1">
      <alignment horizontal="left" vertical="center" wrapText="1"/>
    </xf>
    <xf numFmtId="164" fontId="8" fillId="0" borderId="16" xfId="3" applyNumberFormat="1" applyFont="1" applyBorder="1" applyAlignment="1">
      <alignment horizontal="center" vertical="center" wrapText="1"/>
    </xf>
    <xf numFmtId="0" fontId="8" fillId="0" borderId="16" xfId="3" applyFont="1" applyBorder="1" applyAlignment="1">
      <alignment horizontal="left" vertical="center" wrapText="1"/>
    </xf>
    <xf numFmtId="0" fontId="8" fillId="0" borderId="16" xfId="3" applyFont="1" applyBorder="1" applyAlignment="1">
      <alignment horizontal="center" vertical="center" wrapText="1"/>
    </xf>
    <xf numFmtId="44" fontId="8" fillId="0" borderId="16" xfId="3" applyNumberFormat="1" applyFont="1" applyBorder="1" applyAlignment="1">
      <alignment horizontal="center" vertical="center" wrapText="1"/>
    </xf>
    <xf numFmtId="164" fontId="8" fillId="0" borderId="10" xfId="3" applyNumberFormat="1" applyFont="1" applyBorder="1" applyAlignment="1">
      <alignment horizontal="center" vertical="center" wrapText="1"/>
    </xf>
    <xf numFmtId="49" fontId="8" fillId="0" borderId="10" xfId="3" applyNumberFormat="1" applyFont="1" applyBorder="1" applyAlignment="1">
      <alignment horizontal="left" vertical="center" wrapText="1"/>
    </xf>
    <xf numFmtId="44" fontId="16" fillId="0" borderId="14" xfId="0" applyNumberFormat="1" applyFont="1" applyBorder="1" applyAlignment="1">
      <alignment horizontal="center" vertical="center" wrapText="1"/>
    </xf>
    <xf numFmtId="49" fontId="8" fillId="0" borderId="10" xfId="4" applyNumberFormat="1" applyFont="1" applyBorder="1" applyAlignment="1">
      <alignment horizontal="left" vertical="center" wrapText="1"/>
    </xf>
    <xf numFmtId="164" fontId="8" fillId="9" borderId="10" xfId="4" applyNumberFormat="1" applyFont="1" applyFill="1" applyBorder="1" applyAlignment="1">
      <alignment horizontal="center" vertical="center" wrapText="1"/>
    </xf>
    <xf numFmtId="49" fontId="8" fillId="9" borderId="10" xfId="4" applyNumberFormat="1" applyFont="1" applyFill="1" applyBorder="1" applyAlignment="1">
      <alignment horizontal="left" vertical="center" wrapText="1"/>
    </xf>
    <xf numFmtId="0" fontId="8" fillId="9" borderId="10" xfId="4" applyFont="1" applyFill="1" applyBorder="1" applyAlignment="1">
      <alignment horizontal="center" vertical="center" wrapText="1"/>
    </xf>
    <xf numFmtId="44" fontId="8" fillId="9" borderId="10" xfId="3" applyNumberFormat="1" applyFont="1" applyFill="1" applyBorder="1" applyAlignment="1">
      <alignment horizontal="center" vertical="center" wrapText="1"/>
    </xf>
    <xf numFmtId="164" fontId="8" fillId="0" borderId="10" xfId="4" applyNumberFormat="1" applyFont="1" applyBorder="1" applyAlignment="1">
      <alignment horizontal="center" vertical="center" wrapText="1"/>
    </xf>
    <xf numFmtId="44" fontId="8" fillId="0" borderId="10" xfId="4" applyNumberFormat="1" applyFont="1" applyBorder="1" applyAlignment="1">
      <alignment horizontal="center" vertical="center" wrapText="1"/>
    </xf>
    <xf numFmtId="49" fontId="8" fillId="7" borderId="10" xfId="3" applyNumberFormat="1" applyFont="1" applyFill="1" applyBorder="1" applyAlignment="1">
      <alignment horizontal="left" vertical="center" wrapText="1"/>
    </xf>
    <xf numFmtId="0" fontId="8" fillId="7" borderId="10" xfId="3" applyFont="1" applyFill="1" applyBorder="1" applyAlignment="1">
      <alignment horizontal="center" vertical="center" wrapText="1"/>
    </xf>
    <xf numFmtId="44" fontId="8" fillId="7" borderId="10" xfId="3" applyNumberFormat="1" applyFont="1" applyFill="1" applyBorder="1" applyAlignment="1">
      <alignment horizontal="center" vertical="center" wrapText="1"/>
    </xf>
    <xf numFmtId="44" fontId="16" fillId="7" borderId="10" xfId="0" applyNumberFormat="1" applyFont="1" applyFill="1" applyBorder="1" applyAlignment="1">
      <alignment horizontal="left" vertical="center" wrapText="1"/>
    </xf>
    <xf numFmtId="44" fontId="5" fillId="0" borderId="10" xfId="1" applyFont="1" applyBorder="1" applyAlignment="1">
      <alignment vertical="center" wrapText="1"/>
    </xf>
    <xf numFmtId="166" fontId="8" fillId="0" borderId="10" xfId="3" applyNumberFormat="1" applyFont="1" applyBorder="1" applyAlignment="1">
      <alignment horizontal="left" vertical="center" wrapText="1"/>
    </xf>
    <xf numFmtId="166" fontId="8" fillId="0" borderId="10" xfId="3" applyNumberFormat="1" applyFont="1" applyBorder="1" applyAlignment="1">
      <alignment horizontal="center" vertical="center" wrapText="1"/>
    </xf>
    <xf numFmtId="0" fontId="16" fillId="0" borderId="10" xfId="3" applyFont="1" applyBorder="1" applyAlignment="1">
      <alignment horizontal="left" vertical="center" wrapText="1"/>
    </xf>
    <xf numFmtId="164" fontId="8" fillId="9" borderId="10" xfId="3" applyNumberFormat="1" applyFont="1" applyFill="1" applyBorder="1" applyAlignment="1">
      <alignment horizontal="center" vertical="center" wrapText="1"/>
    </xf>
    <xf numFmtId="0" fontId="8" fillId="9" borderId="10" xfId="3" applyFont="1" applyFill="1" applyBorder="1" applyAlignment="1">
      <alignment horizontal="center" vertical="center" wrapText="1"/>
    </xf>
    <xf numFmtId="166" fontId="8" fillId="9" borderId="10" xfId="3" applyNumberFormat="1" applyFont="1" applyFill="1" applyBorder="1" applyAlignment="1">
      <alignment horizontal="left" vertical="center" wrapText="1"/>
    </xf>
    <xf numFmtId="0" fontId="8" fillId="0" borderId="10" xfId="4" applyFont="1" applyBorder="1" applyAlignment="1">
      <alignment horizontal="left" vertical="center" wrapText="1"/>
    </xf>
    <xf numFmtId="44" fontId="5" fillId="0" borderId="10" xfId="1" applyFont="1" applyBorder="1" applyAlignment="1">
      <alignment horizontal="center" vertical="center" wrapText="1"/>
    </xf>
    <xf numFmtId="0" fontId="8" fillId="0" borderId="10" xfId="7" applyFont="1" applyBorder="1" applyAlignment="1">
      <alignment vertical="center" wrapText="1"/>
    </xf>
    <xf numFmtId="44" fontId="5" fillId="0" borderId="10" xfId="0" applyNumberFormat="1" applyFont="1" applyBorder="1" applyAlignment="1">
      <alignment horizontal="left" vertical="center" wrapText="1"/>
    </xf>
    <xf numFmtId="49" fontId="8" fillId="9" borderId="10" xfId="3" applyNumberFormat="1" applyFont="1" applyFill="1" applyBorder="1" applyAlignment="1">
      <alignment horizontal="left" vertical="center" wrapText="1"/>
    </xf>
    <xf numFmtId="49" fontId="8" fillId="0" borderId="16" xfId="3" applyNumberFormat="1" applyFont="1" applyBorder="1" applyAlignment="1">
      <alignment horizontal="left" vertical="center" wrapText="1"/>
    </xf>
    <xf numFmtId="44" fontId="5" fillId="0" borderId="16" xfId="3" applyNumberFormat="1" applyFont="1" applyBorder="1" applyAlignment="1">
      <alignment horizontal="center" vertical="center" wrapText="1"/>
    </xf>
    <xf numFmtId="0" fontId="8" fillId="9" borderId="10" xfId="3" applyFont="1" applyFill="1" applyBorder="1" applyAlignment="1">
      <alignment horizontal="left" vertical="center" wrapText="1"/>
    </xf>
    <xf numFmtId="0" fontId="6" fillId="0" borderId="10" xfId="3" applyFont="1" applyBorder="1" applyAlignment="1">
      <alignment horizontal="center" vertical="center" wrapText="1"/>
    </xf>
    <xf numFmtId="164" fontId="3" fillId="0" borderId="14" xfId="3" applyNumberFormat="1" applyFont="1" applyBorder="1" applyAlignment="1">
      <alignment horizontal="left" vertical="center" wrapText="1"/>
    </xf>
    <xf numFmtId="0" fontId="3" fillId="0" borderId="14" xfId="3" applyFont="1" applyBorder="1" applyAlignment="1">
      <alignment horizontal="center" vertical="center" wrapText="1"/>
    </xf>
    <xf numFmtId="49" fontId="3" fillId="0" borderId="14" xfId="3" applyNumberFormat="1" applyFont="1" applyBorder="1" applyAlignment="1">
      <alignment horizontal="center" vertical="center" wrapText="1"/>
    </xf>
    <xf numFmtId="164" fontId="3" fillId="0" borderId="14" xfId="3" applyNumberFormat="1" applyFont="1" applyBorder="1" applyAlignment="1">
      <alignment horizontal="center" vertical="center" wrapText="1"/>
    </xf>
    <xf numFmtId="0" fontId="8" fillId="9" borderId="10" xfId="4" applyFont="1" applyFill="1" applyBorder="1" applyAlignment="1">
      <alignment horizontal="left" vertical="center" wrapText="1"/>
    </xf>
    <xf numFmtId="44" fontId="8" fillId="9" borderId="10" xfId="4" applyNumberFormat="1" applyFont="1" applyFill="1" applyBorder="1" applyAlignment="1">
      <alignment horizontal="center" vertical="center" wrapText="1"/>
    </xf>
    <xf numFmtId="166" fontId="8" fillId="0" borderId="10" xfId="0" applyNumberFormat="1" applyFont="1" applyBorder="1" applyAlignment="1">
      <alignment vertical="center" wrapText="1"/>
    </xf>
    <xf numFmtId="166" fontId="8" fillId="0" borderId="10" xfId="0" applyNumberFormat="1" applyFont="1" applyBorder="1" applyAlignment="1">
      <alignment horizontal="left" vertical="center" wrapText="1"/>
    </xf>
    <xf numFmtId="0" fontId="8" fillId="0" borderId="10" xfId="3" applyFont="1" applyBorder="1" applyAlignment="1" applyProtection="1">
      <alignment horizontal="left" vertical="center" wrapText="1"/>
      <protection locked="0"/>
    </xf>
    <xf numFmtId="44" fontId="8" fillId="0" borderId="10" xfId="3" applyNumberFormat="1" applyFont="1" applyBorder="1" applyAlignment="1" applyProtection="1">
      <alignment horizontal="center" vertical="center" wrapText="1"/>
      <protection locked="0"/>
    </xf>
    <xf numFmtId="166" fontId="8" fillId="0" borderId="16" xfId="3" applyNumberFormat="1" applyFont="1" applyBorder="1" applyAlignment="1">
      <alignment horizontal="left" vertical="center" wrapText="1"/>
    </xf>
    <xf numFmtId="44" fontId="7" fillId="0" borderId="10" xfId="1" applyFont="1" applyBorder="1" applyAlignment="1">
      <alignment horizontal="center" vertical="center" wrapText="1"/>
    </xf>
    <xf numFmtId="0" fontId="8" fillId="13" borderId="10" xfId="3" applyFont="1" applyFill="1" applyBorder="1" applyAlignment="1">
      <alignment horizontal="center" vertical="center" wrapText="1"/>
    </xf>
    <xf numFmtId="44" fontId="8" fillId="13" borderId="10" xfId="3" applyNumberFormat="1" applyFont="1" applyFill="1" applyBorder="1" applyAlignment="1">
      <alignment horizontal="center" vertical="center" wrapText="1"/>
    </xf>
    <xf numFmtId="44" fontId="16" fillId="0" borderId="14" xfId="0" applyNumberFormat="1" applyFont="1" applyBorder="1" applyAlignment="1">
      <alignment vertical="center" wrapText="1"/>
    </xf>
    <xf numFmtId="49" fontId="8" fillId="0" borderId="10" xfId="0" applyNumberFormat="1" applyFont="1" applyBorder="1" applyAlignment="1">
      <alignment horizontal="left" vertical="center" wrapText="1"/>
    </xf>
    <xf numFmtId="44" fontId="16" fillId="0" borderId="16" xfId="0" applyNumberFormat="1" applyFont="1" applyBorder="1" applyAlignment="1">
      <alignment vertical="center" wrapText="1"/>
    </xf>
    <xf numFmtId="49" fontId="8" fillId="0" borderId="10" xfId="3" applyNumberFormat="1" applyFont="1" applyBorder="1" applyAlignment="1">
      <alignment horizontal="center" vertical="center" wrapText="1"/>
    </xf>
    <xf numFmtId="44" fontId="16" fillId="0" borderId="10" xfId="0" applyNumberFormat="1" applyFont="1" applyBorder="1" applyAlignment="1">
      <alignment horizontal="center" vertical="center" wrapText="1"/>
    </xf>
    <xf numFmtId="0" fontId="16" fillId="0" borderId="16" xfId="0" applyFont="1" applyBorder="1" applyAlignment="1">
      <alignment horizontal="left" vertical="center" wrapText="1"/>
    </xf>
    <xf numFmtId="44" fontId="16" fillId="0" borderId="16" xfId="0" applyNumberFormat="1" applyFont="1" applyBorder="1" applyAlignment="1">
      <alignment horizontal="center" vertical="center" wrapText="1"/>
    </xf>
    <xf numFmtId="164" fontId="8" fillId="9" borderId="16" xfId="3" applyNumberFormat="1" applyFont="1" applyFill="1" applyBorder="1" applyAlignment="1">
      <alignment horizontal="center" vertical="center" wrapText="1"/>
    </xf>
    <xf numFmtId="0" fontId="8" fillId="9" borderId="16" xfId="3" applyFont="1" applyFill="1" applyBorder="1" applyAlignment="1">
      <alignment horizontal="center" vertical="center" wrapText="1"/>
    </xf>
    <xf numFmtId="44" fontId="8" fillId="9" borderId="16" xfId="3" applyNumberFormat="1" applyFont="1" applyFill="1" applyBorder="1" applyAlignment="1">
      <alignment horizontal="center" vertical="center" wrapText="1"/>
    </xf>
    <xf numFmtId="0" fontId="16" fillId="0" borderId="10" xfId="0" applyFont="1" applyBorder="1" applyAlignment="1">
      <alignment horizontal="left" vertical="center" wrapText="1"/>
    </xf>
    <xf numFmtId="49" fontId="8" fillId="0" borderId="0" xfId="3" applyNumberFormat="1" applyFont="1" applyAlignment="1">
      <alignment horizontal="left" vertical="center" wrapText="1"/>
    </xf>
    <xf numFmtId="0" fontId="8" fillId="0" borderId="0" xfId="3" applyFont="1" applyAlignment="1">
      <alignment horizontal="center" vertical="center" wrapText="1"/>
    </xf>
    <xf numFmtId="44" fontId="8" fillId="0" borderId="0" xfId="3" applyNumberFormat="1" applyFont="1" applyAlignment="1">
      <alignment horizontal="center" vertical="center" wrapText="1"/>
    </xf>
    <xf numFmtId="0" fontId="3" fillId="21" borderId="7" xfId="0" applyFont="1" applyFill="1" applyBorder="1" applyAlignment="1">
      <alignment horizontal="left" vertical="center" wrapText="1"/>
    </xf>
    <xf numFmtId="164" fontId="3" fillId="21" borderId="7" xfId="3" applyNumberFormat="1" applyFont="1" applyFill="1" applyBorder="1" applyAlignment="1">
      <alignment horizontal="center" vertical="center" wrapText="1"/>
    </xf>
    <xf numFmtId="44" fontId="3" fillId="21" borderId="7" xfId="3" applyNumberFormat="1" applyFont="1" applyFill="1" applyBorder="1" applyAlignment="1">
      <alignment horizontal="center" vertical="center" wrapText="1"/>
    </xf>
    <xf numFmtId="44" fontId="3" fillId="21" borderId="8" xfId="0" applyNumberFormat="1" applyFont="1" applyFill="1" applyBorder="1" applyAlignment="1">
      <alignment horizontal="center" vertical="center" wrapText="1"/>
    </xf>
    <xf numFmtId="44" fontId="8" fillId="0" borderId="14" xfId="0" applyNumberFormat="1" applyFont="1" applyBorder="1" applyAlignment="1">
      <alignment horizontal="left" vertical="center" wrapText="1"/>
    </xf>
    <xf numFmtId="164" fontId="3" fillId="21" borderId="7" xfId="0" applyNumberFormat="1" applyFont="1" applyFill="1" applyBorder="1" applyAlignment="1">
      <alignment horizontal="center" vertical="center" wrapText="1"/>
    </xf>
    <xf numFmtId="0" fontId="3" fillId="21" borderId="7" xfId="0" applyFont="1" applyFill="1" applyBorder="1" applyAlignment="1">
      <alignment horizontal="center" vertical="center" wrapText="1"/>
    </xf>
    <xf numFmtId="0" fontId="3" fillId="21" borderId="7" xfId="3" applyFont="1" applyFill="1" applyBorder="1" applyAlignment="1">
      <alignment horizontal="left" vertical="center" wrapText="1"/>
    </xf>
    <xf numFmtId="164" fontId="8" fillId="0" borderId="16" xfId="4" applyNumberFormat="1" applyFont="1" applyBorder="1" applyAlignment="1">
      <alignment horizontal="center" vertical="center" wrapText="1"/>
    </xf>
    <xf numFmtId="164" fontId="3" fillId="21" borderId="6" xfId="0" applyNumberFormat="1" applyFont="1" applyFill="1" applyBorder="1" applyAlignment="1">
      <alignment horizontal="center" vertical="center" wrapText="1"/>
    </xf>
    <xf numFmtId="44" fontId="16" fillId="0" borderId="14" xfId="0" applyNumberFormat="1" applyFont="1" applyBorder="1" applyAlignment="1">
      <alignment horizontal="right" vertical="center" wrapText="1"/>
    </xf>
    <xf numFmtId="44" fontId="16" fillId="0" borderId="10" xfId="0" applyNumberFormat="1" applyFont="1" applyBorder="1" applyAlignment="1">
      <alignment horizontal="right" vertical="center" wrapText="1"/>
    </xf>
    <xf numFmtId="0" fontId="16" fillId="0" borderId="10" xfId="0" applyFont="1" applyBorder="1" applyAlignment="1">
      <alignment horizontal="center" vertical="center" wrapText="1"/>
    </xf>
    <xf numFmtId="0" fontId="8" fillId="0" borderId="16" xfId="4" applyFont="1" applyBorder="1" applyAlignment="1">
      <alignment horizontal="left" vertical="center" wrapText="1"/>
    </xf>
    <xf numFmtId="44" fontId="16" fillId="0" borderId="16" xfId="0" applyNumberFormat="1" applyFont="1" applyBorder="1" applyAlignment="1">
      <alignment horizontal="right" vertical="center" wrapText="1"/>
    </xf>
    <xf numFmtId="49" fontId="8" fillId="0" borderId="10" xfId="7" applyNumberFormat="1" applyFont="1" applyBorder="1" applyAlignment="1">
      <alignment vertical="center" wrapText="1"/>
    </xf>
    <xf numFmtId="49" fontId="8" fillId="0" borderId="10" xfId="7" applyNumberFormat="1" applyFont="1" applyBorder="1" applyAlignment="1">
      <alignment horizontal="left" vertical="center" wrapText="1"/>
    </xf>
    <xf numFmtId="0" fontId="8" fillId="22" borderId="10" xfId="0" applyFont="1" applyFill="1" applyBorder="1" applyAlignment="1">
      <alignment horizontal="center" vertical="center" wrapText="1"/>
    </xf>
    <xf numFmtId="44" fontId="8" fillId="22" borderId="10" xfId="0" applyNumberFormat="1" applyFont="1" applyFill="1" applyBorder="1" applyAlignment="1">
      <alignment horizontal="left" vertical="center" wrapText="1"/>
    </xf>
    <xf numFmtId="49" fontId="8" fillId="9" borderId="10" xfId="7" applyNumberFormat="1" applyFont="1" applyFill="1" applyBorder="1" applyAlignment="1">
      <alignment horizontal="left" vertical="center" wrapText="1"/>
    </xf>
    <xf numFmtId="44" fontId="8" fillId="9" borderId="10" xfId="0" applyNumberFormat="1" applyFont="1" applyFill="1" applyBorder="1" applyAlignment="1">
      <alignment horizontal="left" vertical="center" wrapText="1"/>
    </xf>
    <xf numFmtId="49" fontId="8" fillId="0" borderId="16" xfId="7" applyNumberFormat="1" applyFont="1" applyBorder="1" applyAlignment="1">
      <alignment horizontal="left" vertical="center" wrapText="1"/>
    </xf>
    <xf numFmtId="164" fontId="3" fillId="21" borderId="20" xfId="3" applyNumberFormat="1" applyFont="1" applyFill="1" applyBorder="1" applyAlignment="1">
      <alignment horizontal="center" vertical="center" wrapText="1"/>
    </xf>
    <xf numFmtId="49" fontId="8" fillId="0" borderId="10" xfId="7" applyNumberFormat="1" applyFont="1" applyBorder="1" applyAlignment="1">
      <alignment horizontal="center" vertical="center" wrapText="1"/>
    </xf>
    <xf numFmtId="6" fontId="8" fillId="0" borderId="10" xfId="0" applyNumberFormat="1" applyFont="1" applyBorder="1" applyAlignment="1">
      <alignment horizontal="center" vertical="center" wrapText="1"/>
    </xf>
    <xf numFmtId="0" fontId="8" fillId="0" borderId="10" xfId="7" applyFont="1" applyBorder="1" applyAlignment="1">
      <alignment horizontal="left" vertical="center" wrapText="1"/>
    </xf>
    <xf numFmtId="164" fontId="8" fillId="0" borderId="14" xfId="4" applyNumberFormat="1" applyFont="1" applyBorder="1" applyAlignment="1">
      <alignment horizontal="center" vertical="center" wrapText="1"/>
    </xf>
    <xf numFmtId="49" fontId="8" fillId="0" borderId="14" xfId="7" applyNumberFormat="1" applyFont="1" applyBorder="1" applyAlignment="1">
      <alignment horizontal="left" vertical="center" wrapText="1"/>
    </xf>
    <xf numFmtId="49" fontId="8" fillId="22" borderId="14" xfId="0" applyNumberFormat="1" applyFont="1" applyFill="1" applyBorder="1" applyAlignment="1">
      <alignment horizontal="left" vertical="center" wrapText="1"/>
    </xf>
    <xf numFmtId="49" fontId="8" fillId="0" borderId="14" xfId="0" applyNumberFormat="1" applyFont="1" applyBorder="1" applyAlignment="1">
      <alignment horizontal="center" vertical="center" wrapText="1"/>
    </xf>
    <xf numFmtId="0" fontId="8" fillId="22" borderId="10" xfId="0" applyFont="1" applyFill="1" applyBorder="1" applyAlignment="1">
      <alignment vertical="center" wrapText="1"/>
    </xf>
    <xf numFmtId="49" fontId="8" fillId="22" borderId="10" xfId="0" applyNumberFormat="1" applyFont="1" applyFill="1" applyBorder="1" applyAlignment="1">
      <alignment horizontal="left" vertical="center" wrapText="1"/>
    </xf>
    <xf numFmtId="166" fontId="8" fillId="0" borderId="10" xfId="0" applyNumberFormat="1" applyFont="1" applyBorder="1" applyAlignment="1">
      <alignment horizontal="center" vertical="center" wrapText="1"/>
    </xf>
    <xf numFmtId="0" fontId="8" fillId="22" borderId="10" xfId="0"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8" fillId="9" borderId="10" xfId="0" applyNumberFormat="1" applyFont="1" applyFill="1" applyBorder="1" applyAlignment="1">
      <alignment horizontal="left" vertical="center" wrapText="1"/>
    </xf>
    <xf numFmtId="44" fontId="8" fillId="0" borderId="10" xfId="0" applyNumberFormat="1" applyFont="1" applyBorder="1" applyAlignment="1">
      <alignment horizontal="right" vertical="center" wrapText="1"/>
    </xf>
    <xf numFmtId="44" fontId="8" fillId="9" borderId="10" xfId="0" applyNumberFormat="1" applyFont="1" applyFill="1" applyBorder="1" applyAlignment="1">
      <alignment horizontal="right" vertical="center" wrapText="1"/>
    </xf>
    <xf numFmtId="44" fontId="16" fillId="0" borderId="10" xfId="5" applyNumberFormat="1" applyFont="1" applyBorder="1" applyAlignment="1">
      <alignment horizontal="left" vertical="center" wrapText="1"/>
    </xf>
    <xf numFmtId="44" fontId="8" fillId="0" borderId="10" xfId="1" applyFont="1" applyBorder="1" applyAlignment="1">
      <alignment horizontal="center" vertical="center" wrapText="1"/>
    </xf>
    <xf numFmtId="49" fontId="8" fillId="0" borderId="14" xfId="0" applyNumberFormat="1" applyFont="1" applyBorder="1" applyAlignment="1">
      <alignment horizontal="left" vertical="center" wrapText="1"/>
    </xf>
    <xf numFmtId="49" fontId="8" fillId="7" borderId="10" xfId="0" applyNumberFormat="1" applyFont="1" applyFill="1" applyBorder="1" applyAlignment="1">
      <alignment horizontal="left" vertical="center" wrapText="1"/>
    </xf>
    <xf numFmtId="44" fontId="8" fillId="7" borderId="10" xfId="0" applyNumberFormat="1" applyFont="1" applyFill="1" applyBorder="1" applyAlignment="1">
      <alignment horizontal="left" vertical="center" wrapText="1"/>
    </xf>
    <xf numFmtId="166" fontId="8" fillId="7" borderId="10" xfId="0" applyNumberFormat="1" applyFont="1" applyFill="1" applyBorder="1" applyAlignment="1">
      <alignment horizontal="left" vertical="center" wrapText="1"/>
    </xf>
    <xf numFmtId="0" fontId="16" fillId="0" borderId="16" xfId="5" applyFont="1" applyBorder="1" applyAlignment="1">
      <alignment horizontal="center" vertical="center" wrapText="1"/>
    </xf>
    <xf numFmtId="49" fontId="8" fillId="0" borderId="16" xfId="0" applyNumberFormat="1" applyFont="1" applyBorder="1" applyAlignment="1">
      <alignment horizontal="left" vertical="center" wrapText="1"/>
    </xf>
    <xf numFmtId="0" fontId="16" fillId="0" borderId="10" xfId="5" applyFont="1" applyBorder="1" applyAlignment="1">
      <alignment horizontal="center" vertical="center" wrapText="1"/>
    </xf>
    <xf numFmtId="166" fontId="8" fillId="0" borderId="16" xfId="0" applyNumberFormat="1" applyFont="1" applyBorder="1" applyAlignment="1">
      <alignment horizontal="center" vertical="center" wrapText="1"/>
    </xf>
    <xf numFmtId="0" fontId="8" fillId="9" borderId="16" xfId="3" applyFont="1" applyFill="1" applyBorder="1" applyAlignment="1">
      <alignment horizontal="left" vertical="center" wrapText="1"/>
    </xf>
    <xf numFmtId="44" fontId="16" fillId="0" borderId="16" xfId="5" applyNumberFormat="1" applyFont="1" applyBorder="1" applyAlignment="1">
      <alignment horizontal="left" vertical="center" wrapText="1"/>
    </xf>
    <xf numFmtId="0" fontId="10" fillId="0" borderId="14" xfId="0" applyFont="1" applyBorder="1" applyAlignment="1">
      <alignment horizontal="center" vertical="center" wrapText="1"/>
    </xf>
    <xf numFmtId="44" fontId="16" fillId="9" borderId="16" xfId="0" applyNumberFormat="1" applyFont="1" applyFill="1" applyBorder="1" applyAlignment="1">
      <alignment vertical="center" wrapText="1"/>
    </xf>
    <xf numFmtId="44" fontId="5" fillId="9" borderId="16" xfId="0" applyNumberFormat="1" applyFont="1" applyFill="1" applyBorder="1" applyAlignment="1">
      <alignment vertical="center" wrapText="1"/>
    </xf>
    <xf numFmtId="167" fontId="8" fillId="0" borderId="10" xfId="0" applyNumberFormat="1" applyFont="1" applyBorder="1" applyAlignment="1">
      <alignment horizontal="left" vertical="center" wrapText="1"/>
    </xf>
    <xf numFmtId="166" fontId="8" fillId="0" borderId="10" xfId="5" applyNumberFormat="1" applyFont="1" applyBorder="1" applyAlignment="1">
      <alignment horizontal="left" vertical="center" wrapText="1"/>
    </xf>
    <xf numFmtId="166" fontId="8" fillId="0" borderId="10" xfId="5" applyNumberFormat="1" applyFont="1" applyBorder="1" applyAlignment="1">
      <alignment horizontal="center" vertical="center" wrapText="1"/>
    </xf>
    <xf numFmtId="166" fontId="16" fillId="0" borderId="10" xfId="5" applyNumberFormat="1" applyFont="1" applyBorder="1" applyAlignment="1">
      <alignment horizontal="center" vertical="center" wrapText="1"/>
    </xf>
    <xf numFmtId="166" fontId="8" fillId="22" borderId="10" xfId="5" applyNumberFormat="1" applyFont="1" applyFill="1" applyBorder="1" applyAlignment="1">
      <alignment horizontal="left" vertical="center" wrapText="1"/>
    </xf>
    <xf numFmtId="166" fontId="8" fillId="22" borderId="10" xfId="5" applyNumberFormat="1" applyFont="1" applyFill="1" applyBorder="1" applyAlignment="1">
      <alignment horizontal="center" vertical="center" wrapText="1"/>
    </xf>
    <xf numFmtId="166" fontId="16" fillId="22" borderId="10" xfId="5"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164" fontId="3" fillId="3" borderId="7" xfId="3" applyNumberFormat="1" applyFont="1" applyFill="1" applyBorder="1" applyAlignment="1">
      <alignment horizontal="center" vertical="center" wrapText="1"/>
    </xf>
    <xf numFmtId="44" fontId="3" fillId="3" borderId="7" xfId="3" applyNumberFormat="1" applyFont="1" applyFill="1" applyBorder="1" applyAlignment="1">
      <alignment horizontal="center" vertical="center" wrapText="1"/>
    </xf>
    <xf numFmtId="44" fontId="3" fillId="3" borderId="8" xfId="0" applyNumberFormat="1" applyFont="1" applyFill="1" applyBorder="1" applyAlignment="1">
      <alignment horizontal="center" vertical="center" wrapText="1"/>
    </xf>
    <xf numFmtId="0" fontId="8" fillId="9" borderId="10" xfId="0" applyFont="1" applyFill="1" applyBorder="1" applyAlignment="1" applyProtection="1">
      <alignment horizontal="center" vertical="center" wrapText="1"/>
      <protection locked="0"/>
    </xf>
    <xf numFmtId="44" fontId="8" fillId="9" borderId="10" xfId="0" applyNumberFormat="1" applyFont="1" applyFill="1" applyBorder="1" applyAlignment="1">
      <alignment vertical="center" wrapText="1"/>
    </xf>
    <xf numFmtId="166" fontId="8" fillId="0" borderId="10" xfId="0" applyNumberFormat="1" applyFont="1" applyBorder="1" applyAlignment="1">
      <alignment horizontal="center" vertical="center" wrapText="1" shrinkToFit="1"/>
    </xf>
    <xf numFmtId="166" fontId="8" fillId="0" borderId="16" xfId="0" applyNumberFormat="1" applyFont="1" applyBorder="1" applyAlignment="1">
      <alignment horizontal="left" vertical="center" wrapText="1"/>
    </xf>
    <xf numFmtId="164" fontId="3" fillId="3" borderId="6" xfId="0" applyNumberFormat="1" applyFont="1" applyFill="1" applyBorder="1" applyAlignment="1">
      <alignment horizontal="center" vertical="center" wrapText="1"/>
    </xf>
    <xf numFmtId="166" fontId="8" fillId="0" borderId="14" xfId="0" applyNumberFormat="1" applyFont="1" applyBorder="1" applyAlignment="1">
      <alignment horizontal="left" vertical="center" wrapText="1"/>
    </xf>
    <xf numFmtId="0" fontId="4" fillId="0" borderId="10" xfId="0" applyFont="1" applyBorder="1" applyAlignment="1">
      <alignment horizontal="center" vertical="center" wrapText="1"/>
    </xf>
    <xf numFmtId="0" fontId="8" fillId="9" borderId="10" xfId="2" applyFont="1" applyFill="1" applyBorder="1" applyAlignment="1" applyProtection="1">
      <alignment horizontal="center" vertical="center" wrapText="1"/>
      <protection locked="0"/>
    </xf>
    <xf numFmtId="166" fontId="8" fillId="9" borderId="10" xfId="2"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4" fillId="0" borderId="16" xfId="0" applyFont="1" applyBorder="1" applyAlignment="1">
      <alignment horizontal="center" vertical="center" wrapText="1"/>
    </xf>
    <xf numFmtId="164" fontId="8" fillId="20" borderId="10" xfId="0" applyNumberFormat="1" applyFont="1" applyFill="1" applyBorder="1" applyAlignment="1">
      <alignment horizontal="center" vertical="center" wrapText="1"/>
    </xf>
    <xf numFmtId="49" fontId="8" fillId="20" borderId="10" xfId="0" applyNumberFormat="1" applyFont="1" applyFill="1" applyBorder="1" applyAlignment="1">
      <alignment horizontal="left" vertical="center" wrapText="1"/>
    </xf>
    <xf numFmtId="0" fontId="8" fillId="20" borderId="10" xfId="0" applyFont="1" applyFill="1" applyBorder="1" applyAlignment="1">
      <alignment horizontal="center" vertical="center" wrapText="1"/>
    </xf>
    <xf numFmtId="0" fontId="8" fillId="20" borderId="10" xfId="4" applyFont="1" applyFill="1" applyBorder="1" applyAlignment="1">
      <alignment horizontal="center" vertical="center" wrapText="1"/>
    </xf>
    <xf numFmtId="44" fontId="8" fillId="20" borderId="10" xfId="0" applyNumberFormat="1" applyFont="1" applyFill="1" applyBorder="1" applyAlignment="1">
      <alignment horizontal="left" vertical="center" wrapText="1"/>
    </xf>
    <xf numFmtId="44" fontId="16" fillId="20" borderId="10" xfId="0" applyNumberFormat="1" applyFont="1" applyFill="1" applyBorder="1" applyAlignment="1">
      <alignment vertical="center" wrapText="1"/>
    </xf>
    <xf numFmtId="1" fontId="8" fillId="0" borderId="10" xfId="0" applyNumberFormat="1" applyFont="1" applyBorder="1" applyAlignment="1">
      <alignment horizontal="center" vertical="center" wrapText="1"/>
    </xf>
    <xf numFmtId="44" fontId="8" fillId="9" borderId="10" xfId="2" applyNumberFormat="1" applyFont="1" applyFill="1" applyBorder="1" applyAlignment="1">
      <alignment horizontal="left" vertical="center" wrapText="1"/>
    </xf>
    <xf numFmtId="49" fontId="20" fillId="0" borderId="10" xfId="8" applyNumberFormat="1" applyFont="1" applyBorder="1" applyAlignment="1" applyProtection="1">
      <alignment horizontal="left" vertical="center" wrapText="1"/>
    </xf>
    <xf numFmtId="0" fontId="16" fillId="22" borderId="10" xfId="0" applyFont="1" applyFill="1" applyBorder="1" applyAlignment="1">
      <alignment horizontal="left" vertical="center" wrapText="1"/>
    </xf>
    <xf numFmtId="0" fontId="16" fillId="22" borderId="10" xfId="0" applyFont="1" applyFill="1" applyBorder="1" applyAlignment="1">
      <alignment horizontal="center" vertical="center" wrapText="1"/>
    </xf>
    <xf numFmtId="0" fontId="24" fillId="0" borderId="10" xfId="0" applyFont="1" applyBorder="1" applyAlignment="1">
      <alignment horizontal="left" vertical="center" wrapText="1"/>
    </xf>
    <xf numFmtId="49" fontId="8" fillId="22" borderId="10" xfId="0" applyNumberFormat="1" applyFont="1" applyFill="1" applyBorder="1" applyAlignment="1">
      <alignment horizontal="center" vertical="center" wrapText="1"/>
    </xf>
    <xf numFmtId="166" fontId="8" fillId="22" borderId="10" xfId="8" applyNumberFormat="1" applyFont="1" applyFill="1" applyBorder="1" applyAlignment="1" applyProtection="1">
      <alignment horizontal="left" vertical="center" wrapText="1"/>
    </xf>
    <xf numFmtId="44" fontId="16" fillId="22" borderId="10" xfId="0" applyNumberFormat="1" applyFont="1" applyFill="1" applyBorder="1" applyAlignment="1">
      <alignment vertical="center" wrapText="1"/>
    </xf>
    <xf numFmtId="44" fontId="16" fillId="9" borderId="10" xfId="0" applyNumberFormat="1" applyFont="1" applyFill="1" applyBorder="1" applyAlignment="1">
      <alignment horizontal="center" vertical="center" wrapText="1"/>
    </xf>
    <xf numFmtId="44" fontId="5" fillId="0" borderId="16" xfId="1" applyFont="1" applyBorder="1" applyAlignment="1">
      <alignment vertical="center" wrapText="1"/>
    </xf>
    <xf numFmtId="0" fontId="16" fillId="0" borderId="14" xfId="5" applyFont="1" applyBorder="1" applyAlignment="1">
      <alignment horizontal="center" vertical="center" wrapText="1"/>
    </xf>
    <xf numFmtId="44" fontId="5" fillId="0" borderId="14" xfId="1" applyFont="1" applyBorder="1" applyAlignment="1">
      <alignment vertical="center" wrapText="1"/>
    </xf>
    <xf numFmtId="44" fontId="8" fillId="0" borderId="16" xfId="1" applyFont="1" applyBorder="1" applyAlignment="1">
      <alignment vertical="center" wrapText="1"/>
    </xf>
    <xf numFmtId="44" fontId="5" fillId="0" borderId="10" xfId="1" applyFont="1" applyBorder="1" applyAlignment="1">
      <alignment horizontal="right" vertical="center" wrapText="1"/>
    </xf>
    <xf numFmtId="44" fontId="8" fillId="0" borderId="10" xfId="1" applyFont="1" applyBorder="1" applyAlignment="1">
      <alignment horizontal="right" vertical="center" wrapText="1"/>
    </xf>
    <xf numFmtId="49" fontId="8" fillId="9" borderId="10" xfId="2" applyNumberFormat="1" applyFont="1" applyFill="1" applyBorder="1" applyAlignment="1">
      <alignment horizontal="left" vertical="center" wrapText="1"/>
    </xf>
    <xf numFmtId="44" fontId="16" fillId="0" borderId="21" xfId="0" applyNumberFormat="1" applyFont="1" applyBorder="1" applyAlignment="1">
      <alignment horizontal="left" vertical="center" wrapText="1"/>
    </xf>
    <xf numFmtId="0" fontId="21" fillId="0" borderId="18"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44" fontId="17" fillId="0" borderId="21" xfId="0" applyNumberFormat="1" applyFont="1" applyBorder="1" applyAlignment="1">
      <alignment vertical="center" wrapText="1"/>
    </xf>
    <xf numFmtId="44" fontId="5" fillId="0" borderId="21" xfId="0" applyNumberFormat="1" applyFont="1" applyBorder="1" applyAlignment="1">
      <alignment vertical="center" wrapText="1"/>
    </xf>
    <xf numFmtId="44" fontId="21" fillId="0" borderId="0" xfId="0" applyNumberFormat="1" applyFont="1" applyAlignment="1">
      <alignment vertical="center" wrapText="1"/>
    </xf>
    <xf numFmtId="44" fontId="21" fillId="0" borderId="21" xfId="0" applyNumberFormat="1" applyFont="1" applyBorder="1" applyAlignment="1">
      <alignment horizontal="left" vertical="center" wrapText="1"/>
    </xf>
    <xf numFmtId="0" fontId="5" fillId="0" borderId="14"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44" fontId="16" fillId="0" borderId="14" xfId="0" applyNumberFormat="1" applyFont="1" applyBorder="1" applyAlignment="1">
      <alignment vertical="center"/>
    </xf>
    <xf numFmtId="44" fontId="16" fillId="0" borderId="10" xfId="0" applyNumberFormat="1" applyFont="1" applyBorder="1" applyAlignment="1">
      <alignment vertical="center"/>
    </xf>
    <xf numFmtId="0" fontId="8" fillId="9" borderId="10" xfId="3" applyFont="1" applyFill="1" applyBorder="1" applyAlignment="1">
      <alignment horizontal="center" vertical="center"/>
    </xf>
    <xf numFmtId="44" fontId="16" fillId="9" borderId="10" xfId="0" applyNumberFormat="1" applyFont="1" applyFill="1" applyBorder="1" applyAlignment="1">
      <alignment vertical="center"/>
    </xf>
    <xf numFmtId="0" fontId="8" fillId="0" borderId="10" xfId="3" applyFont="1" applyBorder="1" applyAlignment="1">
      <alignment horizontal="center" vertical="center"/>
    </xf>
    <xf numFmtId="166" fontId="8" fillId="0" borderId="10" xfId="3" applyNumberFormat="1" applyFont="1" applyBorder="1" applyAlignment="1">
      <alignment horizontal="center" vertical="center"/>
    </xf>
    <xf numFmtId="166" fontId="8" fillId="9" borderId="15" xfId="3" applyNumberFormat="1" applyFont="1" applyFill="1" applyBorder="1" applyAlignment="1">
      <alignment horizontal="left" vertical="center" wrapText="1"/>
    </xf>
    <xf numFmtId="0" fontId="8" fillId="0" borderId="15" xfId="3" applyFont="1" applyBorder="1" applyAlignment="1">
      <alignment horizontal="center" vertical="center"/>
    </xf>
    <xf numFmtId="166" fontId="8" fillId="0" borderId="15" xfId="3" applyNumberFormat="1" applyFont="1" applyBorder="1" applyAlignment="1">
      <alignment horizontal="center" vertical="center"/>
    </xf>
    <xf numFmtId="0" fontId="3" fillId="23" borderId="7" xfId="0" applyFont="1" applyFill="1" applyBorder="1" applyAlignment="1">
      <alignment horizontal="left" vertical="center" wrapText="1"/>
    </xf>
    <xf numFmtId="164" fontId="3" fillId="23" borderId="7" xfId="3" applyNumberFormat="1" applyFont="1" applyFill="1" applyBorder="1" applyAlignment="1">
      <alignment horizontal="center" vertical="center" wrapText="1"/>
    </xf>
    <xf numFmtId="44" fontId="3" fillId="23" borderId="7" xfId="3" applyNumberFormat="1" applyFont="1" applyFill="1" applyBorder="1" applyAlignment="1">
      <alignment horizontal="center" vertical="center" wrapText="1"/>
    </xf>
    <xf numFmtId="44" fontId="3" fillId="23" borderId="8" xfId="0" applyNumberFormat="1" applyFont="1" applyFill="1" applyBorder="1" applyAlignment="1">
      <alignment horizontal="center" vertical="center" wrapText="1"/>
    </xf>
    <xf numFmtId="0" fontId="3" fillId="23" borderId="6" xfId="0" applyFont="1" applyFill="1" applyBorder="1" applyAlignment="1">
      <alignment horizontal="center" vertical="center" wrapText="1"/>
    </xf>
    <xf numFmtId="0" fontId="3" fillId="23" borderId="9" xfId="0" applyFont="1" applyFill="1" applyBorder="1" applyAlignment="1">
      <alignment horizontal="center" vertical="center" wrapText="1"/>
    </xf>
    <xf numFmtId="0" fontId="3" fillId="23" borderId="7" xfId="0" applyFont="1" applyFill="1" applyBorder="1" applyAlignment="1">
      <alignment horizontal="center" vertical="center" wrapText="1"/>
    </xf>
    <xf numFmtId="164" fontId="3" fillId="24" borderId="6" xfId="0" applyNumberFormat="1" applyFont="1" applyFill="1" applyBorder="1" applyAlignment="1">
      <alignment horizontal="center" vertical="center" wrapText="1"/>
    </xf>
    <xf numFmtId="164" fontId="3" fillId="24" borderId="7" xfId="0" applyNumberFormat="1" applyFont="1" applyFill="1" applyBorder="1" applyAlignment="1">
      <alignment horizontal="center" vertical="center" wrapText="1"/>
    </xf>
    <xf numFmtId="164" fontId="3" fillId="24" borderId="7" xfId="0" applyNumberFormat="1" applyFont="1" applyFill="1" applyBorder="1" applyAlignment="1">
      <alignment vertical="center" wrapText="1"/>
    </xf>
    <xf numFmtId="0" fontId="3" fillId="24" borderId="7" xfId="0" applyFont="1" applyFill="1" applyBorder="1" applyAlignment="1">
      <alignment vertical="center" wrapText="1"/>
    </xf>
    <xf numFmtId="0" fontId="3" fillId="24" borderId="7" xfId="0" applyFont="1" applyFill="1" applyBorder="1" applyAlignment="1">
      <alignment horizontal="left" vertical="center" wrapText="1"/>
    </xf>
    <xf numFmtId="0" fontId="3" fillId="24" borderId="7" xfId="0" applyFont="1" applyFill="1" applyBorder="1" applyAlignment="1">
      <alignment horizontal="center" vertical="center" wrapText="1"/>
    </xf>
    <xf numFmtId="164" fontId="3" fillId="24" borderId="7" xfId="3" applyNumberFormat="1" applyFont="1" applyFill="1" applyBorder="1" applyAlignment="1">
      <alignment horizontal="center" vertical="center" wrapText="1"/>
    </xf>
    <xf numFmtId="44" fontId="3" fillId="24" borderId="8" xfId="3" applyNumberFormat="1" applyFont="1" applyFill="1" applyBorder="1" applyAlignment="1">
      <alignment horizontal="center" vertical="center" wrapText="1"/>
    </xf>
    <xf numFmtId="165" fontId="3" fillId="24" borderId="6" xfId="3" applyNumberFormat="1" applyFont="1" applyFill="1" applyBorder="1" applyAlignment="1">
      <alignment horizontal="center" vertical="center" wrapText="1"/>
    </xf>
    <xf numFmtId="44" fontId="3" fillId="24" borderId="8" xfId="0" applyNumberFormat="1" applyFont="1" applyFill="1" applyBorder="1" applyAlignment="1">
      <alignment horizontal="center" vertical="center" wrapText="1"/>
    </xf>
    <xf numFmtId="0" fontId="3" fillId="23" borderId="7" xfId="3" applyFont="1" applyFill="1" applyBorder="1" applyAlignment="1">
      <alignment horizontal="left" vertical="center" wrapText="1"/>
    </xf>
    <xf numFmtId="164" fontId="3" fillId="23" borderId="7" xfId="0" applyNumberFormat="1" applyFont="1" applyFill="1" applyBorder="1" applyAlignment="1">
      <alignment horizontal="center" vertical="center" wrapText="1"/>
    </xf>
    <xf numFmtId="0" fontId="3" fillId="23" borderId="7" xfId="5" applyFont="1" applyFill="1" applyBorder="1" applyAlignment="1">
      <alignment horizontal="center" vertical="center" wrapText="1"/>
    </xf>
    <xf numFmtId="0" fontId="21" fillId="0" borderId="10" xfId="0" applyFont="1" applyBorder="1" applyAlignment="1">
      <alignment horizontal="left" vertical="center" wrapText="1"/>
    </xf>
    <xf numFmtId="0" fontId="22" fillId="0" borderId="10" xfId="0" applyFont="1" applyBorder="1" applyAlignment="1">
      <alignment horizontal="left" vertical="center" wrapText="1"/>
    </xf>
    <xf numFmtId="164" fontId="5" fillId="7" borderId="16" xfId="3" applyNumberFormat="1" applyFont="1" applyFill="1" applyBorder="1" applyAlignment="1">
      <alignment horizontal="center" vertical="center" wrapText="1"/>
    </xf>
    <xf numFmtId="0" fontId="5" fillId="7" borderId="16" xfId="3" applyFont="1" applyFill="1" applyBorder="1" applyAlignment="1">
      <alignment horizontal="left" vertical="center" wrapText="1"/>
    </xf>
    <xf numFmtId="0" fontId="5" fillId="7" borderId="16" xfId="3" applyFont="1" applyFill="1" applyBorder="1" applyAlignment="1">
      <alignment horizontal="center" vertical="center" wrapText="1"/>
    </xf>
    <xf numFmtId="44" fontId="5" fillId="7" borderId="16" xfId="3" applyNumberFormat="1" applyFont="1" applyFill="1" applyBorder="1" applyAlignment="1">
      <alignment horizontal="left" vertical="center" wrapText="1"/>
    </xf>
    <xf numFmtId="44" fontId="5" fillId="7" borderId="16" xfId="0" applyNumberFormat="1" applyFont="1" applyFill="1" applyBorder="1" applyAlignment="1">
      <alignment vertical="center" wrapText="1"/>
    </xf>
    <xf numFmtId="0" fontId="5" fillId="9" borderId="14" xfId="3" applyFont="1" applyFill="1" applyBorder="1" applyAlignment="1">
      <alignment horizontal="left" vertical="center" wrapText="1"/>
    </xf>
    <xf numFmtId="164" fontId="5" fillId="0" borderId="16" xfId="4" applyNumberFormat="1" applyFont="1" applyBorder="1" applyAlignment="1">
      <alignment horizontal="center" vertical="center" wrapText="1"/>
    </xf>
    <xf numFmtId="0" fontId="5" fillId="0" borderId="16" xfId="0" applyFont="1" applyBorder="1" applyAlignment="1">
      <alignment horizontal="left" vertical="center"/>
    </xf>
    <xf numFmtId="0" fontId="5" fillId="9" borderId="16" xfId="0" applyFont="1" applyFill="1" applyBorder="1" applyAlignment="1">
      <alignment horizontal="center" vertical="center" wrapText="1"/>
    </xf>
    <xf numFmtId="164" fontId="3" fillId="23" borderId="6"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4" xfId="0" applyFont="1" applyFill="1" applyBorder="1" applyAlignment="1">
      <alignment horizontal="left" vertical="center" wrapText="1"/>
    </xf>
    <xf numFmtId="44" fontId="8" fillId="9" borderId="14" xfId="0" applyNumberFormat="1" applyFont="1" applyFill="1" applyBorder="1" applyAlignment="1">
      <alignment vertical="center" wrapText="1"/>
    </xf>
    <xf numFmtId="44" fontId="8" fillId="9" borderId="16" xfId="0" applyNumberFormat="1"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44" fontId="16" fillId="0" borderId="14" xfId="0" applyNumberFormat="1" applyFont="1" applyBorder="1" applyAlignment="1">
      <alignment horizontal="left" vertical="center" wrapText="1"/>
    </xf>
    <xf numFmtId="44" fontId="16" fillId="0" borderId="16" xfId="0" applyNumberFormat="1" applyFont="1" applyBorder="1" applyAlignment="1">
      <alignment horizontal="left" vertical="center" wrapText="1"/>
    </xf>
    <xf numFmtId="166" fontId="8" fillId="9" borderId="16" xfId="3" applyNumberFormat="1" applyFont="1" applyFill="1" applyBorder="1" applyAlignment="1">
      <alignment horizontal="left" vertical="center" wrapText="1"/>
    </xf>
    <xf numFmtId="0" fontId="5" fillId="9" borderId="16" xfId="0" applyFont="1" applyFill="1" applyBorder="1" applyAlignment="1">
      <alignment horizontal="left" vertical="center" wrapText="1"/>
    </xf>
    <xf numFmtId="44" fontId="5" fillId="9" borderId="16" xfId="1" applyFont="1" applyFill="1" applyBorder="1" applyAlignment="1">
      <alignment horizontal="center" vertical="center" wrapText="1"/>
    </xf>
    <xf numFmtId="166" fontId="8" fillId="0" borderId="14" xfId="3" applyNumberFormat="1" applyFont="1" applyBorder="1" applyAlignment="1">
      <alignment horizontal="left" vertical="center" wrapText="1"/>
    </xf>
    <xf numFmtId="0" fontId="7" fillId="0" borderId="16" xfId="0" applyFont="1" applyBorder="1" applyAlignment="1">
      <alignment horizontal="center" vertical="center"/>
    </xf>
    <xf numFmtId="164" fontId="8" fillId="9" borderId="16" xfId="0" applyNumberFormat="1" applyFont="1" applyFill="1" applyBorder="1" applyAlignment="1">
      <alignment horizontal="center" vertical="center" wrapText="1"/>
    </xf>
    <xf numFmtId="166" fontId="8" fillId="9" borderId="16" xfId="0" applyNumberFormat="1" applyFont="1" applyFill="1" applyBorder="1" applyAlignment="1">
      <alignment horizontal="left" vertical="center" wrapText="1"/>
    </xf>
    <xf numFmtId="166" fontId="8" fillId="9" borderId="16" xfId="0" applyNumberFormat="1" applyFont="1" applyFill="1" applyBorder="1" applyAlignment="1">
      <alignment horizontal="center" vertical="center" wrapText="1"/>
    </xf>
    <xf numFmtId="44" fontId="8" fillId="9" borderId="16" xfId="0" applyNumberFormat="1" applyFont="1" applyFill="1" applyBorder="1" applyAlignment="1">
      <alignment horizontal="left" vertical="center" wrapText="1"/>
    </xf>
    <xf numFmtId="0" fontId="8" fillId="9" borderId="14" xfId="3" applyFont="1" applyFill="1" applyBorder="1" applyAlignment="1">
      <alignment horizontal="center" vertical="center" wrapText="1"/>
    </xf>
    <xf numFmtId="164" fontId="8" fillId="0" borderId="17" xfId="0" applyNumberFormat="1" applyFont="1" applyBorder="1" applyAlignment="1">
      <alignment horizontal="center" vertical="center" wrapText="1"/>
    </xf>
    <xf numFmtId="166" fontId="8" fillId="0" borderId="17" xfId="0" applyNumberFormat="1" applyFont="1" applyBorder="1" applyAlignment="1">
      <alignment horizontal="left" vertical="center" wrapText="1"/>
    </xf>
    <xf numFmtId="0" fontId="8" fillId="9" borderId="17" xfId="3" applyFont="1" applyFill="1" applyBorder="1" applyAlignment="1">
      <alignment horizontal="center" vertical="center" wrapText="1"/>
    </xf>
    <xf numFmtId="44" fontId="16" fillId="9" borderId="17" xfId="0" applyNumberFormat="1" applyFont="1" applyFill="1" applyBorder="1" applyAlignment="1">
      <alignment vertical="center" wrapText="1"/>
    </xf>
    <xf numFmtId="44" fontId="5" fillId="9" borderId="17" xfId="0" applyNumberFormat="1" applyFont="1" applyFill="1" applyBorder="1" applyAlignment="1">
      <alignment vertical="center" wrapText="1"/>
    </xf>
    <xf numFmtId="49" fontId="8" fillId="9" borderId="14" xfId="0" applyNumberFormat="1" applyFont="1" applyFill="1" applyBorder="1" applyAlignment="1">
      <alignment horizontal="left" vertical="center" wrapText="1"/>
    </xf>
    <xf numFmtId="0" fontId="8" fillId="9" borderId="14" xfId="0" applyFont="1" applyFill="1" applyBorder="1" applyAlignment="1" applyProtection="1">
      <alignment horizontal="center" vertical="center" wrapText="1"/>
      <protection locked="0"/>
    </xf>
    <xf numFmtId="44" fontId="8" fillId="9" borderId="14" xfId="0" applyNumberFormat="1" applyFont="1" applyFill="1" applyBorder="1" applyAlignment="1">
      <alignment horizontal="center" vertical="center" wrapText="1"/>
    </xf>
    <xf numFmtId="0" fontId="8" fillId="0" borderId="14" xfId="5" applyFont="1" applyBorder="1" applyAlignment="1">
      <alignment horizontal="center" vertical="center" wrapText="1"/>
    </xf>
    <xf numFmtId="44" fontId="8" fillId="0" borderId="14" xfId="1" applyFont="1" applyBorder="1" applyAlignment="1">
      <alignment vertical="center" wrapText="1"/>
    </xf>
    <xf numFmtId="164" fontId="8" fillId="9" borderId="14" xfId="3" applyNumberFormat="1" applyFont="1" applyFill="1" applyBorder="1" applyAlignment="1">
      <alignment horizontal="center" vertical="center" wrapText="1"/>
    </xf>
    <xf numFmtId="166" fontId="8" fillId="9" borderId="14" xfId="3" applyNumberFormat="1" applyFont="1" applyFill="1" applyBorder="1" applyAlignment="1">
      <alignment horizontal="left" vertical="center" wrapText="1"/>
    </xf>
    <xf numFmtId="44" fontId="8" fillId="9" borderId="14" xfId="3" applyNumberFormat="1" applyFont="1" applyFill="1" applyBorder="1" applyAlignment="1">
      <alignment horizontal="center" vertical="center" wrapText="1"/>
    </xf>
    <xf numFmtId="0" fontId="6" fillId="0" borderId="10" xfId="4" applyFont="1" applyBorder="1" applyAlignment="1">
      <alignment horizontal="center" vertical="center" wrapText="1"/>
    </xf>
    <xf numFmtId="0" fontId="36" fillId="0" borderId="10" xfId="4" applyFont="1" applyBorder="1" applyAlignment="1">
      <alignment horizontal="left" vertical="center" wrapText="1"/>
    </xf>
    <xf numFmtId="44" fontId="5" fillId="9" borderId="10" xfId="1" applyFont="1" applyFill="1" applyBorder="1" applyAlignment="1">
      <alignment horizontal="center" vertical="center" wrapText="1"/>
    </xf>
    <xf numFmtId="44" fontId="5" fillId="0" borderId="10" xfId="1" applyFont="1" applyBorder="1" applyAlignment="1">
      <alignment horizontal="center" vertical="center"/>
    </xf>
    <xf numFmtId="0" fontId="37" fillId="0" borderId="10" xfId="4" applyFont="1" applyBorder="1" applyAlignment="1">
      <alignment horizontal="center" vertical="center" wrapText="1"/>
    </xf>
    <xf numFmtId="49" fontId="5" fillId="0" borderId="10" xfId="0" applyNumberFormat="1" applyFont="1" applyBorder="1" applyAlignment="1">
      <alignment horizontal="center" vertical="center" wrapText="1"/>
    </xf>
    <xf numFmtId="0" fontId="36" fillId="0" borderId="10" xfId="3" applyFont="1" applyBorder="1" applyAlignment="1">
      <alignment vertical="center" wrapText="1"/>
    </xf>
    <xf numFmtId="0" fontId="5" fillId="0" borderId="10" xfId="9" applyFont="1" applyBorder="1" applyAlignment="1">
      <alignment vertical="center" wrapText="1"/>
    </xf>
    <xf numFmtId="0" fontId="7" fillId="0" borderId="10" xfId="9" applyFont="1" applyBorder="1" applyAlignment="1">
      <alignment horizontal="center" vertical="center"/>
    </xf>
    <xf numFmtId="0" fontId="18" fillId="0" borderId="10" xfId="0" applyFont="1" applyBorder="1" applyAlignment="1">
      <alignment horizontal="left" vertical="center" wrapText="1"/>
    </xf>
    <xf numFmtId="46" fontId="5" fillId="0" borderId="10" xfId="0" applyNumberFormat="1" applyFont="1" applyBorder="1" applyAlignment="1">
      <alignment horizontal="left" vertical="center" wrapText="1"/>
    </xf>
    <xf numFmtId="0" fontId="37" fillId="0" borderId="10" xfId="0" applyFont="1" applyBorder="1" applyAlignment="1">
      <alignment horizontal="center" vertical="center" wrapText="1"/>
    </xf>
    <xf numFmtId="0" fontId="37" fillId="9" borderId="10" xfId="0" applyFont="1" applyFill="1" applyBorder="1" applyAlignment="1">
      <alignment horizontal="center" vertical="center" wrapText="1"/>
    </xf>
    <xf numFmtId="44" fontId="16" fillId="0" borderId="10" xfId="1" applyFont="1" applyBorder="1" applyAlignment="1">
      <alignment horizontal="center" vertical="center" wrapText="1"/>
    </xf>
    <xf numFmtId="0" fontId="5" fillId="0" borderId="10" xfId="9" applyFont="1" applyBorder="1" applyAlignment="1">
      <alignment horizontal="center" vertical="center" wrapText="1"/>
    </xf>
    <xf numFmtId="0" fontId="7"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13" fillId="0" borderId="0" xfId="0" applyFont="1" applyAlignment="1">
      <alignment vertical="center"/>
    </xf>
    <xf numFmtId="0" fontId="13" fillId="16" borderId="0" xfId="0" applyFont="1" applyFill="1" applyAlignment="1">
      <alignment vertical="center"/>
    </xf>
    <xf numFmtId="44" fontId="3" fillId="11" borderId="8" xfId="0" applyNumberFormat="1" applyFont="1" applyFill="1" applyBorder="1" applyAlignment="1">
      <alignment horizontal="center" vertical="center" wrapText="1"/>
    </xf>
    <xf numFmtId="44" fontId="3" fillId="12" borderId="8" xfId="0" applyNumberFormat="1" applyFont="1" applyFill="1" applyBorder="1" applyAlignment="1">
      <alignment horizontal="center" vertical="center" wrapText="1"/>
    </xf>
    <xf numFmtId="44" fontId="3" fillId="14" borderId="8" xfId="0" applyNumberFormat="1" applyFont="1" applyFill="1" applyBorder="1" applyAlignment="1">
      <alignment horizontal="center" vertical="center" wrapText="1"/>
    </xf>
    <xf numFmtId="44" fontId="16" fillId="0" borderId="11" xfId="0" applyNumberFormat="1" applyFont="1" applyBorder="1" applyAlignment="1">
      <alignment vertical="center" wrapText="1"/>
    </xf>
    <xf numFmtId="44" fontId="5" fillId="0" borderId="11" xfId="0" applyNumberFormat="1" applyFont="1" applyBorder="1" applyAlignment="1">
      <alignment horizontal="center" vertical="center"/>
    </xf>
    <xf numFmtId="44" fontId="5" fillId="0" borderId="11" xfId="0" applyNumberFormat="1" applyFont="1" applyBorder="1" applyAlignment="1">
      <alignment horizontal="center" vertical="center" wrapText="1"/>
    </xf>
    <xf numFmtId="0" fontId="7" fillId="6" borderId="13" xfId="0" applyFont="1" applyFill="1" applyBorder="1" applyAlignment="1">
      <alignment horizontal="center" vertical="center" wrapText="1"/>
    </xf>
    <xf numFmtId="14" fontId="5" fillId="25" borderId="12" xfId="0" applyNumberFormat="1" applyFont="1" applyFill="1" applyBorder="1" applyAlignment="1">
      <alignment horizontal="center" vertical="center" wrapText="1"/>
    </xf>
    <xf numFmtId="0" fontId="8" fillId="26" borderId="13" xfId="0" applyFont="1" applyFill="1" applyBorder="1" applyAlignment="1">
      <alignment horizontal="center" vertical="center" wrapText="1"/>
    </xf>
    <xf numFmtId="14" fontId="5" fillId="26" borderId="12" xfId="0" applyNumberFormat="1" applyFont="1" applyFill="1" applyBorder="1" applyAlignment="1">
      <alignment horizontal="center" vertical="center" wrapText="1"/>
    </xf>
    <xf numFmtId="0" fontId="5" fillId="7" borderId="13" xfId="0" applyFont="1" applyFill="1" applyBorder="1" applyAlignment="1">
      <alignment horizontal="center" vertical="center"/>
    </xf>
    <xf numFmtId="14" fontId="5" fillId="7" borderId="12" xfId="0" applyNumberFormat="1" applyFont="1" applyFill="1" applyBorder="1" applyAlignment="1">
      <alignment horizontal="center" vertical="center" wrapText="1"/>
    </xf>
    <xf numFmtId="0" fontId="5" fillId="7" borderId="13" xfId="0" applyFont="1" applyFill="1" applyBorder="1" applyAlignment="1">
      <alignment horizontal="center" vertical="center" wrapText="1"/>
    </xf>
    <xf numFmtId="14" fontId="5" fillId="7" borderId="12" xfId="0" applyNumberFormat="1" applyFont="1" applyFill="1" applyBorder="1" applyAlignment="1">
      <alignment horizontal="center" vertical="center"/>
    </xf>
    <xf numFmtId="0" fontId="5" fillId="28" borderId="13" xfId="0" applyFont="1" applyFill="1" applyBorder="1" applyAlignment="1">
      <alignment horizontal="center" vertical="center" wrapText="1"/>
    </xf>
    <xf numFmtId="14" fontId="5" fillId="28" borderId="12" xfId="0" applyNumberFormat="1" applyFont="1" applyFill="1" applyBorder="1" applyAlignment="1">
      <alignment horizontal="center" vertical="center"/>
    </xf>
    <xf numFmtId="14" fontId="5" fillId="28" borderId="12" xfId="0" applyNumberFormat="1" applyFont="1" applyFill="1" applyBorder="1" applyAlignment="1">
      <alignment horizontal="center" vertical="center" wrapText="1"/>
    </xf>
    <xf numFmtId="0" fontId="5" fillId="29" borderId="13" xfId="0" applyFont="1" applyFill="1" applyBorder="1" applyAlignment="1">
      <alignment horizontal="center" vertical="center" wrapText="1"/>
    </xf>
    <xf numFmtId="14" fontId="5" fillId="29" borderId="12"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14" fontId="5" fillId="27" borderId="12" xfId="0" applyNumberFormat="1" applyFont="1" applyFill="1" applyBorder="1" applyAlignment="1">
      <alignment horizontal="center" vertical="center" wrapText="1"/>
    </xf>
    <xf numFmtId="0" fontId="5" fillId="27" borderId="13" xfId="0" applyFont="1" applyFill="1" applyBorder="1" applyAlignment="1">
      <alignment horizontal="center" vertical="center"/>
    </xf>
    <xf numFmtId="14" fontId="5" fillId="27" borderId="12" xfId="0" applyNumberFormat="1" applyFont="1" applyFill="1" applyBorder="1" applyAlignment="1">
      <alignment horizontal="center" vertical="center"/>
    </xf>
    <xf numFmtId="0" fontId="5" fillId="30" borderId="13" xfId="0" applyFont="1" applyFill="1" applyBorder="1" applyAlignment="1">
      <alignment horizontal="center" vertical="center" wrapText="1"/>
    </xf>
    <xf numFmtId="14" fontId="5" fillId="30" borderId="12" xfId="0" applyNumberFormat="1" applyFont="1" applyFill="1" applyBorder="1" applyAlignment="1">
      <alignment horizontal="center" vertical="center"/>
    </xf>
    <xf numFmtId="0" fontId="5" fillId="30" borderId="13" xfId="0" applyFont="1" applyFill="1" applyBorder="1" applyAlignment="1">
      <alignment horizontal="center" vertical="center"/>
    </xf>
    <xf numFmtId="14" fontId="5" fillId="30" borderId="12" xfId="0" applyNumberFormat="1" applyFont="1" applyFill="1" applyBorder="1" applyAlignment="1">
      <alignment horizontal="center" vertical="center" wrapText="1"/>
    </xf>
    <xf numFmtId="0" fontId="5" fillId="0" borderId="13" xfId="0" applyFont="1" applyBorder="1" applyAlignment="1">
      <alignment horizontal="center" vertical="center"/>
    </xf>
    <xf numFmtId="14" fontId="5" fillId="0" borderId="12" xfId="0" applyNumberFormat="1" applyFont="1" applyBorder="1" applyAlignment="1">
      <alignment horizontal="center" vertical="center" wrapText="1"/>
    </xf>
    <xf numFmtId="0" fontId="5" fillId="0" borderId="23" xfId="0" applyFont="1" applyBorder="1" applyAlignment="1">
      <alignment horizontal="center" vertical="center"/>
    </xf>
    <xf numFmtId="14" fontId="5" fillId="0" borderId="24" xfId="0" applyNumberFormat="1" applyFont="1" applyBorder="1" applyAlignment="1">
      <alignment horizontal="center" vertical="center" wrapText="1"/>
    </xf>
    <xf numFmtId="0" fontId="5" fillId="0" borderId="0" xfId="4" applyFont="1" applyAlignment="1">
      <alignment horizontal="center" vertical="center" wrapText="1"/>
    </xf>
    <xf numFmtId="8" fontId="8" fillId="0" borderId="16"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8" fillId="9" borderId="17" xfId="0" applyFont="1" applyFill="1" applyBorder="1" applyAlignment="1">
      <alignment horizontal="center" vertical="center" wrapText="1"/>
    </xf>
    <xf numFmtId="0" fontId="8" fillId="0" borderId="0" xfId="0" applyFont="1" applyAlignment="1">
      <alignment horizontal="center" vertical="center" wrapText="1"/>
    </xf>
    <xf numFmtId="0" fontId="8" fillId="7" borderId="14" xfId="3" applyFont="1" applyFill="1" applyBorder="1" applyAlignment="1">
      <alignment horizontal="center" vertical="center" wrapText="1"/>
    </xf>
    <xf numFmtId="0" fontId="5" fillId="0" borderId="17" xfId="3" applyFont="1" applyBorder="1" applyAlignment="1">
      <alignment horizontal="center" vertical="center" wrapText="1"/>
    </xf>
    <xf numFmtId="44" fontId="8" fillId="0" borderId="17" xfId="3" applyNumberFormat="1" applyFont="1" applyBorder="1" applyAlignment="1">
      <alignment horizontal="center" vertical="center" wrapText="1"/>
    </xf>
    <xf numFmtId="44" fontId="8" fillId="9" borderId="17" xfId="3"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44" fontId="5" fillId="0" borderId="10" xfId="0" applyNumberFormat="1" applyFont="1" applyBorder="1" applyAlignment="1">
      <alignment horizontal="center" vertical="center"/>
    </xf>
    <xf numFmtId="0" fontId="8" fillId="0" borderId="17" xfId="0" applyFont="1" applyBorder="1" applyAlignment="1">
      <alignment horizontal="left" vertical="center" wrapText="1"/>
    </xf>
    <xf numFmtId="44" fontId="5" fillId="0" borderId="14" xfId="1" applyFont="1" applyBorder="1" applyAlignment="1">
      <alignment horizontal="center" vertical="center" wrapText="1"/>
    </xf>
    <xf numFmtId="0" fontId="6" fillId="0" borderId="14" xfId="4" applyFont="1" applyBorder="1" applyAlignment="1">
      <alignment horizontal="center" vertical="center" wrapText="1"/>
    </xf>
    <xf numFmtId="0" fontId="3" fillId="0" borderId="10" xfId="4" applyFont="1" applyBorder="1" applyAlignment="1">
      <alignment horizontal="left" vertical="center" wrapText="1"/>
    </xf>
    <xf numFmtId="0" fontId="42" fillId="0" borderId="0" xfId="0" applyFont="1"/>
    <xf numFmtId="0" fontId="43" fillId="0" borderId="0" xfId="0" applyFont="1" applyAlignment="1">
      <alignment vertical="top" wrapText="1"/>
    </xf>
    <xf numFmtId="0" fontId="42" fillId="0" borderId="0" xfId="0" applyFont="1" applyAlignment="1">
      <alignment vertical="top" wrapText="1"/>
    </xf>
    <xf numFmtId="0" fontId="46" fillId="0" borderId="0" xfId="0" applyFont="1" applyAlignment="1">
      <alignment vertical="top" wrapText="1"/>
    </xf>
    <xf numFmtId="0" fontId="46" fillId="0" borderId="0" xfId="0" applyFont="1"/>
    <xf numFmtId="15" fontId="46" fillId="0" borderId="0" xfId="0" applyNumberFormat="1" applyFont="1" applyAlignment="1">
      <alignment vertical="top" wrapText="1"/>
    </xf>
    <xf numFmtId="49" fontId="46" fillId="0" borderId="0" xfId="0" applyNumberFormat="1" applyFont="1" applyAlignment="1">
      <alignment vertical="center" wrapText="1"/>
    </xf>
    <xf numFmtId="0" fontId="45" fillId="0" borderId="0" xfId="0" applyFont="1" applyAlignment="1">
      <alignment horizontal="center" vertical="center" wrapText="1"/>
    </xf>
    <xf numFmtId="0" fontId="46" fillId="0" borderId="0" xfId="0" applyFont="1" applyAlignment="1">
      <alignment horizontal="left" vertical="top" wrapText="1"/>
    </xf>
    <xf numFmtId="0" fontId="46" fillId="0" borderId="0" xfId="0" applyFont="1" applyAlignment="1">
      <alignment horizontal="left" vertical="center" wrapText="1"/>
    </xf>
    <xf numFmtId="0" fontId="53" fillId="0" borderId="0" xfId="0" applyFont="1" applyAlignment="1">
      <alignment vertical="center"/>
    </xf>
    <xf numFmtId="0" fontId="51" fillId="0" borderId="0" xfId="0" applyFont="1" applyAlignment="1">
      <alignment horizontal="left" vertical="top" wrapText="1"/>
    </xf>
    <xf numFmtId="0" fontId="54" fillId="0" borderId="0" xfId="0" applyFont="1" applyAlignment="1">
      <alignment horizontal="left" vertical="top" wrapText="1"/>
    </xf>
    <xf numFmtId="0" fontId="51" fillId="0" borderId="0" xfId="0" applyFont="1" applyAlignment="1">
      <alignment horizontal="left" vertical="top"/>
    </xf>
    <xf numFmtId="0" fontId="57" fillId="0" borderId="0" xfId="0" applyFont="1"/>
    <xf numFmtId="0" fontId="46" fillId="0" borderId="0" xfId="0" applyFont="1" applyAlignment="1">
      <alignment horizontal="left" vertical="top"/>
    </xf>
    <xf numFmtId="0" fontId="58" fillId="0" borderId="0" xfId="0" applyFont="1" applyAlignment="1">
      <alignment horizontal="left" vertical="top" wrapText="1"/>
    </xf>
    <xf numFmtId="0" fontId="58" fillId="0" borderId="0" xfId="0" applyFont="1" applyAlignment="1">
      <alignment horizontal="left" vertical="top"/>
    </xf>
    <xf numFmtId="0" fontId="51"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46" fillId="0" borderId="0" xfId="0" applyFont="1" applyAlignment="1">
      <alignment horizontal="left"/>
    </xf>
    <xf numFmtId="0" fontId="46" fillId="0" borderId="0" xfId="0" applyFont="1" applyAlignment="1">
      <alignment vertical="center" wrapText="1"/>
    </xf>
    <xf numFmtId="0" fontId="46" fillId="0" borderId="0" xfId="0" applyFont="1" applyAlignment="1">
      <alignment vertical="center"/>
    </xf>
    <xf numFmtId="0" fontId="50" fillId="0" borderId="0" xfId="0" applyFont="1"/>
    <xf numFmtId="0" fontId="46" fillId="0" borderId="0" xfId="0" applyFont="1" applyAlignment="1">
      <alignment vertical="top"/>
    </xf>
    <xf numFmtId="0" fontId="53" fillId="0" borderId="0" xfId="0" applyFont="1"/>
    <xf numFmtId="0" fontId="0" fillId="0" borderId="0" xfId="0" applyAlignment="1">
      <alignment vertical="center"/>
    </xf>
    <xf numFmtId="0" fontId="0" fillId="0" borderId="0" xfId="0" applyAlignment="1">
      <alignment horizontal="left" vertical="center"/>
    </xf>
    <xf numFmtId="44" fontId="61" fillId="0" borderId="14" xfId="0" applyNumberFormat="1" applyFont="1" applyBorder="1" applyAlignment="1">
      <alignment horizontal="left" vertical="center" wrapText="1"/>
    </xf>
    <xf numFmtId="0" fontId="50" fillId="0" borderId="0" xfId="0" applyFont="1" applyAlignment="1">
      <alignment vertical="center"/>
    </xf>
    <xf numFmtId="164" fontId="8" fillId="0" borderId="26" xfId="3" applyNumberFormat="1" applyFont="1" applyBorder="1" applyAlignment="1">
      <alignment horizontal="center" vertical="center" wrapText="1"/>
    </xf>
    <xf numFmtId="164" fontId="5" fillId="0" borderId="0" xfId="3" applyNumberFormat="1" applyFont="1" applyAlignment="1">
      <alignment horizontal="center" vertical="center" wrapText="1"/>
    </xf>
    <xf numFmtId="49" fontId="5" fillId="9" borderId="0" xfId="3" applyNumberFormat="1" applyFont="1" applyFill="1" applyAlignment="1">
      <alignment horizontal="left" vertical="center" wrapText="1"/>
    </xf>
    <xf numFmtId="0" fontId="5" fillId="0" borderId="0" xfId="3" applyFont="1" applyAlignment="1">
      <alignment horizontal="center" vertical="center" wrapText="1"/>
    </xf>
    <xf numFmtId="44" fontId="5" fillId="0" borderId="0" xfId="3" applyNumberFormat="1" applyFont="1" applyAlignment="1">
      <alignment horizontal="center" vertical="center" wrapText="1"/>
    </xf>
    <xf numFmtId="44" fontId="5" fillId="0" borderId="0" xfId="0" applyNumberFormat="1" applyFont="1" applyAlignment="1">
      <alignment vertical="center" wrapText="1"/>
    </xf>
    <xf numFmtId="164" fontId="9" fillId="18" borderId="7" xfId="3" applyNumberFormat="1" applyFont="1" applyFill="1" applyBorder="1" applyAlignment="1">
      <alignment horizontal="left" vertical="center" wrapText="1"/>
    </xf>
    <xf numFmtId="0" fontId="9" fillId="0" borderId="10" xfId="3" applyFont="1" applyBorder="1" applyAlignment="1">
      <alignment horizontal="left" vertical="center" wrapText="1"/>
    </xf>
    <xf numFmtId="166" fontId="5" fillId="9" borderId="10" xfId="3" applyNumberFormat="1" applyFont="1" applyFill="1" applyBorder="1" applyAlignment="1">
      <alignment horizontal="left" vertical="center" wrapText="1"/>
    </xf>
    <xf numFmtId="0" fontId="5" fillId="9" borderId="10" xfId="4" applyFont="1" applyFill="1" applyBorder="1" applyAlignment="1">
      <alignment horizontal="left" vertical="center" wrapText="1"/>
    </xf>
    <xf numFmtId="166" fontId="5" fillId="0" borderId="10" xfId="3" applyNumberFormat="1" applyFont="1" applyBorder="1" applyAlignment="1">
      <alignment horizontal="left" vertical="center" wrapText="1"/>
    </xf>
    <xf numFmtId="0" fontId="5" fillId="7" borderId="16" xfId="4" applyFont="1" applyFill="1" applyBorder="1" applyAlignment="1">
      <alignment horizontal="left" vertical="center" wrapText="1"/>
    </xf>
    <xf numFmtId="166" fontId="5" fillId="7" borderId="16" xfId="3" applyNumberFormat="1" applyFont="1" applyFill="1" applyBorder="1" applyAlignment="1">
      <alignment horizontal="left" vertical="center" wrapText="1"/>
    </xf>
    <xf numFmtId="0" fontId="5" fillId="9" borderId="16" xfId="4" applyFont="1" applyFill="1" applyBorder="1" applyAlignment="1">
      <alignment horizontal="left" vertical="center" wrapText="1"/>
    </xf>
    <xf numFmtId="166" fontId="5" fillId="9" borderId="16" xfId="3" applyNumberFormat="1" applyFont="1" applyFill="1" applyBorder="1" applyAlignment="1">
      <alignment horizontal="left" vertical="center" wrapText="1"/>
    </xf>
    <xf numFmtId="0" fontId="5" fillId="20" borderId="10" xfId="4" applyFont="1" applyFill="1" applyBorder="1" applyAlignment="1">
      <alignment horizontal="left" vertical="center" wrapText="1"/>
    </xf>
    <xf numFmtId="0" fontId="5" fillId="20" borderId="10" xfId="3" applyFont="1" applyFill="1" applyBorder="1" applyAlignment="1">
      <alignment horizontal="left" vertical="center" wrapText="1"/>
    </xf>
    <xf numFmtId="0" fontId="5" fillId="9" borderId="0" xfId="4" applyFont="1" applyFill="1" applyAlignment="1">
      <alignment horizontal="left" vertical="center" wrapText="1"/>
    </xf>
    <xf numFmtId="0" fontId="5" fillId="9" borderId="0" xfId="3" applyFont="1" applyFill="1" applyAlignment="1">
      <alignment horizontal="left" vertical="center" wrapText="1"/>
    </xf>
    <xf numFmtId="164" fontId="3" fillId="23" borderId="7" xfId="0" applyNumberFormat="1" applyFont="1" applyFill="1" applyBorder="1" applyAlignment="1">
      <alignment horizontal="left" vertical="center" wrapText="1"/>
    </xf>
    <xf numFmtId="166" fontId="16" fillId="0" borderId="10" xfId="4" applyNumberFormat="1" applyFont="1" applyBorder="1" applyAlignment="1">
      <alignment horizontal="left" vertical="center" wrapText="1"/>
    </xf>
    <xf numFmtId="0" fontId="8" fillId="0" borderId="14" xfId="4" applyFont="1" applyBorder="1" applyAlignment="1">
      <alignment horizontal="left" vertical="center" wrapText="1"/>
    </xf>
    <xf numFmtId="0" fontId="3" fillId="0" borderId="10" xfId="0" applyFont="1" applyBorder="1" applyAlignment="1">
      <alignment horizontal="left" vertical="center" wrapText="1"/>
    </xf>
    <xf numFmtId="0" fontId="8" fillId="7" borderId="10" xfId="3" applyFont="1" applyFill="1" applyBorder="1" applyAlignment="1">
      <alignment horizontal="left" vertical="center" wrapText="1"/>
    </xf>
    <xf numFmtId="0" fontId="3" fillId="0" borderId="16" xfId="3" applyFont="1" applyBorder="1" applyAlignment="1">
      <alignment horizontal="left" vertical="center" wrapText="1"/>
    </xf>
    <xf numFmtId="0" fontId="16" fillId="0" borderId="14" xfId="3" applyFont="1" applyBorder="1" applyAlignment="1">
      <alignment horizontal="left" vertical="center" wrapText="1"/>
    </xf>
    <xf numFmtId="0" fontId="5" fillId="0" borderId="10" xfId="9" applyFont="1" applyBorder="1" applyAlignment="1">
      <alignment horizontal="left" vertical="center" wrapText="1"/>
    </xf>
    <xf numFmtId="0" fontId="8" fillId="0" borderId="10" xfId="0" applyFont="1" applyBorder="1" applyAlignment="1" applyProtection="1">
      <alignment horizontal="left" vertical="center" wrapText="1"/>
      <protection locked="0"/>
    </xf>
    <xf numFmtId="166" fontId="3" fillId="0" borderId="10" xfId="0" applyNumberFormat="1" applyFont="1" applyBorder="1" applyAlignment="1">
      <alignment horizontal="left" vertical="center" wrapText="1"/>
    </xf>
    <xf numFmtId="0" fontId="3" fillId="0" borderId="16" xfId="0" applyFont="1" applyBorder="1" applyAlignment="1">
      <alignment horizontal="left" vertical="center" wrapText="1"/>
    </xf>
    <xf numFmtId="164" fontId="3" fillId="21" borderId="7"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0" fontId="20" fillId="0" borderId="10" xfId="8" applyFont="1" applyBorder="1" applyAlignment="1" applyProtection="1">
      <alignment horizontal="left" vertical="center" wrapText="1"/>
    </xf>
    <xf numFmtId="0" fontId="8" fillId="0" borderId="10" xfId="8" applyFont="1" applyBorder="1" applyAlignment="1" applyProtection="1">
      <alignment horizontal="left" vertical="center" wrapText="1"/>
    </xf>
    <xf numFmtId="0" fontId="8" fillId="9" borderId="10" xfId="7" applyFont="1" applyFill="1" applyBorder="1" applyAlignment="1">
      <alignment horizontal="left" vertical="center" wrapText="1"/>
    </xf>
    <xf numFmtId="0" fontId="5" fillId="0" borderId="10" xfId="7" applyFont="1" applyBorder="1" applyAlignment="1">
      <alignment horizontal="left" vertical="center" wrapText="1"/>
    </xf>
    <xf numFmtId="0" fontId="7" fillId="0" borderId="10" xfId="0" applyFont="1" applyBorder="1" applyAlignment="1">
      <alignment horizontal="left" vertical="center"/>
    </xf>
    <xf numFmtId="0" fontId="8" fillId="0" borderId="14" xfId="7" applyFont="1" applyBorder="1" applyAlignment="1">
      <alignment horizontal="left" vertical="center" wrapText="1"/>
    </xf>
    <xf numFmtId="0" fontId="3" fillId="0" borderId="10" xfId="7" applyFont="1" applyBorder="1" applyAlignment="1">
      <alignment horizontal="left" vertical="center" wrapText="1"/>
    </xf>
    <xf numFmtId="164" fontId="3" fillId="15" borderId="7" xfId="0" applyNumberFormat="1" applyFont="1" applyFill="1" applyBorder="1" applyAlignment="1">
      <alignment horizontal="left" vertical="center" wrapText="1"/>
    </xf>
    <xf numFmtId="0" fontId="8" fillId="22" borderId="14" xfId="0" applyFont="1" applyFill="1" applyBorder="1" applyAlignment="1">
      <alignment horizontal="left" vertical="center" wrapText="1"/>
    </xf>
    <xf numFmtId="164" fontId="8" fillId="0" borderId="10" xfId="4" applyNumberFormat="1" applyFont="1" applyBorder="1" applyAlignment="1">
      <alignment horizontal="left" vertical="center" wrapText="1"/>
    </xf>
    <xf numFmtId="166" fontId="16" fillId="0" borderId="10" xfId="5" applyNumberFormat="1" applyFont="1" applyBorder="1" applyAlignment="1">
      <alignment horizontal="left" vertical="center" wrapText="1"/>
    </xf>
    <xf numFmtId="164" fontId="8" fillId="0" borderId="10" xfId="0" applyNumberFormat="1" applyFont="1" applyBorder="1" applyAlignment="1">
      <alignment horizontal="left" vertical="center" wrapText="1"/>
    </xf>
    <xf numFmtId="164" fontId="3" fillId="3" borderId="7" xfId="0" applyNumberFormat="1" applyFont="1" applyFill="1" applyBorder="1" applyAlignment="1">
      <alignment horizontal="left" vertical="center" wrapText="1"/>
    </xf>
    <xf numFmtId="166" fontId="8" fillId="9" borderId="10" xfId="2" applyNumberFormat="1" applyFont="1" applyFill="1" applyBorder="1" applyAlignment="1">
      <alignment horizontal="left" vertical="center" wrapText="1"/>
    </xf>
    <xf numFmtId="0" fontId="8" fillId="20" borderId="10" xfId="0" applyFont="1" applyFill="1" applyBorder="1" applyAlignment="1">
      <alignment horizontal="left" vertical="center" wrapText="1"/>
    </xf>
    <xf numFmtId="166" fontId="8" fillId="22" borderId="10" xfId="0" applyNumberFormat="1" applyFont="1" applyFill="1" applyBorder="1" applyAlignment="1">
      <alignment horizontal="left" vertical="center" wrapText="1"/>
    </xf>
    <xf numFmtId="0" fontId="8" fillId="22" borderId="10" xfId="8" applyFont="1" applyFill="1" applyBorder="1" applyAlignment="1" applyProtection="1">
      <alignment horizontal="left" vertical="center" wrapText="1"/>
    </xf>
    <xf numFmtId="0" fontId="20" fillId="22" borderId="10" xfId="8" applyFont="1" applyFill="1" applyBorder="1" applyAlignment="1" applyProtection="1">
      <alignment horizontal="left" vertical="center" wrapText="1"/>
    </xf>
    <xf numFmtId="164" fontId="8" fillId="0" borderId="14" xfId="0" applyNumberFormat="1" applyFont="1" applyBorder="1" applyAlignment="1">
      <alignment horizontal="left" vertical="center" wrapText="1"/>
    </xf>
    <xf numFmtId="0" fontId="8" fillId="9" borderId="14" xfId="3" applyFont="1" applyFill="1" applyBorder="1" applyAlignment="1">
      <alignment horizontal="left" vertical="center" wrapText="1"/>
    </xf>
    <xf numFmtId="0" fontId="8" fillId="0" borderId="0" xfId="3" applyFont="1" applyAlignment="1">
      <alignment horizontal="left" vertical="center" wrapText="1"/>
    </xf>
    <xf numFmtId="0" fontId="0" fillId="0" borderId="0" xfId="0" applyAlignment="1">
      <alignment horizontal="center" vertical="center"/>
    </xf>
    <xf numFmtId="164" fontId="8" fillId="0" borderId="0" xfId="0" applyNumberFormat="1" applyFont="1" applyAlignment="1">
      <alignment horizontal="center" vertical="center" wrapText="1"/>
    </xf>
    <xf numFmtId="0" fontId="8" fillId="0" borderId="0" xfId="0" applyFont="1" applyAlignment="1">
      <alignment horizontal="left" vertical="center" wrapText="1"/>
    </xf>
    <xf numFmtId="44" fontId="8" fillId="0" borderId="0" xfId="0" applyNumberFormat="1" applyFont="1" applyAlignment="1">
      <alignment vertical="center" wrapText="1"/>
    </xf>
    <xf numFmtId="44" fontId="16" fillId="0" borderId="0" xfId="0" applyNumberFormat="1" applyFont="1" applyAlignment="1">
      <alignment vertical="center" wrapText="1"/>
    </xf>
    <xf numFmtId="164" fontId="8" fillId="0" borderId="27" xfId="3" applyNumberFormat="1" applyFont="1" applyBorder="1" applyAlignment="1">
      <alignment horizontal="center" vertical="center" wrapText="1"/>
    </xf>
    <xf numFmtId="0" fontId="8" fillId="0" borderId="27" xfId="3" applyFont="1" applyBorder="1" applyAlignment="1">
      <alignment horizontal="left" vertical="center" wrapText="1"/>
    </xf>
    <xf numFmtId="49" fontId="8" fillId="0" borderId="27" xfId="3" applyNumberFormat="1" applyFont="1" applyBorder="1" applyAlignment="1">
      <alignment horizontal="left" vertical="center" wrapText="1"/>
    </xf>
    <xf numFmtId="0" fontId="8" fillId="0" borderId="27" xfId="3" applyFont="1" applyBorder="1" applyAlignment="1">
      <alignment horizontal="center" vertical="center" wrapText="1"/>
    </xf>
    <xf numFmtId="44" fontId="8" fillId="0" borderId="27" xfId="3" applyNumberFormat="1" applyFont="1" applyBorder="1" applyAlignment="1">
      <alignment horizontal="center" vertical="center" wrapText="1"/>
    </xf>
    <xf numFmtId="44" fontId="16" fillId="0" borderId="27" xfId="0" applyNumberFormat="1" applyFont="1" applyBorder="1" applyAlignment="1">
      <alignment horizontal="left" vertical="center" wrapText="1"/>
    </xf>
    <xf numFmtId="0" fontId="5" fillId="7" borderId="16" xfId="0" applyFont="1" applyFill="1" applyBorder="1" applyAlignment="1">
      <alignment horizontal="center" vertical="center" wrapText="1"/>
    </xf>
    <xf numFmtId="164" fontId="3" fillId="2" borderId="6" xfId="2" applyNumberFormat="1" applyFont="1" applyBorder="1" applyAlignment="1">
      <alignment horizontal="center" vertical="center" wrapText="1"/>
    </xf>
    <xf numFmtId="164" fontId="3" fillId="2" borderId="7" xfId="2" applyNumberFormat="1" applyFont="1" applyBorder="1" applyAlignment="1">
      <alignment horizontal="center" vertical="center" wrapText="1"/>
    </xf>
    <xf numFmtId="164" fontId="3" fillId="2" borderId="7" xfId="2" applyNumberFormat="1" applyFont="1" applyBorder="1" applyAlignment="1">
      <alignment horizontal="left" vertical="center" wrapText="1"/>
    </xf>
    <xf numFmtId="0" fontId="3" fillId="2" borderId="7" xfId="2" applyFont="1" applyBorder="1" applyAlignment="1">
      <alignment horizontal="left" vertical="center" wrapText="1"/>
    </xf>
    <xf numFmtId="0" fontId="3" fillId="2" borderId="7" xfId="2" applyFont="1" applyBorder="1" applyAlignment="1">
      <alignment horizontal="center" vertical="center" wrapText="1"/>
    </xf>
    <xf numFmtId="44" fontId="3" fillId="2" borderId="7" xfId="2" applyNumberFormat="1" applyFont="1" applyBorder="1" applyAlignment="1">
      <alignment horizontal="center" vertical="center" wrapText="1"/>
    </xf>
    <xf numFmtId="44" fontId="3" fillId="2" borderId="8" xfId="2" applyNumberFormat="1" applyFont="1" applyBorder="1" applyAlignment="1">
      <alignment horizontal="center" vertical="center" wrapText="1"/>
    </xf>
    <xf numFmtId="164" fontId="3" fillId="2" borderId="20" xfId="2" applyNumberFormat="1" applyFont="1" applyBorder="1" applyAlignment="1">
      <alignment horizontal="center" vertical="center" wrapText="1"/>
    </xf>
    <xf numFmtId="164" fontId="3" fillId="21" borderId="28"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44" fontId="5" fillId="0" borderId="16" xfId="1" applyFont="1" applyBorder="1" applyAlignment="1">
      <alignment horizontal="center" vertical="center" wrapText="1"/>
    </xf>
    <xf numFmtId="0" fontId="5" fillId="0" borderId="16" xfId="9" applyFont="1" applyBorder="1" applyAlignment="1">
      <alignment horizontal="left" vertical="center" wrapText="1"/>
    </xf>
    <xf numFmtId="0" fontId="5" fillId="0" borderId="16" xfId="9" applyFont="1" applyBorder="1" applyAlignment="1">
      <alignment horizontal="center" vertical="center" wrapText="1"/>
    </xf>
    <xf numFmtId="0" fontId="6" fillId="0" borderId="16" xfId="4" applyFont="1" applyBorder="1" applyAlignment="1">
      <alignment horizontal="center" vertical="center" wrapText="1"/>
    </xf>
    <xf numFmtId="164" fontId="3" fillId="21" borderId="6" xfId="0" applyNumberFormat="1" applyFont="1" applyFill="1" applyBorder="1" applyAlignment="1">
      <alignment horizontal="left" vertical="center" wrapText="1"/>
    </xf>
    <xf numFmtId="164" fontId="3" fillId="20" borderId="6" xfId="3" applyNumberFormat="1" applyFont="1" applyFill="1" applyBorder="1" applyAlignment="1">
      <alignment horizontal="center" vertical="center" wrapText="1"/>
    </xf>
    <xf numFmtId="164" fontId="3" fillId="20" borderId="7" xfId="3" applyNumberFormat="1" applyFont="1" applyFill="1" applyBorder="1" applyAlignment="1">
      <alignment horizontal="center" vertical="center" wrapText="1"/>
    </xf>
    <xf numFmtId="164" fontId="3" fillId="20" borderId="7" xfId="3" applyNumberFormat="1" applyFont="1" applyFill="1" applyBorder="1" applyAlignment="1">
      <alignment horizontal="left" vertical="center" wrapText="1"/>
    </xf>
    <xf numFmtId="0" fontId="3" fillId="20" borderId="7" xfId="0" applyFont="1" applyFill="1" applyBorder="1" applyAlignment="1">
      <alignment horizontal="left" vertical="center" wrapText="1"/>
    </xf>
    <xf numFmtId="0" fontId="3" fillId="20" borderId="7" xfId="5" applyFont="1" applyFill="1" applyBorder="1" applyAlignment="1">
      <alignment horizontal="center" vertical="center" wrapText="1"/>
    </xf>
    <xf numFmtId="0" fontId="17" fillId="20" borderId="7" xfId="5" applyFont="1" applyFill="1" applyBorder="1" applyAlignment="1">
      <alignment horizontal="center" vertical="center" wrapText="1"/>
    </xf>
    <xf numFmtId="44" fontId="3" fillId="20" borderId="7" xfId="6" applyNumberFormat="1" applyFont="1" applyFill="1" applyBorder="1" applyAlignment="1">
      <alignment horizontal="center" vertical="center" wrapText="1"/>
    </xf>
    <xf numFmtId="44" fontId="3" fillId="20" borderId="8" xfId="0" applyNumberFormat="1" applyFont="1" applyFill="1" applyBorder="1" applyAlignment="1">
      <alignment horizontal="center" vertical="center" wrapText="1"/>
    </xf>
    <xf numFmtId="0" fontId="3" fillId="20" borderId="7" xfId="3" applyFont="1" applyFill="1" applyBorder="1" applyAlignment="1">
      <alignment horizontal="center" vertical="center" wrapText="1"/>
    </xf>
    <xf numFmtId="44" fontId="3" fillId="20" borderId="7" xfId="3" applyNumberFormat="1" applyFont="1" applyFill="1" applyBorder="1" applyAlignment="1">
      <alignment horizontal="center" vertical="center" wrapText="1"/>
    </xf>
    <xf numFmtId="0" fontId="3" fillId="20" borderId="7" xfId="3" applyFont="1" applyFill="1" applyBorder="1" applyAlignment="1">
      <alignment horizontal="left" vertical="center" wrapText="1"/>
    </xf>
    <xf numFmtId="49" fontId="8" fillId="0" borderId="0" xfId="0" applyNumberFormat="1" applyFont="1" applyAlignment="1">
      <alignment horizontal="left" vertical="center" wrapText="1"/>
    </xf>
    <xf numFmtId="44" fontId="8" fillId="0" borderId="0" xfId="0" applyNumberFormat="1" applyFont="1" applyAlignment="1">
      <alignment horizontal="left" vertical="center" wrapText="1"/>
    </xf>
    <xf numFmtId="164" fontId="3" fillId="31" borderId="6" xfId="0" applyNumberFormat="1" applyFont="1" applyFill="1" applyBorder="1" applyAlignment="1">
      <alignment horizontal="center" vertical="center" wrapText="1"/>
    </xf>
    <xf numFmtId="164" fontId="3" fillId="31" borderId="7" xfId="0" applyNumberFormat="1" applyFont="1" applyFill="1" applyBorder="1" applyAlignment="1">
      <alignment horizontal="center" vertical="center" wrapText="1"/>
    </xf>
    <xf numFmtId="164" fontId="3" fillId="31" borderId="7" xfId="0" applyNumberFormat="1" applyFont="1" applyFill="1" applyBorder="1" applyAlignment="1">
      <alignment horizontal="left" vertical="center" wrapText="1"/>
    </xf>
    <xf numFmtId="0" fontId="3" fillId="31" borderId="7" xfId="0" applyFont="1" applyFill="1" applyBorder="1" applyAlignment="1">
      <alignment horizontal="left" vertical="center" wrapText="1"/>
    </xf>
    <xf numFmtId="0" fontId="3" fillId="31" borderId="7" xfId="0" applyFont="1" applyFill="1" applyBorder="1" applyAlignment="1">
      <alignment horizontal="center" vertical="center" wrapText="1"/>
    </xf>
    <xf numFmtId="164" fontId="3" fillId="31" borderId="7" xfId="3" applyNumberFormat="1" applyFont="1" applyFill="1" applyBorder="1" applyAlignment="1">
      <alignment horizontal="center" vertical="center" wrapText="1"/>
    </xf>
    <xf numFmtId="44" fontId="3" fillId="31" borderId="7" xfId="3" applyNumberFormat="1" applyFont="1" applyFill="1" applyBorder="1" applyAlignment="1">
      <alignment horizontal="center" vertical="center" wrapText="1"/>
    </xf>
    <xf numFmtId="44" fontId="3" fillId="31" borderId="8" xfId="0" applyNumberFormat="1" applyFont="1" applyFill="1" applyBorder="1" applyAlignment="1">
      <alignment horizontal="center" vertical="center" wrapText="1"/>
    </xf>
    <xf numFmtId="164" fontId="8" fillId="0" borderId="18" xfId="0" applyNumberFormat="1" applyFont="1" applyBorder="1" applyAlignment="1">
      <alignment horizontal="center" vertical="center" wrapText="1"/>
    </xf>
    <xf numFmtId="44" fontId="16" fillId="0" borderId="21" xfId="0" applyNumberFormat="1" applyFont="1" applyBorder="1" applyAlignment="1">
      <alignment vertical="center" wrapText="1"/>
    </xf>
    <xf numFmtId="164" fontId="8" fillId="0" borderId="18" xfId="3" applyNumberFormat="1" applyFont="1" applyBorder="1" applyAlignment="1">
      <alignment horizontal="center" vertical="center" wrapText="1"/>
    </xf>
    <xf numFmtId="165" fontId="3" fillId="16" borderId="29" xfId="0" applyNumberFormat="1" applyFont="1" applyFill="1" applyBorder="1" applyAlignment="1">
      <alignment horizontal="center" vertical="center" wrapText="1"/>
    </xf>
    <xf numFmtId="44" fontId="3" fillId="16" borderId="30" xfId="0" applyNumberFormat="1" applyFont="1" applyFill="1" applyBorder="1" applyAlignment="1">
      <alignment horizontal="center" vertical="center" wrapText="1"/>
    </xf>
    <xf numFmtId="44" fontId="8" fillId="0" borderId="10" xfId="3" applyNumberFormat="1" applyFont="1" applyBorder="1" applyAlignment="1">
      <alignment horizontal="left" vertical="center" wrapText="1"/>
    </xf>
    <xf numFmtId="0" fontId="8" fillId="0" borderId="10" xfId="4" applyFont="1" applyBorder="1" applyAlignment="1">
      <alignment vertical="center" wrapText="1"/>
    </xf>
    <xf numFmtId="0" fontId="16" fillId="0" borderId="10" xfId="3" applyFont="1" applyBorder="1" applyAlignment="1">
      <alignment horizontal="center" vertical="center" wrapText="1"/>
    </xf>
    <xf numFmtId="164" fontId="3" fillId="0" borderId="6"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44" fontId="3" fillId="0" borderId="7" xfId="2" applyNumberFormat="1" applyFont="1" applyFill="1" applyBorder="1" applyAlignment="1">
      <alignment horizontal="center" vertical="center" wrapText="1"/>
    </xf>
    <xf numFmtId="44" fontId="3" fillId="0" borderId="8" xfId="2" applyNumberFormat="1" applyFont="1" applyFill="1" applyBorder="1" applyAlignment="1">
      <alignment horizontal="center" vertical="center" wrapText="1"/>
    </xf>
    <xf numFmtId="0" fontId="8" fillId="0" borderId="7" xfId="0" applyFont="1" applyBorder="1" applyAlignment="1">
      <alignment vertical="center" wrapText="1"/>
    </xf>
    <xf numFmtId="166" fontId="8" fillId="0" borderId="7" xfId="0" applyNumberFormat="1" applyFont="1" applyBorder="1" applyAlignment="1">
      <alignment vertical="center" wrapText="1"/>
    </xf>
    <xf numFmtId="166" fontId="8" fillId="0" borderId="7" xfId="0" applyNumberFormat="1" applyFont="1" applyBorder="1" applyAlignment="1">
      <alignment horizontal="left" vertical="center" wrapText="1"/>
    </xf>
    <xf numFmtId="0" fontId="8" fillId="9" borderId="7" xfId="3" applyFont="1" applyFill="1" applyBorder="1" applyAlignment="1">
      <alignment horizontal="center" vertical="center" wrapText="1"/>
    </xf>
    <xf numFmtId="44" fontId="16" fillId="0" borderId="26" xfId="0" applyNumberFormat="1" applyFont="1" applyBorder="1" applyAlignment="1">
      <alignment vertical="center" wrapText="1"/>
    </xf>
    <xf numFmtId="0" fontId="8" fillId="0" borderId="14" xfId="4" applyFont="1" applyBorder="1" applyAlignment="1">
      <alignment vertical="center" wrapText="1"/>
    </xf>
    <xf numFmtId="0" fontId="37" fillId="0" borderId="14" xfId="4" applyFont="1" applyBorder="1" applyAlignment="1">
      <alignment horizontal="center" vertical="center" wrapText="1"/>
    </xf>
    <xf numFmtId="44" fontId="16" fillId="0" borderId="31" xfId="0" applyNumberFormat="1" applyFont="1" applyBorder="1" applyAlignment="1">
      <alignment vertical="center" wrapText="1"/>
    </xf>
    <xf numFmtId="0" fontId="8" fillId="26" borderId="32" xfId="0" applyFont="1" applyFill="1" applyBorder="1" applyAlignment="1">
      <alignment horizontal="center" vertical="center" wrapText="1"/>
    </xf>
    <xf numFmtId="14" fontId="5" fillId="26" borderId="33" xfId="0" applyNumberFormat="1" applyFont="1" applyFill="1" applyBorder="1" applyAlignment="1">
      <alignment horizontal="center" vertical="center" wrapText="1"/>
    </xf>
    <xf numFmtId="44" fontId="7" fillId="23" borderId="28" xfId="0" applyNumberFormat="1" applyFont="1" applyFill="1" applyBorder="1" applyAlignment="1">
      <alignment vertical="center" wrapText="1"/>
    </xf>
    <xf numFmtId="0" fontId="7" fillId="6" borderId="34" xfId="0" applyFont="1" applyFill="1" applyBorder="1" applyAlignment="1">
      <alignment horizontal="center" vertical="center" wrapText="1"/>
    </xf>
    <xf numFmtId="14" fontId="5" fillId="25" borderId="35" xfId="0" applyNumberFormat="1" applyFont="1" applyFill="1" applyBorder="1" applyAlignment="1">
      <alignment horizontal="center" vertical="center" wrapText="1"/>
    </xf>
    <xf numFmtId="0" fontId="7" fillId="6" borderId="23" xfId="0" applyFont="1" applyFill="1" applyBorder="1" applyAlignment="1">
      <alignment horizontal="center" vertical="center" wrapText="1"/>
    </xf>
    <xf numFmtId="14" fontId="5" fillId="25" borderId="24" xfId="0" applyNumberFormat="1" applyFont="1" applyFill="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left" vertical="top" wrapText="1"/>
    </xf>
    <xf numFmtId="0" fontId="50"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53" fillId="0" borderId="0" xfId="0" applyFont="1" applyAlignment="1">
      <alignment horizontal="center" vertical="center"/>
    </xf>
    <xf numFmtId="0" fontId="50" fillId="0" borderId="0" xfId="0" applyFont="1" applyAlignment="1">
      <alignment horizontal="left"/>
    </xf>
    <xf numFmtId="0" fontId="50" fillId="0" borderId="0" xfId="0" applyFont="1" applyAlignment="1">
      <alignment horizontal="left" vertical="center" wrapText="1"/>
    </xf>
    <xf numFmtId="0" fontId="47" fillId="0" borderId="0" xfId="0" applyFont="1" applyAlignment="1">
      <alignment horizontal="center" vertical="top" wrapText="1"/>
    </xf>
    <xf numFmtId="0" fontId="51" fillId="0" borderId="0" xfId="0" applyFont="1" applyAlignment="1">
      <alignment horizontal="left" wrapText="1"/>
    </xf>
    <xf numFmtId="0" fontId="58" fillId="0" borderId="0" xfId="0" applyFont="1" applyAlignment="1">
      <alignment horizontal="left" vertical="top" wrapText="1"/>
    </xf>
    <xf numFmtId="0" fontId="58" fillId="0" borderId="0" xfId="0" applyFont="1" applyAlignment="1">
      <alignment horizontal="left" vertical="top"/>
    </xf>
    <xf numFmtId="0" fontId="60" fillId="0" borderId="0" xfId="0" applyFont="1" applyAlignment="1">
      <alignment horizontal="left" vertical="top" wrapText="1"/>
    </xf>
    <xf numFmtId="0" fontId="51" fillId="0" borderId="0" xfId="0" applyFont="1" applyAlignment="1">
      <alignment horizontal="left" vertical="center" wrapText="1"/>
    </xf>
    <xf numFmtId="0" fontId="52"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horizontal="left" vertical="top" wrapText="1"/>
    </xf>
    <xf numFmtId="0" fontId="54" fillId="0" borderId="0" xfId="0" applyFont="1" applyAlignment="1">
      <alignment horizontal="left" vertical="top" wrapText="1"/>
    </xf>
    <xf numFmtId="0" fontId="54" fillId="0" borderId="0" xfId="0" applyFont="1" applyAlignment="1">
      <alignment horizontal="left" vertical="top"/>
    </xf>
    <xf numFmtId="0" fontId="54" fillId="0" borderId="0" xfId="0" applyFont="1" applyAlignment="1">
      <alignment horizontal="left" vertical="center"/>
    </xf>
    <xf numFmtId="0" fontId="50" fillId="0" borderId="0" xfId="0" applyFont="1" applyAlignment="1">
      <alignment horizontal="left" vertical="top" wrapText="1"/>
    </xf>
    <xf numFmtId="0" fontId="44" fillId="0" borderId="0" xfId="0" applyFont="1" applyAlignment="1">
      <alignment horizontal="center" vertical="top" wrapText="1"/>
    </xf>
    <xf numFmtId="0" fontId="45" fillId="0" borderId="0" xfId="0" applyFont="1" applyAlignment="1">
      <alignment horizontal="center" vertical="top" wrapText="1"/>
    </xf>
    <xf numFmtId="0" fontId="45" fillId="0" borderId="0" xfId="0" applyFont="1" applyAlignment="1">
      <alignment horizontal="center"/>
    </xf>
    <xf numFmtId="0" fontId="45" fillId="0" borderId="0" xfId="0" applyFont="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44" fontId="21" fillId="0" borderId="0" xfId="0" applyNumberFormat="1" applyFont="1" applyAlignment="1">
      <alignment horizontal="right" vertical="center" wrapText="1"/>
    </xf>
    <xf numFmtId="44" fontId="25" fillId="0" borderId="0" xfId="0" applyNumberFormat="1" applyFont="1" applyAlignment="1">
      <alignment horizontal="right" vertical="center" wrapText="1"/>
    </xf>
    <xf numFmtId="0" fontId="14" fillId="14"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35" fillId="3" borderId="19" xfId="0" applyFont="1" applyFill="1" applyBorder="1" applyAlignment="1">
      <alignment horizontal="center" vertical="center"/>
    </xf>
    <xf numFmtId="0" fontId="35" fillId="3" borderId="9" xfId="0" applyFont="1" applyFill="1" applyBorder="1" applyAlignment="1">
      <alignment horizontal="center" vertical="center"/>
    </xf>
    <xf numFmtId="0" fontId="35" fillId="3" borderId="22" xfId="0" applyFont="1" applyFill="1" applyBorder="1" applyAlignment="1">
      <alignment horizontal="center" vertical="center"/>
    </xf>
    <xf numFmtId="44" fontId="21" fillId="0" borderId="0" xfId="0" applyNumberFormat="1" applyFont="1" applyAlignment="1">
      <alignment horizontal="center" vertical="center" wrapText="1"/>
    </xf>
  </cellXfs>
  <cellStyles count="11">
    <cellStyle name="Bad" xfId="2" builtinId="27"/>
    <cellStyle name="Currency" xfId="1" builtinId="4"/>
    <cellStyle name="Hyperlink" xfId="8" builtinId="8"/>
    <cellStyle name="Normal" xfId="0" builtinId="0"/>
    <cellStyle name="Normal 2" xfId="4" xr:uid="{00000000-0005-0000-0000-000004000000}"/>
    <cellStyle name="Normal 3" xfId="3" xr:uid="{00000000-0005-0000-0000-000005000000}"/>
    <cellStyle name="Normal 4" xfId="9" xr:uid="{D45781BD-96C1-43D8-AC4A-A735CCD4196A}"/>
    <cellStyle name="Normal 5" xfId="10" xr:uid="{00000000-0005-0000-0000-000037000000}"/>
    <cellStyle name="Normal_Phase II FEMA 2" xfId="7" xr:uid="{00000000-0005-0000-0000-000006000000}"/>
    <cellStyle name="Normal_Sheet1" xfId="5" xr:uid="{00000000-0005-0000-0000-000007000000}"/>
    <cellStyle name="Normal_Sheet1_1" xfId="6" xr:uid="{00000000-0005-0000-0000-000008000000}"/>
  </cellStyles>
  <dxfs count="0"/>
  <tableStyles count="0" defaultTableStyle="TableStyleMedium2" defaultPivotStyle="PivotStyleLight16"/>
  <colors>
    <mruColors>
      <color rgb="FFFF93BF"/>
      <color rgb="FFFFFF9B"/>
      <color rgb="FFFF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10</xdr:row>
      <xdr:rowOff>28575</xdr:rowOff>
    </xdr:from>
    <xdr:to>
      <xdr:col>7</xdr:col>
      <xdr:colOff>381000</xdr:colOff>
      <xdr:row>27</xdr:row>
      <xdr:rowOff>57150</xdr:rowOff>
    </xdr:to>
    <xdr:pic>
      <xdr:nvPicPr>
        <xdr:cNvPr id="2" name="Picture 1">
          <a:extLst>
            <a:ext uri="{FF2B5EF4-FFF2-40B4-BE49-F238E27FC236}">
              <a16:creationId xmlns:a16="http://schemas.microsoft.com/office/drawing/2014/main" id="{554DC1AB-CA6E-4F33-8B40-1D9CD7F4BA7B}"/>
            </a:ext>
          </a:extLst>
        </xdr:cNvPr>
        <xdr:cNvPicPr/>
      </xdr:nvPicPr>
      <xdr:blipFill>
        <a:blip xmlns:r="http://schemas.openxmlformats.org/officeDocument/2006/relationships" r:embed="rId1" cstate="print"/>
        <a:srcRect/>
        <a:stretch>
          <a:fillRect/>
        </a:stretch>
      </xdr:blipFill>
      <xdr:spPr bwMode="auto">
        <a:xfrm>
          <a:off x="1628775" y="2562225"/>
          <a:ext cx="3086100" cy="3429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vicorp.com/" TargetMode="External"/><Relationship Id="rId2" Type="http://schemas.openxmlformats.org/officeDocument/2006/relationships/hyperlink" Target="http://imresponse.thomasnet-navigator.com/viewitems/bladder-basins-and-berms/hazmat-basin?" TargetMode="External"/><Relationship Id="rId1" Type="http://schemas.openxmlformats.org/officeDocument/2006/relationships/hyperlink" Target="http://www.shopmedvet.com/" TargetMode="External"/><Relationship Id="rId5" Type="http://schemas.openxmlformats.org/officeDocument/2006/relationships/printerSettings" Target="../printerSettings/printerSettings2.bin"/><Relationship Id="rId4" Type="http://schemas.openxmlformats.org/officeDocument/2006/relationships/hyperlink" Target="http://www.dri-de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hopmedvet.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D3D97-0B59-4724-AAC4-EC2F8ACDF847}">
  <dimension ref="A1:J237"/>
  <sheetViews>
    <sheetView tabSelected="1" view="pageBreakPreview" zoomScaleNormal="100" zoomScaleSheetLayoutView="100" workbookViewId="0">
      <selection activeCell="A172" sqref="A172:J172"/>
    </sheetView>
  </sheetViews>
  <sheetFormatPr defaultColWidth="9.33203125" defaultRowHeight="14.4" x14ac:dyDescent="0.3"/>
  <sheetData>
    <row r="1" spans="1:10" x14ac:dyDescent="0.3">
      <c r="A1" s="580"/>
      <c r="B1" s="580"/>
      <c r="C1" s="580"/>
      <c r="D1" s="580"/>
      <c r="E1" s="580"/>
      <c r="F1" s="580"/>
      <c r="G1" s="580"/>
      <c r="H1" s="580"/>
      <c r="I1" s="580"/>
      <c r="J1" s="580"/>
    </row>
    <row r="2" spans="1:10" ht="15" customHeight="1" x14ac:dyDescent="0.3">
      <c r="A2" s="580"/>
      <c r="B2" s="581"/>
      <c r="C2" s="582"/>
      <c r="D2" s="582"/>
      <c r="E2" s="582"/>
      <c r="F2" s="582"/>
      <c r="G2" s="582"/>
      <c r="H2" s="582"/>
      <c r="I2" s="582"/>
      <c r="J2" s="580"/>
    </row>
    <row r="3" spans="1:10" x14ac:dyDescent="0.3">
      <c r="A3" s="580"/>
      <c r="B3" s="582"/>
      <c r="C3" s="582"/>
      <c r="D3" s="582"/>
      <c r="E3" s="582"/>
      <c r="F3" s="582"/>
      <c r="G3" s="582"/>
      <c r="H3" s="582"/>
      <c r="I3" s="582"/>
      <c r="J3" s="580"/>
    </row>
    <row r="4" spans="1:10" ht="51" customHeight="1" x14ac:dyDescent="0.3">
      <c r="A4" s="762" t="s">
        <v>6961</v>
      </c>
      <c r="B4" s="762"/>
      <c r="C4" s="762"/>
      <c r="D4" s="762"/>
      <c r="E4" s="762"/>
      <c r="F4" s="762"/>
      <c r="G4" s="762"/>
      <c r="H4" s="762"/>
      <c r="I4" s="762"/>
      <c r="J4" s="762"/>
    </row>
    <row r="5" spans="1:10" x14ac:dyDescent="0.3">
      <c r="A5" s="580"/>
      <c r="B5" s="580"/>
      <c r="C5" s="580"/>
      <c r="D5" s="580"/>
      <c r="E5" s="580"/>
      <c r="F5" s="580"/>
      <c r="G5" s="580"/>
      <c r="H5" s="580"/>
      <c r="I5" s="580"/>
      <c r="J5" s="580"/>
    </row>
    <row r="6" spans="1:10" ht="25.2" x14ac:dyDescent="0.3">
      <c r="A6" s="763" t="s">
        <v>6962</v>
      </c>
      <c r="B6" s="763"/>
      <c r="C6" s="763"/>
      <c r="D6" s="763"/>
      <c r="E6" s="763"/>
      <c r="F6" s="763"/>
      <c r="G6" s="763"/>
      <c r="H6" s="763"/>
      <c r="I6" s="763"/>
      <c r="J6" s="763"/>
    </row>
    <row r="7" spans="1:10" ht="15" customHeight="1" x14ac:dyDescent="0.3">
      <c r="A7" s="583"/>
      <c r="B7" s="583"/>
      <c r="C7" s="583"/>
      <c r="D7" s="583"/>
      <c r="E7" s="583"/>
      <c r="F7" s="583"/>
      <c r="G7" s="583"/>
      <c r="H7" s="583"/>
      <c r="I7" s="583"/>
      <c r="J7" s="583"/>
    </row>
    <row r="8" spans="1:10" ht="15.6" x14ac:dyDescent="0.3">
      <c r="A8" s="583"/>
      <c r="B8" s="583"/>
      <c r="C8" s="583"/>
      <c r="D8" s="583"/>
      <c r="E8" s="583"/>
      <c r="F8" s="583"/>
      <c r="G8" s="583"/>
      <c r="H8" s="583"/>
      <c r="I8" s="583"/>
      <c r="J8" s="583"/>
    </row>
    <row r="9" spans="1:10" ht="15.6" x14ac:dyDescent="0.3">
      <c r="A9" s="584"/>
      <c r="B9" s="584"/>
      <c r="C9" s="584"/>
      <c r="D9" s="584"/>
      <c r="E9" s="584"/>
      <c r="F9" s="584"/>
      <c r="G9" s="584"/>
      <c r="H9" s="584"/>
      <c r="I9" s="584"/>
      <c r="J9" s="584"/>
    </row>
    <row r="10" spans="1:10" ht="15.6" x14ac:dyDescent="0.3">
      <c r="A10" s="584"/>
      <c r="B10" s="584"/>
      <c r="C10" s="584"/>
      <c r="D10" s="584"/>
      <c r="E10" s="584"/>
      <c r="F10" s="584"/>
      <c r="G10" s="584"/>
      <c r="H10" s="584"/>
      <c r="I10" s="584"/>
      <c r="J10" s="584"/>
    </row>
    <row r="11" spans="1:10" ht="15.6" x14ac:dyDescent="0.3">
      <c r="A11" s="584"/>
      <c r="B11" s="584"/>
      <c r="C11" s="584"/>
      <c r="D11" s="584"/>
      <c r="E11" s="584"/>
      <c r="F11" s="584"/>
      <c r="G11" s="584"/>
      <c r="H11" s="584"/>
      <c r="I11" s="584"/>
      <c r="J11" s="584"/>
    </row>
    <row r="12" spans="1:10" ht="15.6" x14ac:dyDescent="0.3">
      <c r="A12" s="584"/>
      <c r="B12" s="584"/>
      <c r="C12" s="584"/>
      <c r="D12" s="584"/>
      <c r="E12" s="584"/>
      <c r="F12" s="584"/>
      <c r="G12" s="584"/>
      <c r="H12" s="584"/>
      <c r="I12" s="584"/>
      <c r="J12" s="584"/>
    </row>
    <row r="13" spans="1:10" ht="15.6" x14ac:dyDescent="0.3">
      <c r="A13" s="584"/>
      <c r="B13" s="584"/>
      <c r="C13" s="584"/>
      <c r="D13" s="584"/>
      <c r="E13" s="584"/>
      <c r="F13" s="584"/>
      <c r="G13" s="584"/>
      <c r="H13" s="584"/>
      <c r="I13" s="584"/>
      <c r="J13" s="584"/>
    </row>
    <row r="14" spans="1:10" ht="15.6" x14ac:dyDescent="0.3">
      <c r="A14" s="584"/>
      <c r="B14" s="584"/>
      <c r="C14" s="584"/>
      <c r="D14" s="584"/>
      <c r="E14" s="584"/>
      <c r="F14" s="584"/>
      <c r="G14" s="584"/>
      <c r="H14" s="584"/>
      <c r="I14" s="584"/>
      <c r="J14" s="584"/>
    </row>
    <row r="15" spans="1:10" ht="15.6" x14ac:dyDescent="0.3">
      <c r="A15" s="584"/>
      <c r="B15" s="584"/>
      <c r="C15" s="584"/>
      <c r="D15" s="584"/>
      <c r="E15" s="584"/>
      <c r="F15" s="584"/>
      <c r="G15" s="584"/>
      <c r="H15" s="584"/>
      <c r="I15" s="584"/>
      <c r="J15" s="584"/>
    </row>
    <row r="16" spans="1:10" ht="15.6" x14ac:dyDescent="0.3">
      <c r="A16" s="584"/>
      <c r="B16" s="584"/>
      <c r="C16" s="584"/>
      <c r="D16" s="584"/>
      <c r="E16" s="584"/>
      <c r="F16" s="584"/>
      <c r="G16" s="584"/>
      <c r="H16" s="584"/>
      <c r="I16" s="584"/>
      <c r="J16" s="584"/>
    </row>
    <row r="17" spans="1:10" ht="15.6" x14ac:dyDescent="0.3">
      <c r="A17" s="584"/>
      <c r="B17" s="584"/>
      <c r="C17" s="584"/>
      <c r="D17" s="584"/>
      <c r="E17" s="584"/>
      <c r="F17" s="584"/>
      <c r="G17" s="584"/>
      <c r="H17" s="584"/>
      <c r="I17" s="584"/>
      <c r="J17" s="584"/>
    </row>
    <row r="18" spans="1:10" ht="15.6" x14ac:dyDescent="0.3">
      <c r="A18" s="584"/>
      <c r="B18" s="584"/>
      <c r="C18" s="584"/>
      <c r="D18" s="584"/>
      <c r="E18" s="584"/>
      <c r="F18" s="584"/>
      <c r="G18" s="584"/>
      <c r="H18" s="584"/>
      <c r="I18" s="584"/>
      <c r="J18" s="584"/>
    </row>
    <row r="19" spans="1:10" ht="15.6" x14ac:dyDescent="0.3">
      <c r="A19" s="584"/>
      <c r="B19" s="584"/>
      <c r="C19" s="584"/>
      <c r="D19" s="584"/>
      <c r="E19" s="584"/>
      <c r="F19" s="584"/>
      <c r="G19" s="584"/>
      <c r="H19" s="584"/>
      <c r="I19" s="584"/>
      <c r="J19" s="584"/>
    </row>
    <row r="20" spans="1:10" ht="15.6" x14ac:dyDescent="0.3">
      <c r="A20" s="584"/>
      <c r="B20" s="584"/>
      <c r="C20" s="584"/>
      <c r="D20" s="584"/>
      <c r="E20" s="584"/>
      <c r="F20" s="584"/>
      <c r="G20" s="584"/>
      <c r="H20" s="584"/>
      <c r="I20" s="584"/>
      <c r="J20" s="584"/>
    </row>
    <row r="21" spans="1:10" ht="15.6" x14ac:dyDescent="0.3">
      <c r="A21" s="584"/>
      <c r="B21" s="584"/>
      <c r="C21" s="584"/>
      <c r="D21" s="584"/>
      <c r="E21" s="584"/>
      <c r="F21" s="584"/>
      <c r="G21" s="584"/>
      <c r="H21" s="584"/>
      <c r="I21" s="584"/>
      <c r="J21" s="584"/>
    </row>
    <row r="22" spans="1:10" ht="15.6" x14ac:dyDescent="0.3">
      <c r="A22" s="584"/>
      <c r="B22" s="584"/>
      <c r="C22" s="584"/>
      <c r="D22" s="584"/>
      <c r="E22" s="584"/>
      <c r="F22" s="584"/>
      <c r="G22" s="584"/>
      <c r="H22" s="584"/>
      <c r="I22" s="584"/>
      <c r="J22" s="584"/>
    </row>
    <row r="23" spans="1:10" ht="15.6" x14ac:dyDescent="0.3">
      <c r="A23" s="584"/>
      <c r="B23" s="584"/>
      <c r="C23" s="584"/>
      <c r="D23" s="584"/>
      <c r="E23" s="584"/>
      <c r="F23" s="584"/>
      <c r="G23" s="584"/>
      <c r="H23" s="584"/>
      <c r="I23" s="584"/>
      <c r="J23" s="584"/>
    </row>
    <row r="24" spans="1:10" ht="15.6" x14ac:dyDescent="0.3">
      <c r="A24" s="584"/>
      <c r="B24" s="584"/>
      <c r="C24" s="584"/>
      <c r="D24" s="584"/>
      <c r="E24" s="584"/>
      <c r="F24" s="584"/>
      <c r="G24" s="584"/>
      <c r="H24" s="584"/>
      <c r="I24" s="584"/>
      <c r="J24" s="584"/>
    </row>
    <row r="25" spans="1:10" ht="15.6" x14ac:dyDescent="0.3">
      <c r="A25" s="584"/>
      <c r="B25" s="584"/>
      <c r="C25" s="584"/>
      <c r="D25" s="584"/>
      <c r="E25" s="584"/>
      <c r="F25" s="584"/>
      <c r="G25" s="584"/>
      <c r="H25" s="584"/>
      <c r="I25" s="584"/>
      <c r="J25" s="584"/>
    </row>
    <row r="26" spans="1:10" ht="15.6" x14ac:dyDescent="0.3">
      <c r="A26" s="584"/>
      <c r="B26" s="584"/>
      <c r="C26" s="584"/>
      <c r="D26" s="584"/>
      <c r="E26" s="584"/>
      <c r="F26" s="584"/>
      <c r="G26" s="584"/>
      <c r="H26" s="584"/>
      <c r="I26" s="584"/>
      <c r="J26" s="584"/>
    </row>
    <row r="27" spans="1:10" ht="15.6" x14ac:dyDescent="0.3">
      <c r="A27" s="584"/>
      <c r="B27" s="584"/>
      <c r="C27" s="584"/>
      <c r="D27" s="584"/>
      <c r="E27" s="584"/>
      <c r="F27" s="584"/>
      <c r="G27" s="584"/>
      <c r="H27" s="584"/>
      <c r="I27" s="584"/>
      <c r="J27" s="584"/>
    </row>
    <row r="28" spans="1:10" ht="15.6" x14ac:dyDescent="0.3">
      <c r="A28" s="584"/>
      <c r="B28" s="584"/>
      <c r="C28" s="584"/>
      <c r="D28" s="584"/>
      <c r="E28" s="584"/>
      <c r="F28" s="584"/>
      <c r="G28" s="584"/>
      <c r="H28" s="584"/>
      <c r="I28" s="584"/>
      <c r="J28" s="584"/>
    </row>
    <row r="29" spans="1:10" ht="15.6" x14ac:dyDescent="0.3">
      <c r="A29" s="584"/>
      <c r="B29" s="584"/>
      <c r="C29" s="584"/>
      <c r="D29" s="584"/>
      <c r="E29" s="584"/>
      <c r="F29" s="584"/>
      <c r="G29" s="584"/>
      <c r="H29" s="584"/>
      <c r="I29" s="584"/>
      <c r="J29" s="584"/>
    </row>
    <row r="30" spans="1:10" ht="15.6" x14ac:dyDescent="0.3">
      <c r="A30" s="584"/>
      <c r="B30" s="584"/>
      <c r="C30" s="584"/>
      <c r="D30" s="584"/>
      <c r="E30" s="584"/>
      <c r="F30" s="584"/>
      <c r="G30" s="584"/>
      <c r="H30" s="584"/>
      <c r="I30" s="584"/>
      <c r="J30" s="584"/>
    </row>
    <row r="31" spans="1:10" ht="15.6" x14ac:dyDescent="0.3">
      <c r="A31" s="584"/>
      <c r="B31" s="584"/>
      <c r="C31" s="584"/>
      <c r="D31" s="584"/>
      <c r="E31" s="584"/>
      <c r="F31" s="584"/>
      <c r="G31" s="584"/>
      <c r="H31" s="584"/>
      <c r="I31" s="584"/>
      <c r="J31" s="584"/>
    </row>
    <row r="32" spans="1:10" ht="15.6" x14ac:dyDescent="0.3">
      <c r="A32" s="584"/>
      <c r="B32" s="584"/>
      <c r="C32" s="584"/>
      <c r="D32" s="584"/>
      <c r="E32" s="584"/>
      <c r="F32" s="584"/>
      <c r="G32" s="584"/>
      <c r="H32" s="584"/>
      <c r="I32" s="584"/>
      <c r="J32" s="584"/>
    </row>
    <row r="33" spans="1:10" ht="25.2" x14ac:dyDescent="0.45">
      <c r="A33" s="764" t="s">
        <v>7065</v>
      </c>
      <c r="B33" s="764"/>
      <c r="C33" s="764"/>
      <c r="D33" s="764"/>
      <c r="E33" s="764"/>
      <c r="F33" s="764"/>
      <c r="G33" s="764"/>
      <c r="H33" s="764"/>
      <c r="I33" s="764"/>
      <c r="J33" s="764"/>
    </row>
    <row r="34" spans="1:10" ht="15.6" x14ac:dyDescent="0.3">
      <c r="A34" s="584"/>
      <c r="B34" s="584"/>
      <c r="C34" s="584"/>
      <c r="D34" s="584"/>
      <c r="E34" s="584"/>
      <c r="F34" s="584"/>
      <c r="G34" s="584"/>
      <c r="H34" s="584"/>
      <c r="I34" s="584"/>
      <c r="J34" s="584"/>
    </row>
    <row r="35" spans="1:10" ht="15.6" x14ac:dyDescent="0.3">
      <c r="A35" s="583"/>
      <c r="B35" s="583"/>
      <c r="C35" s="583"/>
      <c r="D35" s="583"/>
      <c r="E35" s="583"/>
      <c r="F35" s="583"/>
      <c r="G35" s="583"/>
      <c r="H35" s="583"/>
      <c r="I35" s="583"/>
      <c r="J35" s="583"/>
    </row>
    <row r="36" spans="1:10" ht="15.6" x14ac:dyDescent="0.3">
      <c r="A36" s="583"/>
      <c r="B36" s="583"/>
      <c r="C36" s="583"/>
      <c r="D36" s="583"/>
      <c r="E36" s="585"/>
      <c r="F36" s="583"/>
      <c r="G36" s="583"/>
      <c r="H36" s="583"/>
      <c r="I36" s="583"/>
      <c r="J36" s="583"/>
    </row>
    <row r="37" spans="1:10" ht="15.6" x14ac:dyDescent="0.3">
      <c r="A37" s="583"/>
      <c r="B37" s="583"/>
      <c r="C37" s="583"/>
      <c r="D37" s="583"/>
      <c r="E37" s="583"/>
      <c r="F37" s="583"/>
      <c r="G37" s="583"/>
      <c r="H37" s="583"/>
      <c r="I37" s="583"/>
      <c r="J37" s="583"/>
    </row>
    <row r="38" spans="1:10" ht="15.6" x14ac:dyDescent="0.3">
      <c r="A38" s="583"/>
      <c r="B38" s="583"/>
      <c r="C38" s="583"/>
      <c r="D38" s="583"/>
      <c r="E38" s="583"/>
      <c r="F38" s="583"/>
      <c r="G38" s="583"/>
      <c r="H38" s="583"/>
      <c r="I38" s="583"/>
      <c r="J38" s="583"/>
    </row>
    <row r="39" spans="1:10" ht="15.6" x14ac:dyDescent="0.3">
      <c r="A39" s="584"/>
      <c r="B39" s="584"/>
      <c r="C39" s="584"/>
      <c r="D39" s="584"/>
      <c r="E39" s="584"/>
      <c r="F39" s="584"/>
      <c r="G39" s="584"/>
      <c r="H39" s="584"/>
      <c r="I39" s="584"/>
      <c r="J39" s="584"/>
    </row>
    <row r="40" spans="1:10" ht="15.6" x14ac:dyDescent="0.3">
      <c r="A40" s="584"/>
      <c r="B40" s="584"/>
      <c r="C40" s="586"/>
      <c r="D40" s="586"/>
      <c r="E40" s="586"/>
      <c r="F40" s="586"/>
      <c r="G40" s="586"/>
      <c r="H40" s="586"/>
      <c r="I40" s="584"/>
      <c r="J40" s="584"/>
    </row>
    <row r="41" spans="1:10" ht="15.6" x14ac:dyDescent="0.3">
      <c r="A41" s="584"/>
      <c r="B41" s="584"/>
      <c r="C41" s="586"/>
      <c r="D41" s="586"/>
      <c r="E41" s="586"/>
      <c r="F41" s="586"/>
      <c r="G41" s="586"/>
      <c r="H41" s="586"/>
      <c r="I41" s="584"/>
      <c r="J41" s="584"/>
    </row>
    <row r="42" spans="1:10" ht="33.75" customHeight="1" x14ac:dyDescent="0.3">
      <c r="A42" s="745" t="s">
        <v>6963</v>
      </c>
      <c r="B42" s="745"/>
      <c r="C42" s="745"/>
      <c r="D42" s="745"/>
      <c r="E42" s="745"/>
      <c r="F42" s="745"/>
      <c r="G42" s="745"/>
      <c r="H42" s="745"/>
      <c r="I42" s="745"/>
      <c r="J42" s="745"/>
    </row>
    <row r="43" spans="1:10" ht="36" customHeight="1" x14ac:dyDescent="0.3">
      <c r="A43" s="587"/>
      <c r="B43" s="587"/>
      <c r="C43" s="587"/>
      <c r="D43" s="587"/>
      <c r="E43" s="587"/>
      <c r="F43" s="587"/>
      <c r="G43" s="587"/>
      <c r="H43" s="587"/>
      <c r="I43" s="587"/>
      <c r="J43" s="587"/>
    </row>
    <row r="44" spans="1:10" ht="33.75" customHeight="1" x14ac:dyDescent="0.3">
      <c r="A44" s="765" t="s">
        <v>6964</v>
      </c>
      <c r="B44" s="765"/>
      <c r="C44" s="765"/>
      <c r="D44" s="765"/>
      <c r="E44" s="765"/>
      <c r="F44" s="765"/>
      <c r="G44" s="765"/>
      <c r="H44" s="765"/>
      <c r="I44" s="765"/>
      <c r="J44" s="765"/>
    </row>
    <row r="45" spans="1:10" ht="18.75" customHeight="1" x14ac:dyDescent="0.3">
      <c r="A45" s="587"/>
      <c r="B45" s="587"/>
      <c r="C45" s="587"/>
      <c r="D45" s="587"/>
      <c r="E45" s="587"/>
      <c r="F45" s="587"/>
      <c r="G45" s="587"/>
      <c r="H45" s="587"/>
      <c r="I45" s="587"/>
      <c r="J45" s="587"/>
    </row>
    <row r="46" spans="1:10" ht="15.6" x14ac:dyDescent="0.3">
      <c r="A46" s="766" t="s">
        <v>6965</v>
      </c>
      <c r="B46" s="766"/>
      <c r="C46" s="766" t="s">
        <v>6966</v>
      </c>
      <c r="D46" s="766"/>
      <c r="E46" s="766"/>
      <c r="F46" s="766"/>
      <c r="G46" s="766"/>
      <c r="H46" s="766"/>
      <c r="I46" s="766"/>
      <c r="J46" s="766"/>
    </row>
    <row r="47" spans="1:10" ht="15.6" x14ac:dyDescent="0.3">
      <c r="A47" s="767">
        <v>1</v>
      </c>
      <c r="B47" s="767"/>
      <c r="C47" s="767" t="s">
        <v>6967</v>
      </c>
      <c r="D47" s="767"/>
      <c r="E47" s="767"/>
      <c r="F47" s="767"/>
      <c r="G47" s="767"/>
      <c r="H47" s="767"/>
      <c r="I47" s="767"/>
      <c r="J47" s="767"/>
    </row>
    <row r="48" spans="1:10" ht="15.6" x14ac:dyDescent="0.3">
      <c r="A48" s="767">
        <v>2</v>
      </c>
      <c r="B48" s="767"/>
      <c r="C48" s="767" t="s">
        <v>6968</v>
      </c>
      <c r="D48" s="767"/>
      <c r="E48" s="767"/>
      <c r="F48" s="767"/>
      <c r="G48" s="767"/>
      <c r="H48" s="767"/>
      <c r="I48" s="767"/>
      <c r="J48" s="767"/>
    </row>
    <row r="49" spans="1:10" ht="15.6" x14ac:dyDescent="0.3">
      <c r="A49" s="767">
        <v>3</v>
      </c>
      <c r="B49" s="767"/>
      <c r="C49" s="767" t="s">
        <v>6969</v>
      </c>
      <c r="D49" s="767"/>
      <c r="E49" s="767"/>
      <c r="F49" s="767"/>
      <c r="G49" s="767"/>
      <c r="H49" s="767"/>
      <c r="I49" s="767"/>
      <c r="J49" s="767"/>
    </row>
    <row r="50" spans="1:10" ht="15.6" x14ac:dyDescent="0.3">
      <c r="A50" s="767">
        <v>4</v>
      </c>
      <c r="B50" s="767"/>
      <c r="C50" s="767" t="s">
        <v>6970</v>
      </c>
      <c r="D50" s="767"/>
      <c r="E50" s="767"/>
      <c r="F50" s="767"/>
      <c r="G50" s="767"/>
      <c r="H50" s="767"/>
      <c r="I50" s="767"/>
      <c r="J50" s="767"/>
    </row>
    <row r="51" spans="1:10" ht="15.6" x14ac:dyDescent="0.3">
      <c r="A51" s="767">
        <v>5</v>
      </c>
      <c r="B51" s="767"/>
      <c r="C51" s="767" t="s">
        <v>6971</v>
      </c>
      <c r="D51" s="767"/>
      <c r="E51" s="767"/>
      <c r="F51" s="767"/>
      <c r="G51" s="767"/>
      <c r="H51" s="767"/>
      <c r="I51" s="767"/>
      <c r="J51" s="767"/>
    </row>
    <row r="52" spans="1:10" ht="15.6" x14ac:dyDescent="0.3">
      <c r="A52" s="767">
        <v>6</v>
      </c>
      <c r="B52" s="767"/>
      <c r="C52" s="767" t="s">
        <v>6972</v>
      </c>
      <c r="D52" s="767"/>
      <c r="E52" s="767"/>
      <c r="F52" s="767"/>
      <c r="G52" s="767"/>
      <c r="H52" s="767"/>
      <c r="I52" s="767"/>
      <c r="J52" s="767"/>
    </row>
    <row r="53" spans="1:10" ht="15.6" x14ac:dyDescent="0.3">
      <c r="A53" s="767">
        <v>7</v>
      </c>
      <c r="B53" s="767"/>
      <c r="C53" s="767" t="s">
        <v>6973</v>
      </c>
      <c r="D53" s="767"/>
      <c r="E53" s="767"/>
      <c r="F53" s="767"/>
      <c r="G53" s="767"/>
      <c r="H53" s="767"/>
      <c r="I53" s="767"/>
      <c r="J53" s="767"/>
    </row>
    <row r="54" spans="1:10" ht="15.6" x14ac:dyDescent="0.3">
      <c r="A54" s="767">
        <v>8</v>
      </c>
      <c r="B54" s="767"/>
      <c r="C54" s="767" t="s">
        <v>6974</v>
      </c>
      <c r="D54" s="767"/>
      <c r="E54" s="767"/>
      <c r="F54" s="767"/>
      <c r="G54" s="767"/>
      <c r="H54" s="767"/>
      <c r="I54" s="767"/>
      <c r="J54" s="767"/>
    </row>
    <row r="55" spans="1:10" ht="15.6" x14ac:dyDescent="0.3">
      <c r="A55" s="767">
        <v>9</v>
      </c>
      <c r="B55" s="767"/>
      <c r="C55" s="767" t="s">
        <v>6975</v>
      </c>
      <c r="D55" s="767"/>
      <c r="E55" s="767"/>
      <c r="F55" s="767"/>
      <c r="G55" s="767"/>
      <c r="H55" s="767"/>
      <c r="I55" s="767"/>
      <c r="J55" s="767"/>
    </row>
    <row r="56" spans="1:10" ht="36" customHeight="1" x14ac:dyDescent="0.3">
      <c r="A56" s="587"/>
      <c r="B56" s="587"/>
      <c r="C56" s="587"/>
      <c r="D56" s="587"/>
      <c r="E56" s="587"/>
      <c r="F56" s="587"/>
      <c r="G56" s="587"/>
      <c r="H56" s="587"/>
      <c r="I56" s="587"/>
      <c r="J56" s="587"/>
    </row>
    <row r="57" spans="1:10" ht="33.75" customHeight="1" x14ac:dyDescent="0.3">
      <c r="A57" s="745" t="s">
        <v>6976</v>
      </c>
      <c r="B57" s="745"/>
      <c r="C57" s="745"/>
      <c r="D57" s="745"/>
      <c r="E57" s="745"/>
      <c r="F57" s="745"/>
      <c r="G57" s="745"/>
      <c r="H57" s="745"/>
      <c r="I57" s="745"/>
      <c r="J57" s="745"/>
    </row>
    <row r="58" spans="1:10" ht="15.75" customHeight="1" x14ac:dyDescent="0.3">
      <c r="A58" s="587"/>
      <c r="B58" s="587"/>
      <c r="C58" s="587"/>
      <c r="D58" s="587"/>
      <c r="E58" s="587"/>
      <c r="F58" s="587"/>
      <c r="G58" s="587"/>
      <c r="H58" s="587"/>
      <c r="I58" s="587"/>
      <c r="J58" s="587"/>
    </row>
    <row r="59" spans="1:10" ht="134.25" customHeight="1" x14ac:dyDescent="0.3">
      <c r="A59" s="742" t="s">
        <v>6977</v>
      </c>
      <c r="B59" s="742"/>
      <c r="C59" s="742"/>
      <c r="D59" s="742"/>
      <c r="E59" s="742"/>
      <c r="F59" s="742"/>
      <c r="G59" s="742"/>
      <c r="H59" s="742"/>
      <c r="I59" s="742"/>
      <c r="J59" s="742"/>
    </row>
    <row r="60" spans="1:10" ht="15.6" x14ac:dyDescent="0.3">
      <c r="A60" s="588"/>
      <c r="B60" s="588"/>
      <c r="C60" s="588"/>
      <c r="D60" s="588"/>
      <c r="E60" s="588"/>
      <c r="F60" s="588"/>
      <c r="G60" s="588"/>
      <c r="H60" s="588"/>
      <c r="I60" s="588"/>
      <c r="J60" s="588"/>
    </row>
    <row r="61" spans="1:10" ht="37.5" customHeight="1" x14ac:dyDescent="0.3">
      <c r="A61" s="741" t="s">
        <v>6978</v>
      </c>
      <c r="B61" s="741"/>
      <c r="C61" s="741"/>
      <c r="D61" s="741"/>
      <c r="E61" s="741"/>
      <c r="F61" s="741"/>
      <c r="G61" s="741"/>
      <c r="H61" s="741"/>
      <c r="I61" s="741"/>
      <c r="J61" s="741"/>
    </row>
    <row r="62" spans="1:10" ht="15.6" x14ac:dyDescent="0.3">
      <c r="A62" s="589"/>
      <c r="B62" s="589"/>
      <c r="C62" s="589"/>
      <c r="D62" s="589"/>
      <c r="E62" s="589"/>
      <c r="F62" s="589"/>
      <c r="G62" s="589"/>
      <c r="H62" s="589"/>
      <c r="I62" s="589"/>
      <c r="J62" s="589"/>
    </row>
    <row r="63" spans="1:10" ht="39" customHeight="1" x14ac:dyDescent="0.3">
      <c r="A63" s="761" t="s">
        <v>6979</v>
      </c>
      <c r="B63" s="742"/>
      <c r="C63" s="742"/>
      <c r="D63" s="742"/>
      <c r="E63" s="742"/>
      <c r="F63" s="742"/>
      <c r="G63" s="742"/>
      <c r="H63" s="742"/>
      <c r="I63" s="742"/>
      <c r="J63" s="742"/>
    </row>
    <row r="64" spans="1:10" ht="15.6" x14ac:dyDescent="0.3">
      <c r="A64" s="588"/>
      <c r="B64" s="588"/>
      <c r="C64" s="588"/>
      <c r="D64" s="588"/>
      <c r="E64" s="588"/>
      <c r="F64" s="588"/>
      <c r="G64" s="588"/>
      <c r="H64" s="588"/>
      <c r="I64" s="588"/>
      <c r="J64" s="588"/>
    </row>
    <row r="65" spans="1:10" ht="42" customHeight="1" x14ac:dyDescent="0.3">
      <c r="A65" s="588"/>
      <c r="B65" s="588"/>
      <c r="C65" s="588"/>
      <c r="D65" s="588"/>
      <c r="E65" s="588"/>
      <c r="F65" s="588"/>
      <c r="G65" s="588"/>
      <c r="H65" s="588"/>
      <c r="I65" s="588"/>
      <c r="J65" s="588"/>
    </row>
    <row r="66" spans="1:10" ht="33.75" customHeight="1" x14ac:dyDescent="0.3">
      <c r="A66" s="745" t="s">
        <v>7074</v>
      </c>
      <c r="B66" s="745"/>
      <c r="C66" s="745"/>
      <c r="D66" s="745"/>
      <c r="E66" s="745"/>
      <c r="F66" s="745"/>
      <c r="G66" s="745"/>
      <c r="H66" s="745"/>
      <c r="I66" s="745"/>
      <c r="J66" s="745"/>
    </row>
    <row r="67" spans="1:10" ht="26.25" customHeight="1" x14ac:dyDescent="0.3">
      <c r="A67" s="742" t="s">
        <v>6980</v>
      </c>
      <c r="B67" s="742"/>
      <c r="C67" s="742"/>
      <c r="D67" s="742"/>
      <c r="E67" s="742"/>
      <c r="F67" s="742"/>
      <c r="G67" s="742"/>
      <c r="H67" s="742"/>
      <c r="I67" s="742"/>
      <c r="J67" s="742"/>
    </row>
    <row r="68" spans="1:10" ht="172.5" customHeight="1" x14ac:dyDescent="0.3">
      <c r="A68" s="583"/>
      <c r="B68" s="742" t="s">
        <v>6981</v>
      </c>
      <c r="C68" s="742"/>
      <c r="D68" s="742"/>
      <c r="E68" s="742"/>
      <c r="F68" s="742"/>
      <c r="G68" s="742"/>
      <c r="H68" s="742"/>
      <c r="I68" s="742"/>
      <c r="J68" s="742"/>
    </row>
    <row r="69" spans="1:10" ht="75.75" customHeight="1" x14ac:dyDescent="0.3">
      <c r="A69" s="742" t="s">
        <v>6982</v>
      </c>
      <c r="B69" s="742"/>
      <c r="C69" s="742"/>
      <c r="D69" s="742"/>
      <c r="E69" s="742"/>
      <c r="F69" s="742"/>
      <c r="G69" s="742"/>
      <c r="H69" s="742"/>
      <c r="I69" s="742"/>
      <c r="J69" s="742"/>
    </row>
    <row r="70" spans="1:10" ht="147.75" customHeight="1" x14ac:dyDescent="0.3">
      <c r="A70" s="742" t="s">
        <v>6983</v>
      </c>
      <c r="B70" s="742"/>
      <c r="C70" s="742"/>
      <c r="D70" s="742"/>
      <c r="E70" s="742"/>
      <c r="F70" s="742"/>
      <c r="G70" s="742"/>
      <c r="H70" s="742"/>
      <c r="I70" s="742"/>
      <c r="J70" s="742"/>
    </row>
    <row r="71" spans="1:10" ht="15.6" x14ac:dyDescent="0.3">
      <c r="A71" s="588"/>
      <c r="B71" s="588"/>
      <c r="C71" s="588"/>
      <c r="D71" s="588"/>
      <c r="E71" s="588"/>
      <c r="F71" s="588"/>
      <c r="G71" s="588"/>
      <c r="H71" s="588"/>
      <c r="I71" s="588"/>
      <c r="J71" s="588"/>
    </row>
    <row r="72" spans="1:10" ht="33" customHeight="1" x14ac:dyDescent="0.3">
      <c r="A72" s="745" t="s">
        <v>6984</v>
      </c>
      <c r="B72" s="745"/>
      <c r="C72" s="745"/>
      <c r="D72" s="745"/>
      <c r="E72" s="745"/>
      <c r="F72" s="745"/>
      <c r="G72" s="745"/>
      <c r="H72" s="745"/>
      <c r="I72" s="745"/>
      <c r="J72" s="745"/>
    </row>
    <row r="73" spans="1:10" ht="15.6" x14ac:dyDescent="0.3">
      <c r="A73" s="588"/>
      <c r="B73" s="588"/>
      <c r="C73" s="588"/>
      <c r="D73" s="588"/>
      <c r="E73" s="588"/>
      <c r="F73" s="588"/>
      <c r="G73" s="588"/>
      <c r="H73" s="588"/>
      <c r="I73" s="588"/>
      <c r="J73" s="588"/>
    </row>
    <row r="74" spans="1:10" ht="56.25" customHeight="1" x14ac:dyDescent="0.3">
      <c r="A74" s="742" t="s">
        <v>6985</v>
      </c>
      <c r="B74" s="742"/>
      <c r="C74" s="742"/>
      <c r="D74" s="742"/>
      <c r="E74" s="742"/>
      <c r="F74" s="742"/>
      <c r="G74" s="742"/>
      <c r="H74" s="742"/>
      <c r="I74" s="742"/>
      <c r="J74" s="742"/>
    </row>
    <row r="75" spans="1:10" s="609" customFormat="1" ht="77.25" customHeight="1" x14ac:dyDescent="0.3">
      <c r="A75" s="584"/>
      <c r="B75" s="742" t="s">
        <v>6986</v>
      </c>
      <c r="C75" s="742"/>
      <c r="D75" s="742"/>
      <c r="E75" s="742"/>
      <c r="F75" s="742"/>
      <c r="G75" s="742"/>
      <c r="H75" s="742"/>
      <c r="I75" s="742"/>
      <c r="J75" s="742"/>
    </row>
    <row r="76" spans="1:10" ht="24.6" x14ac:dyDescent="0.3">
      <c r="A76" s="745" t="s">
        <v>7075</v>
      </c>
      <c r="B76" s="745"/>
      <c r="C76" s="745"/>
      <c r="D76" s="745"/>
      <c r="E76" s="745"/>
      <c r="F76" s="745"/>
      <c r="G76" s="745"/>
      <c r="H76" s="745"/>
      <c r="I76" s="745"/>
      <c r="J76" s="745"/>
    </row>
    <row r="77" spans="1:10" ht="15.6" x14ac:dyDescent="0.3">
      <c r="A77" s="741" t="s">
        <v>6987</v>
      </c>
      <c r="B77" s="741"/>
      <c r="C77" s="741"/>
      <c r="D77" s="741"/>
      <c r="E77" s="741"/>
      <c r="F77" s="741"/>
      <c r="G77" s="741"/>
      <c r="H77" s="741"/>
      <c r="I77" s="741"/>
      <c r="J77" s="741"/>
    </row>
    <row r="78" spans="1:10" ht="63.75" customHeight="1" x14ac:dyDescent="0.3">
      <c r="A78" s="584"/>
      <c r="B78" s="742" t="s">
        <v>6988</v>
      </c>
      <c r="C78" s="742"/>
      <c r="D78" s="742"/>
      <c r="E78" s="742"/>
      <c r="F78" s="742"/>
      <c r="G78" s="742"/>
      <c r="H78" s="742"/>
      <c r="I78" s="742"/>
      <c r="J78" s="742"/>
    </row>
    <row r="79" spans="1:10" ht="93.75" customHeight="1" x14ac:dyDescent="0.3">
      <c r="A79" s="742" t="s">
        <v>6989</v>
      </c>
      <c r="B79" s="742"/>
      <c r="C79" s="742"/>
      <c r="D79" s="742"/>
      <c r="E79" s="742"/>
      <c r="F79" s="742"/>
      <c r="G79" s="742"/>
      <c r="H79" s="742"/>
      <c r="I79" s="742"/>
      <c r="J79" s="742"/>
    </row>
    <row r="80" spans="1:10" ht="15.75" customHeight="1" x14ac:dyDescent="0.3">
      <c r="A80" s="588"/>
      <c r="B80" s="588"/>
      <c r="C80" s="588"/>
      <c r="D80" s="588"/>
      <c r="E80" s="588"/>
      <c r="F80" s="588"/>
      <c r="G80" s="588"/>
      <c r="H80" s="588"/>
      <c r="I80" s="588"/>
      <c r="J80" s="588"/>
    </row>
    <row r="81" spans="1:10" ht="33.75" customHeight="1" x14ac:dyDescent="0.3">
      <c r="A81" s="745" t="s">
        <v>6990</v>
      </c>
      <c r="B81" s="745"/>
      <c r="C81" s="745"/>
      <c r="D81" s="745"/>
      <c r="E81" s="745"/>
      <c r="F81" s="745"/>
      <c r="G81" s="745"/>
      <c r="H81" s="745"/>
      <c r="I81" s="745"/>
      <c r="J81" s="745"/>
    </row>
    <row r="82" spans="1:10" ht="15.75" customHeight="1" x14ac:dyDescent="0.3">
      <c r="A82" s="588"/>
      <c r="B82" s="588"/>
      <c r="C82" s="588"/>
      <c r="D82" s="588"/>
      <c r="E82" s="588"/>
      <c r="F82" s="588"/>
      <c r="G82" s="588"/>
      <c r="H82" s="588"/>
      <c r="I82" s="588"/>
      <c r="J82" s="588"/>
    </row>
    <row r="83" spans="1:10" ht="158.25" customHeight="1" x14ac:dyDescent="0.3">
      <c r="A83" s="742" t="s">
        <v>7067</v>
      </c>
      <c r="B83" s="742"/>
      <c r="C83" s="742"/>
      <c r="D83" s="742"/>
      <c r="E83" s="742"/>
      <c r="F83" s="742"/>
      <c r="G83" s="742"/>
      <c r="H83" s="742"/>
      <c r="I83" s="742"/>
      <c r="J83" s="742"/>
    </row>
    <row r="84" spans="1:10" ht="135.75" customHeight="1" x14ac:dyDescent="0.3">
      <c r="A84" s="742" t="s">
        <v>7066</v>
      </c>
      <c r="B84" s="742"/>
      <c r="C84" s="742"/>
      <c r="D84" s="742"/>
      <c r="E84" s="742"/>
      <c r="F84" s="742"/>
      <c r="G84" s="742"/>
      <c r="H84" s="742"/>
      <c r="I84" s="742"/>
      <c r="J84" s="742"/>
    </row>
    <row r="85" spans="1:10" ht="43.5" customHeight="1" x14ac:dyDescent="0.3">
      <c r="A85" s="761" t="s">
        <v>6991</v>
      </c>
      <c r="B85" s="761"/>
      <c r="C85" s="761"/>
      <c r="D85" s="761"/>
      <c r="E85" s="761"/>
      <c r="F85" s="761"/>
      <c r="G85" s="761"/>
      <c r="H85" s="761"/>
      <c r="I85" s="761"/>
      <c r="J85" s="761"/>
    </row>
    <row r="86" spans="1:10" ht="22.5" customHeight="1" x14ac:dyDescent="0.3">
      <c r="A86" s="745" t="s">
        <v>7076</v>
      </c>
      <c r="B86" s="745"/>
      <c r="C86" s="745"/>
      <c r="D86" s="745"/>
      <c r="E86" s="745"/>
      <c r="F86" s="745"/>
      <c r="G86" s="745"/>
      <c r="H86" s="745"/>
      <c r="I86" s="745"/>
      <c r="J86" s="745"/>
    </row>
    <row r="87" spans="1:10" ht="18.75" customHeight="1" x14ac:dyDescent="0.3">
      <c r="A87" s="590" t="s">
        <v>6992</v>
      </c>
      <c r="B87" s="584"/>
      <c r="C87" s="584"/>
      <c r="D87" s="584"/>
      <c r="E87" s="584"/>
      <c r="F87" s="584"/>
      <c r="G87" s="584"/>
      <c r="H87" s="584"/>
      <c r="I87" s="584"/>
      <c r="J87" s="584"/>
    </row>
    <row r="88" spans="1:10" ht="95.25" customHeight="1" x14ac:dyDescent="0.3">
      <c r="A88" s="742" t="s">
        <v>6993</v>
      </c>
      <c r="B88" s="742"/>
      <c r="C88" s="742"/>
      <c r="D88" s="742"/>
      <c r="E88" s="742"/>
      <c r="F88" s="742"/>
      <c r="G88" s="742"/>
      <c r="H88" s="742"/>
      <c r="I88" s="742"/>
      <c r="J88" s="742"/>
    </row>
    <row r="89" spans="1:10" ht="132.75" customHeight="1" x14ac:dyDescent="0.3">
      <c r="A89" s="591"/>
      <c r="B89" s="757" t="s">
        <v>6994</v>
      </c>
      <c r="C89" s="757"/>
      <c r="D89" s="757"/>
      <c r="E89" s="757"/>
      <c r="F89" s="757"/>
      <c r="G89" s="757"/>
      <c r="H89" s="757"/>
      <c r="I89" s="757"/>
      <c r="J89" s="757"/>
    </row>
    <row r="90" spans="1:10" ht="34.5" customHeight="1" x14ac:dyDescent="0.3">
      <c r="A90" s="758" t="s">
        <v>6995</v>
      </c>
      <c r="B90" s="759"/>
      <c r="C90" s="759"/>
      <c r="D90" s="759"/>
      <c r="E90" s="759"/>
      <c r="F90" s="759"/>
      <c r="G90" s="759"/>
      <c r="H90" s="759"/>
      <c r="I90" s="759"/>
      <c r="J90" s="759"/>
    </row>
    <row r="91" spans="1:10" ht="18.75" customHeight="1" x14ac:dyDescent="0.3">
      <c r="A91" s="592"/>
      <c r="B91" s="760" t="s">
        <v>6996</v>
      </c>
      <c r="C91" s="760"/>
      <c r="D91" s="760"/>
      <c r="E91" s="760"/>
      <c r="F91" s="760"/>
      <c r="G91" s="760"/>
      <c r="H91" s="760"/>
      <c r="I91" s="760"/>
      <c r="J91" s="760"/>
    </row>
    <row r="92" spans="1:10" ht="82.5" customHeight="1" x14ac:dyDescent="0.3">
      <c r="A92" s="593"/>
      <c r="B92" s="594"/>
      <c r="C92" s="757" t="s">
        <v>6997</v>
      </c>
      <c r="D92" s="757"/>
      <c r="E92" s="757"/>
      <c r="F92" s="757"/>
      <c r="G92" s="757"/>
      <c r="H92" s="757"/>
      <c r="I92" s="757"/>
      <c r="J92" s="757"/>
    </row>
    <row r="93" spans="1:10" ht="18.75" customHeight="1" x14ac:dyDescent="0.3">
      <c r="A93" s="595"/>
      <c r="B93" s="760" t="s">
        <v>6998</v>
      </c>
      <c r="C93" s="760"/>
      <c r="D93" s="760"/>
      <c r="E93" s="760"/>
      <c r="F93" s="760"/>
      <c r="G93" s="760"/>
      <c r="H93" s="760"/>
      <c r="I93" s="760"/>
      <c r="J93" s="760"/>
    </row>
    <row r="94" spans="1:10" ht="178.5" customHeight="1" x14ac:dyDescent="0.3">
      <c r="A94" s="595"/>
      <c r="B94" s="594"/>
      <c r="C94" s="757" t="s">
        <v>6999</v>
      </c>
      <c r="D94" s="757"/>
      <c r="E94" s="757"/>
      <c r="F94" s="757"/>
      <c r="G94" s="757"/>
      <c r="H94" s="757"/>
      <c r="I94" s="757"/>
      <c r="J94" s="757"/>
    </row>
    <row r="95" spans="1:10" ht="82.5" customHeight="1" x14ac:dyDescent="0.3">
      <c r="A95" s="595"/>
      <c r="B95" s="750" t="s">
        <v>7000</v>
      </c>
      <c r="C95" s="750"/>
      <c r="D95" s="750"/>
      <c r="E95" s="750"/>
      <c r="F95" s="750"/>
      <c r="G95" s="750"/>
      <c r="H95" s="750"/>
      <c r="I95" s="750"/>
      <c r="J95" s="750"/>
    </row>
    <row r="96" spans="1:10" ht="26.25" customHeight="1" x14ac:dyDescent="0.3">
      <c r="A96" s="745" t="s">
        <v>7076</v>
      </c>
      <c r="B96" s="745"/>
      <c r="C96" s="745"/>
      <c r="D96" s="745"/>
      <c r="E96" s="745"/>
      <c r="F96" s="745"/>
      <c r="G96" s="745"/>
      <c r="H96" s="745"/>
      <c r="I96" s="745"/>
      <c r="J96" s="745"/>
    </row>
    <row r="97" spans="1:10" ht="51" customHeight="1" x14ac:dyDescent="0.3">
      <c r="A97" s="751" t="s">
        <v>7001</v>
      </c>
      <c r="B97" s="752"/>
      <c r="C97" s="752"/>
      <c r="D97" s="752"/>
      <c r="E97" s="752"/>
      <c r="F97" s="752"/>
      <c r="G97" s="752"/>
      <c r="H97" s="752"/>
      <c r="I97" s="752"/>
      <c r="J97" s="752"/>
    </row>
    <row r="98" spans="1:10" ht="15.75" customHeight="1" x14ac:dyDescent="0.3">
      <c r="A98" s="596"/>
      <c r="B98" s="597"/>
      <c r="C98" s="597"/>
      <c r="D98" s="597"/>
      <c r="E98" s="597"/>
      <c r="F98" s="597"/>
      <c r="G98" s="597"/>
      <c r="H98" s="597"/>
      <c r="I98" s="597"/>
      <c r="J98" s="597"/>
    </row>
    <row r="99" spans="1:10" ht="52.5" customHeight="1" x14ac:dyDescent="0.3">
      <c r="A99" s="753" t="s">
        <v>7002</v>
      </c>
      <c r="B99" s="742"/>
      <c r="C99" s="742"/>
      <c r="D99" s="742"/>
      <c r="E99" s="742"/>
      <c r="F99" s="742"/>
      <c r="G99" s="742"/>
      <c r="H99" s="742"/>
      <c r="I99" s="742"/>
      <c r="J99" s="742"/>
    </row>
    <row r="100" spans="1:10" ht="105" customHeight="1" x14ac:dyDescent="0.3">
      <c r="A100" s="598"/>
      <c r="B100" s="754" t="s">
        <v>7003</v>
      </c>
      <c r="C100" s="754"/>
      <c r="D100" s="754"/>
      <c r="E100" s="754"/>
      <c r="F100" s="754"/>
      <c r="G100" s="754"/>
      <c r="H100" s="754"/>
      <c r="I100" s="754"/>
      <c r="J100" s="754"/>
    </row>
    <row r="101" spans="1:10" ht="21.75" customHeight="1" x14ac:dyDescent="0.3">
      <c r="A101" s="755" t="s">
        <v>7004</v>
      </c>
      <c r="B101" s="756"/>
      <c r="C101" s="756"/>
      <c r="D101" s="756"/>
      <c r="E101" s="756"/>
      <c r="F101" s="756"/>
      <c r="G101" s="756"/>
      <c r="H101" s="756"/>
      <c r="I101" s="756"/>
      <c r="J101" s="756"/>
    </row>
    <row r="102" spans="1:10" ht="157.5" customHeight="1" x14ac:dyDescent="0.3">
      <c r="A102" s="754" t="s">
        <v>7005</v>
      </c>
      <c r="B102" s="756"/>
      <c r="C102" s="756"/>
      <c r="D102" s="756"/>
      <c r="E102" s="756"/>
      <c r="F102" s="756"/>
      <c r="G102" s="756"/>
      <c r="H102" s="756"/>
      <c r="I102" s="756"/>
      <c r="J102" s="756"/>
    </row>
    <row r="103" spans="1:10" ht="16.5" customHeight="1" x14ac:dyDescent="0.3">
      <c r="A103" s="589"/>
      <c r="B103" s="599"/>
      <c r="C103" s="599"/>
      <c r="D103" s="599"/>
      <c r="E103" s="599"/>
      <c r="F103" s="599"/>
      <c r="G103" s="599"/>
      <c r="H103" s="599"/>
      <c r="I103" s="599"/>
      <c r="J103" s="599"/>
    </row>
    <row r="104" spans="1:10" ht="24.75" customHeight="1" x14ac:dyDescent="0.3">
      <c r="A104" s="590" t="s">
        <v>7006</v>
      </c>
      <c r="B104" s="584"/>
      <c r="C104" s="584"/>
      <c r="D104" s="584"/>
      <c r="E104" s="584"/>
      <c r="F104" s="584"/>
      <c r="G104" s="584"/>
      <c r="H104" s="584"/>
      <c r="I104" s="584"/>
      <c r="J104" s="584"/>
    </row>
    <row r="105" spans="1:10" ht="233.25" customHeight="1" x14ac:dyDescent="0.3">
      <c r="A105" s="742" t="s">
        <v>7007</v>
      </c>
      <c r="B105" s="742"/>
      <c r="C105" s="742"/>
      <c r="D105" s="742"/>
      <c r="E105" s="742"/>
      <c r="F105" s="742"/>
      <c r="G105" s="742"/>
      <c r="H105" s="742"/>
      <c r="I105" s="742"/>
      <c r="J105" s="742"/>
    </row>
    <row r="106" spans="1:10" ht="26.25" customHeight="1" x14ac:dyDescent="0.3">
      <c r="A106" s="745" t="s">
        <v>7076</v>
      </c>
      <c r="B106" s="745"/>
      <c r="C106" s="745"/>
      <c r="D106" s="745"/>
      <c r="E106" s="745"/>
      <c r="F106" s="745"/>
      <c r="G106" s="745"/>
      <c r="H106" s="745"/>
      <c r="I106" s="745"/>
      <c r="J106" s="745"/>
    </row>
    <row r="107" spans="1:10" ht="15.75" customHeight="1" x14ac:dyDescent="0.3">
      <c r="A107" s="588"/>
      <c r="B107" s="588"/>
      <c r="C107" s="588"/>
      <c r="D107" s="588"/>
      <c r="E107" s="588"/>
      <c r="F107" s="588"/>
      <c r="G107" s="588"/>
      <c r="H107" s="588"/>
      <c r="I107" s="588"/>
      <c r="J107" s="588"/>
    </row>
    <row r="108" spans="1:10" ht="24.75" customHeight="1" x14ac:dyDescent="0.3">
      <c r="A108" s="590" t="s">
        <v>7008</v>
      </c>
      <c r="B108" s="584"/>
      <c r="C108" s="584"/>
      <c r="D108" s="584"/>
      <c r="E108" s="584"/>
      <c r="F108" s="584"/>
      <c r="G108" s="584"/>
      <c r="H108" s="584"/>
      <c r="I108" s="584"/>
      <c r="J108" s="584"/>
    </row>
    <row r="109" spans="1:10" ht="166.5" customHeight="1" x14ac:dyDescent="0.3">
      <c r="A109" s="742" t="s">
        <v>7009</v>
      </c>
      <c r="B109" s="742"/>
      <c r="C109" s="742"/>
      <c r="D109" s="742"/>
      <c r="E109" s="742"/>
      <c r="F109" s="742"/>
      <c r="G109" s="742"/>
      <c r="H109" s="742"/>
      <c r="I109" s="742"/>
      <c r="J109" s="742"/>
    </row>
    <row r="110" spans="1:10" ht="24.75" customHeight="1" x14ac:dyDescent="0.3">
      <c r="A110" s="590" t="s">
        <v>7010</v>
      </c>
      <c r="B110" s="588"/>
      <c r="C110" s="588"/>
      <c r="D110" s="588"/>
      <c r="E110" s="588"/>
      <c r="F110" s="588"/>
      <c r="G110" s="588"/>
      <c r="H110" s="588"/>
      <c r="I110" s="588"/>
      <c r="J110" s="588"/>
    </row>
    <row r="111" spans="1:10" ht="225" customHeight="1" x14ac:dyDescent="0.3">
      <c r="A111" s="742" t="s">
        <v>7011</v>
      </c>
      <c r="B111" s="742"/>
      <c r="C111" s="742"/>
      <c r="D111" s="742"/>
      <c r="E111" s="742"/>
      <c r="F111" s="742"/>
      <c r="G111" s="742"/>
      <c r="H111" s="742"/>
      <c r="I111" s="742"/>
      <c r="J111" s="742"/>
    </row>
    <row r="112" spans="1:10" ht="26.25" customHeight="1" x14ac:dyDescent="0.3">
      <c r="A112" s="590" t="s">
        <v>7012</v>
      </c>
      <c r="B112" s="588"/>
      <c r="C112" s="588"/>
      <c r="D112" s="588"/>
      <c r="E112" s="588"/>
      <c r="F112" s="588"/>
      <c r="G112" s="588"/>
      <c r="H112" s="588"/>
      <c r="I112" s="588"/>
      <c r="J112" s="588"/>
    </row>
    <row r="113" spans="1:10" ht="58.5" customHeight="1" x14ac:dyDescent="0.3">
      <c r="A113" s="742" t="s">
        <v>7013</v>
      </c>
      <c r="B113" s="742"/>
      <c r="C113" s="742"/>
      <c r="D113" s="742"/>
      <c r="E113" s="742"/>
      <c r="F113" s="742"/>
      <c r="G113" s="742"/>
      <c r="H113" s="742"/>
      <c r="I113" s="742"/>
      <c r="J113" s="742"/>
    </row>
    <row r="114" spans="1:10" ht="15.75" customHeight="1" x14ac:dyDescent="0.3">
      <c r="A114" s="588"/>
      <c r="B114" s="588"/>
      <c r="C114" s="588"/>
      <c r="D114" s="588"/>
      <c r="E114" s="588"/>
      <c r="F114" s="588"/>
      <c r="G114" s="588"/>
      <c r="H114" s="588"/>
      <c r="I114" s="588"/>
      <c r="J114" s="588"/>
    </row>
    <row r="115" spans="1:10" ht="24" customHeight="1" x14ac:dyDescent="0.3">
      <c r="A115" s="590" t="s">
        <v>7014</v>
      </c>
      <c r="B115" s="589"/>
      <c r="C115" s="588"/>
      <c r="D115" s="588"/>
      <c r="E115" s="588"/>
      <c r="F115" s="588"/>
      <c r="G115" s="588"/>
      <c r="H115" s="588"/>
      <c r="I115" s="588"/>
      <c r="J115" s="588"/>
    </row>
    <row r="116" spans="1:10" ht="79.5" customHeight="1" x14ac:dyDescent="0.3">
      <c r="A116" s="742" t="s">
        <v>7068</v>
      </c>
      <c r="B116" s="742"/>
      <c r="C116" s="742"/>
      <c r="D116" s="742"/>
      <c r="E116" s="742"/>
      <c r="F116" s="742"/>
      <c r="G116" s="742"/>
      <c r="H116" s="742"/>
      <c r="I116" s="742"/>
      <c r="J116" s="742"/>
    </row>
    <row r="117" spans="1:10" ht="23.4" customHeight="1" x14ac:dyDescent="0.3">
      <c r="A117" s="588"/>
      <c r="B117" s="588"/>
      <c r="C117" s="588"/>
      <c r="D117" s="588"/>
      <c r="E117" s="588"/>
      <c r="F117" s="588"/>
      <c r="G117" s="588"/>
      <c r="H117" s="588"/>
      <c r="I117" s="588"/>
      <c r="J117" s="588"/>
    </row>
    <row r="118" spans="1:10" ht="23.25" customHeight="1" x14ac:dyDescent="0.3">
      <c r="A118" s="745" t="s">
        <v>7076</v>
      </c>
      <c r="B118" s="745"/>
      <c r="C118" s="745"/>
      <c r="D118" s="745"/>
      <c r="E118" s="745"/>
      <c r="F118" s="745"/>
      <c r="G118" s="745"/>
      <c r="H118" s="745"/>
      <c r="I118" s="745"/>
      <c r="J118" s="745"/>
    </row>
    <row r="119" spans="1:10" ht="80.25" customHeight="1" x14ac:dyDescent="0.3">
      <c r="A119" s="742" t="s">
        <v>7069</v>
      </c>
      <c r="B119" s="742"/>
      <c r="C119" s="742"/>
      <c r="D119" s="742"/>
      <c r="E119" s="742"/>
      <c r="F119" s="742"/>
      <c r="G119" s="742"/>
      <c r="H119" s="742"/>
      <c r="I119" s="742"/>
      <c r="J119" s="742"/>
    </row>
    <row r="120" spans="1:10" ht="64.5" customHeight="1" x14ac:dyDescent="0.3">
      <c r="A120" s="583" t="s">
        <v>7015</v>
      </c>
      <c r="B120" s="742" t="s">
        <v>7016</v>
      </c>
      <c r="C120" s="742"/>
      <c r="D120" s="742"/>
      <c r="E120" s="742"/>
      <c r="F120" s="742"/>
      <c r="G120" s="742"/>
      <c r="H120" s="742"/>
      <c r="I120" s="742"/>
      <c r="J120" s="742"/>
    </row>
    <row r="121" spans="1:10" ht="49.5" customHeight="1" x14ac:dyDescent="0.3">
      <c r="A121" s="742" t="s">
        <v>7017</v>
      </c>
      <c r="B121" s="742"/>
      <c r="C121" s="742"/>
      <c r="D121" s="742"/>
      <c r="E121" s="742"/>
      <c r="F121" s="742"/>
      <c r="G121" s="742"/>
      <c r="H121" s="742"/>
      <c r="I121" s="742"/>
      <c r="J121" s="742"/>
    </row>
    <row r="122" spans="1:10" ht="15.75" customHeight="1" x14ac:dyDescent="0.3">
      <c r="A122" s="588"/>
      <c r="B122" s="588"/>
      <c r="C122" s="588"/>
      <c r="D122" s="588"/>
      <c r="E122" s="588"/>
      <c r="F122" s="588"/>
      <c r="G122" s="588"/>
      <c r="H122" s="588"/>
      <c r="I122" s="588"/>
      <c r="J122" s="588"/>
    </row>
    <row r="123" spans="1:10" ht="15" customHeight="1" x14ac:dyDescent="0.3">
      <c r="A123" s="590" t="s">
        <v>7018</v>
      </c>
      <c r="B123" s="583"/>
      <c r="C123" s="583"/>
      <c r="D123" s="583"/>
      <c r="E123" s="583"/>
      <c r="F123" s="583"/>
      <c r="G123" s="583"/>
      <c r="H123" s="583"/>
      <c r="I123" s="583"/>
      <c r="J123" s="583"/>
    </row>
    <row r="124" spans="1:10" ht="80.25" customHeight="1" x14ac:dyDescent="0.3">
      <c r="A124" s="742" t="s">
        <v>7019</v>
      </c>
      <c r="B124" s="742"/>
      <c r="C124" s="742"/>
      <c r="D124" s="742"/>
      <c r="E124" s="742"/>
      <c r="F124" s="742"/>
      <c r="G124" s="742"/>
      <c r="H124" s="742"/>
      <c r="I124" s="742"/>
      <c r="J124" s="742"/>
    </row>
    <row r="125" spans="1:10" ht="7.5" customHeight="1" x14ac:dyDescent="0.3">
      <c r="A125" s="588"/>
      <c r="B125" s="588"/>
      <c r="C125" s="588"/>
      <c r="D125" s="588"/>
      <c r="E125" s="588"/>
      <c r="F125" s="588"/>
      <c r="G125" s="588"/>
      <c r="H125" s="588"/>
      <c r="I125" s="588"/>
      <c r="J125" s="588"/>
    </row>
    <row r="126" spans="1:10" ht="33.75" customHeight="1" x14ac:dyDescent="0.3">
      <c r="A126" s="742" t="s">
        <v>7062</v>
      </c>
      <c r="B126" s="742"/>
      <c r="C126" s="742"/>
      <c r="D126" s="742"/>
      <c r="E126" s="742"/>
      <c r="F126" s="742"/>
      <c r="G126" s="742"/>
      <c r="H126" s="742"/>
      <c r="I126" s="742"/>
      <c r="J126" s="742"/>
    </row>
    <row r="127" spans="1:10" ht="7.5" customHeight="1" x14ac:dyDescent="0.3">
      <c r="A127" s="588"/>
      <c r="B127" s="588"/>
      <c r="C127" s="588"/>
      <c r="D127" s="588"/>
      <c r="E127" s="588"/>
      <c r="F127" s="588"/>
      <c r="G127" s="588"/>
      <c r="H127" s="588"/>
      <c r="I127" s="588"/>
      <c r="J127" s="588"/>
    </row>
    <row r="128" spans="1:10" ht="68.25" customHeight="1" x14ac:dyDescent="0.3">
      <c r="A128" s="742" t="s">
        <v>7020</v>
      </c>
      <c r="B128" s="742"/>
      <c r="C128" s="742"/>
      <c r="D128" s="742"/>
      <c r="E128" s="742"/>
      <c r="F128" s="742"/>
      <c r="G128" s="742"/>
      <c r="H128" s="742"/>
      <c r="I128" s="742"/>
      <c r="J128" s="742"/>
    </row>
    <row r="129" spans="1:10" ht="14.25" customHeight="1" x14ac:dyDescent="0.3">
      <c r="A129" s="588"/>
      <c r="B129" s="588"/>
      <c r="C129" s="588"/>
      <c r="D129" s="588"/>
      <c r="E129" s="588"/>
      <c r="F129" s="588"/>
      <c r="G129" s="588"/>
      <c r="H129" s="588"/>
      <c r="I129" s="588"/>
      <c r="J129" s="588"/>
    </row>
    <row r="130" spans="1:10" ht="15" customHeight="1" x14ac:dyDescent="0.3">
      <c r="A130" s="590" t="s">
        <v>7021</v>
      </c>
      <c r="B130" s="584"/>
      <c r="C130" s="584"/>
      <c r="D130" s="584"/>
      <c r="E130" s="584"/>
      <c r="F130" s="584"/>
      <c r="G130" s="584"/>
      <c r="H130" s="584"/>
      <c r="I130" s="584"/>
      <c r="J130" s="584"/>
    </row>
    <row r="131" spans="1:10" ht="47.25" customHeight="1" x14ac:dyDescent="0.3">
      <c r="A131" s="742" t="s">
        <v>7022</v>
      </c>
      <c r="B131" s="742"/>
      <c r="C131" s="742"/>
      <c r="D131" s="742"/>
      <c r="E131" s="742"/>
      <c r="F131" s="742"/>
      <c r="G131" s="742"/>
      <c r="H131" s="742"/>
      <c r="I131" s="742"/>
      <c r="J131" s="742"/>
    </row>
    <row r="132" spans="1:10" ht="174.75" customHeight="1" x14ac:dyDescent="0.3">
      <c r="A132" s="588"/>
      <c r="B132" s="742" t="s">
        <v>7023</v>
      </c>
      <c r="C132" s="742"/>
      <c r="D132" s="742"/>
      <c r="E132" s="742"/>
      <c r="F132" s="742"/>
      <c r="G132" s="742"/>
      <c r="H132" s="742"/>
      <c r="I132" s="742"/>
      <c r="J132" s="742"/>
    </row>
    <row r="133" spans="1:10" ht="26.1" customHeight="1" x14ac:dyDescent="0.3">
      <c r="A133" s="744" t="s">
        <v>7024</v>
      </c>
      <c r="B133" s="746"/>
      <c r="C133" s="746"/>
      <c r="D133" s="746"/>
      <c r="E133" s="746"/>
      <c r="F133" s="746"/>
      <c r="G133" s="746"/>
      <c r="H133" s="746"/>
      <c r="I133" s="746"/>
      <c r="J133" s="746"/>
    </row>
    <row r="134" spans="1:10" ht="15.75" customHeight="1" x14ac:dyDescent="0.3">
      <c r="A134" s="590"/>
      <c r="B134" s="583"/>
      <c r="C134" s="583"/>
      <c r="D134" s="583"/>
      <c r="E134" s="583"/>
      <c r="F134" s="583"/>
      <c r="G134" s="583"/>
      <c r="H134" s="583"/>
      <c r="I134" s="583"/>
      <c r="J134" s="583"/>
    </row>
    <row r="135" spans="1:10" ht="249.75" customHeight="1" x14ac:dyDescent="0.3">
      <c r="A135" s="742" t="s">
        <v>7025</v>
      </c>
      <c r="B135" s="742"/>
      <c r="C135" s="742"/>
      <c r="D135" s="742"/>
      <c r="E135" s="742"/>
      <c r="F135" s="742"/>
      <c r="G135" s="742"/>
      <c r="H135" s="742"/>
      <c r="I135" s="742"/>
      <c r="J135" s="742"/>
    </row>
    <row r="136" spans="1:10" ht="24" customHeight="1" x14ac:dyDescent="0.3">
      <c r="A136" s="588"/>
      <c r="B136" s="588"/>
      <c r="C136" s="588"/>
      <c r="D136" s="588"/>
      <c r="E136" s="588"/>
      <c r="F136" s="588"/>
      <c r="G136" s="588"/>
      <c r="H136" s="588"/>
      <c r="I136" s="588"/>
      <c r="J136" s="588"/>
    </row>
    <row r="137" spans="1:10" ht="26.25" customHeight="1" x14ac:dyDescent="0.3">
      <c r="A137" s="744" t="s">
        <v>7026</v>
      </c>
      <c r="B137" s="746"/>
      <c r="C137" s="746"/>
      <c r="D137" s="746"/>
      <c r="E137" s="746"/>
      <c r="F137" s="746"/>
      <c r="G137" s="746"/>
      <c r="H137" s="746"/>
      <c r="I137" s="746"/>
      <c r="J137" s="746"/>
    </row>
    <row r="138" spans="1:10" ht="16.5" customHeight="1" x14ac:dyDescent="0.3">
      <c r="A138" s="600"/>
      <c r="B138" s="601"/>
      <c r="C138" s="601"/>
      <c r="D138" s="601"/>
      <c r="E138" s="601"/>
      <c r="F138" s="601"/>
      <c r="G138" s="601"/>
      <c r="H138" s="601"/>
      <c r="I138" s="601"/>
      <c r="J138" s="601"/>
    </row>
    <row r="139" spans="1:10" ht="304.5" customHeight="1" x14ac:dyDescent="0.3">
      <c r="A139" s="742" t="s">
        <v>7227</v>
      </c>
      <c r="B139" s="742"/>
      <c r="C139" s="742"/>
      <c r="D139" s="742"/>
      <c r="E139" s="742"/>
      <c r="F139" s="742"/>
      <c r="G139" s="742"/>
      <c r="H139" s="742"/>
      <c r="I139" s="742"/>
      <c r="J139" s="742"/>
    </row>
    <row r="140" spans="1:10" ht="26.25" customHeight="1" x14ac:dyDescent="0.3">
      <c r="A140" s="744" t="s">
        <v>7070</v>
      </c>
      <c r="B140" s="746"/>
      <c r="C140" s="746"/>
      <c r="D140" s="746"/>
      <c r="E140" s="746"/>
      <c r="F140" s="746"/>
      <c r="G140" s="746"/>
      <c r="H140" s="746"/>
      <c r="I140" s="746"/>
      <c r="J140" s="746"/>
    </row>
    <row r="141" spans="1:10" ht="186" customHeight="1" x14ac:dyDescent="0.3">
      <c r="A141" s="742" t="s">
        <v>7027</v>
      </c>
      <c r="B141" s="742"/>
      <c r="C141" s="742"/>
      <c r="D141" s="742"/>
      <c r="E141" s="742"/>
      <c r="F141" s="742"/>
      <c r="G141" s="742"/>
      <c r="H141" s="742"/>
      <c r="I141" s="742"/>
      <c r="J141" s="742"/>
    </row>
    <row r="142" spans="1:10" ht="200.25" customHeight="1" x14ac:dyDescent="0.3">
      <c r="A142" s="742" t="s">
        <v>7028</v>
      </c>
      <c r="B142" s="742"/>
      <c r="C142" s="742"/>
      <c r="D142" s="742"/>
      <c r="E142" s="742"/>
      <c r="F142" s="742"/>
      <c r="G142" s="742"/>
      <c r="H142" s="742"/>
      <c r="I142" s="742"/>
      <c r="J142" s="742"/>
    </row>
    <row r="143" spans="1:10" ht="231" customHeight="1" x14ac:dyDescent="0.3">
      <c r="A143" s="742" t="s">
        <v>7029</v>
      </c>
      <c r="B143" s="742"/>
      <c r="C143" s="742"/>
      <c r="D143" s="742"/>
      <c r="E143" s="742"/>
      <c r="F143" s="742"/>
      <c r="G143" s="742"/>
      <c r="H143" s="742"/>
      <c r="I143" s="742"/>
      <c r="J143" s="742"/>
    </row>
    <row r="144" spans="1:10" ht="15.6" x14ac:dyDescent="0.3">
      <c r="A144" s="588"/>
      <c r="B144" s="588"/>
      <c r="C144" s="588"/>
      <c r="D144" s="588"/>
      <c r="E144" s="588"/>
      <c r="F144" s="588"/>
      <c r="G144" s="588"/>
      <c r="H144" s="588"/>
      <c r="I144" s="588"/>
      <c r="J144" s="588"/>
    </row>
    <row r="145" spans="1:10" ht="24.6" x14ac:dyDescent="0.3">
      <c r="A145" s="749" t="s">
        <v>7030</v>
      </c>
      <c r="B145" s="749"/>
      <c r="C145" s="749"/>
      <c r="D145" s="749"/>
      <c r="E145" s="749"/>
      <c r="F145" s="749"/>
      <c r="G145" s="749"/>
      <c r="H145" s="749"/>
      <c r="I145" s="749"/>
      <c r="J145" s="749"/>
    </row>
    <row r="146" spans="1:10" ht="15.75" customHeight="1" x14ac:dyDescent="0.3">
      <c r="A146" s="588"/>
      <c r="B146" s="588"/>
      <c r="C146" s="588"/>
      <c r="D146" s="588"/>
      <c r="E146" s="588"/>
      <c r="F146" s="588"/>
      <c r="G146" s="588"/>
      <c r="H146" s="588"/>
      <c r="I146" s="588"/>
      <c r="J146" s="588"/>
    </row>
    <row r="147" spans="1:10" ht="146.25" customHeight="1" x14ac:dyDescent="0.3">
      <c r="A147" s="742" t="s">
        <v>7031</v>
      </c>
      <c r="B147" s="742"/>
      <c r="C147" s="742"/>
      <c r="D147" s="742"/>
      <c r="E147" s="742"/>
      <c r="F147" s="742"/>
      <c r="G147" s="742"/>
      <c r="H147" s="742"/>
      <c r="I147" s="742"/>
      <c r="J147" s="742"/>
    </row>
    <row r="148" spans="1:10" ht="15.6" x14ac:dyDescent="0.3">
      <c r="A148" s="588"/>
      <c r="B148" s="588"/>
      <c r="C148" s="588"/>
      <c r="D148" s="588"/>
      <c r="E148" s="588"/>
      <c r="F148" s="588"/>
      <c r="G148" s="588"/>
      <c r="H148" s="588"/>
      <c r="I148" s="588"/>
      <c r="J148" s="588"/>
    </row>
    <row r="149" spans="1:10" ht="27" customHeight="1" x14ac:dyDescent="0.3">
      <c r="A149" s="744" t="s">
        <v>7032</v>
      </c>
      <c r="B149" s="746"/>
      <c r="C149" s="746"/>
      <c r="D149" s="746"/>
      <c r="E149" s="746"/>
      <c r="F149" s="746"/>
      <c r="G149" s="746"/>
      <c r="H149" s="746"/>
      <c r="I149" s="746"/>
      <c r="J149" s="746"/>
    </row>
    <row r="150" spans="1:10" ht="15.6" x14ac:dyDescent="0.3">
      <c r="A150" s="602"/>
      <c r="B150" s="603"/>
      <c r="C150" s="603"/>
      <c r="D150" s="603"/>
      <c r="E150" s="603"/>
      <c r="F150" s="603"/>
      <c r="G150" s="603"/>
      <c r="H150" s="603"/>
      <c r="I150" s="603"/>
      <c r="J150" s="603"/>
    </row>
    <row r="151" spans="1:10" ht="15.6" x14ac:dyDescent="0.3">
      <c r="A151" s="742" t="s">
        <v>7033</v>
      </c>
      <c r="B151" s="742"/>
      <c r="C151" s="742"/>
      <c r="D151" s="742"/>
      <c r="E151" s="742"/>
      <c r="F151" s="742"/>
      <c r="G151" s="742"/>
      <c r="H151" s="742"/>
      <c r="I151" s="742"/>
      <c r="J151" s="742"/>
    </row>
    <row r="152" spans="1:10" ht="139.5" customHeight="1" x14ac:dyDescent="0.3">
      <c r="A152" s="583" t="s">
        <v>7034</v>
      </c>
      <c r="B152" s="742" t="s">
        <v>7035</v>
      </c>
      <c r="C152" s="742"/>
      <c r="D152" s="742"/>
      <c r="E152" s="742"/>
      <c r="F152" s="742"/>
      <c r="G152" s="742"/>
      <c r="H152" s="742"/>
      <c r="I152" s="742"/>
      <c r="J152" s="742"/>
    </row>
    <row r="153" spans="1:10" s="609" customFormat="1" ht="166.5" customHeight="1" x14ac:dyDescent="0.3">
      <c r="A153" s="742" t="s">
        <v>7036</v>
      </c>
      <c r="B153" s="742"/>
      <c r="C153" s="742"/>
      <c r="D153" s="742"/>
      <c r="E153" s="742"/>
      <c r="F153" s="742"/>
      <c r="G153" s="742"/>
      <c r="H153" s="742"/>
      <c r="I153" s="742"/>
      <c r="J153" s="742"/>
    </row>
    <row r="154" spans="1:10" ht="15.6" x14ac:dyDescent="0.3">
      <c r="A154" s="588"/>
      <c r="B154" s="588"/>
      <c r="C154" s="588"/>
      <c r="D154" s="588"/>
      <c r="E154" s="588"/>
      <c r="F154" s="588"/>
      <c r="G154" s="588"/>
      <c r="H154" s="588"/>
      <c r="I154" s="588"/>
      <c r="J154" s="588"/>
    </row>
    <row r="155" spans="1:10" ht="24.6" x14ac:dyDescent="0.3">
      <c r="A155" s="745" t="s">
        <v>7037</v>
      </c>
      <c r="B155" s="745"/>
      <c r="C155" s="745"/>
      <c r="D155" s="745"/>
      <c r="E155" s="745"/>
      <c r="F155" s="745"/>
      <c r="G155" s="745"/>
      <c r="H155" s="745"/>
      <c r="I155" s="745"/>
      <c r="J155" s="745"/>
    </row>
    <row r="156" spans="1:10" ht="15.6" x14ac:dyDescent="0.3">
      <c r="A156" s="588"/>
      <c r="B156" s="588"/>
      <c r="C156" s="588"/>
      <c r="D156" s="588"/>
      <c r="E156" s="588"/>
      <c r="F156" s="588"/>
      <c r="G156" s="588"/>
      <c r="H156" s="588"/>
      <c r="I156" s="588"/>
      <c r="J156" s="588"/>
    </row>
    <row r="157" spans="1:10" s="609" customFormat="1" ht="200.25" customHeight="1" x14ac:dyDescent="0.3">
      <c r="A157" s="742" t="s">
        <v>7038</v>
      </c>
      <c r="B157" s="742"/>
      <c r="C157" s="742"/>
      <c r="D157" s="742"/>
      <c r="E157" s="742"/>
      <c r="F157" s="742"/>
      <c r="G157" s="742"/>
      <c r="H157" s="742"/>
      <c r="I157" s="742"/>
      <c r="J157" s="742"/>
    </row>
    <row r="158" spans="1:10" s="609" customFormat="1" ht="104.25" customHeight="1" x14ac:dyDescent="0.3">
      <c r="A158" s="742" t="s">
        <v>7039</v>
      </c>
      <c r="B158" s="742"/>
      <c r="C158" s="742"/>
      <c r="D158" s="742"/>
      <c r="E158" s="742"/>
      <c r="F158" s="742"/>
      <c r="G158" s="742"/>
      <c r="H158" s="742"/>
      <c r="I158" s="742"/>
      <c r="J158" s="742"/>
    </row>
    <row r="160" spans="1:10" ht="24.6" x14ac:dyDescent="0.3">
      <c r="A160" s="744" t="s">
        <v>7040</v>
      </c>
      <c r="B160" s="744"/>
      <c r="C160" s="744"/>
      <c r="D160" s="744"/>
      <c r="E160" s="744"/>
      <c r="F160" s="744"/>
      <c r="G160" s="744"/>
      <c r="H160" s="744"/>
      <c r="I160" s="744"/>
      <c r="J160" s="744"/>
    </row>
    <row r="161" spans="1:10" ht="15.75" customHeight="1" x14ac:dyDescent="0.3">
      <c r="A161" s="590"/>
      <c r="B161" s="584"/>
      <c r="C161" s="584"/>
      <c r="D161" s="584"/>
      <c r="E161" s="584"/>
      <c r="F161" s="584"/>
      <c r="G161" s="584"/>
      <c r="H161" s="584"/>
      <c r="I161" s="584"/>
      <c r="J161" s="584"/>
    </row>
    <row r="162" spans="1:10" ht="88.5" customHeight="1" x14ac:dyDescent="0.3">
      <c r="A162" s="742" t="s">
        <v>7041</v>
      </c>
      <c r="B162" s="742"/>
      <c r="C162" s="742"/>
      <c r="D162" s="742"/>
      <c r="E162" s="742"/>
      <c r="F162" s="742"/>
      <c r="G162" s="742"/>
      <c r="H162" s="742"/>
      <c r="I162" s="742"/>
      <c r="J162" s="742"/>
    </row>
    <row r="163" spans="1:10" ht="15.75" customHeight="1" x14ac:dyDescent="0.3">
      <c r="A163" s="588"/>
      <c r="B163" s="588"/>
      <c r="C163" s="588"/>
      <c r="D163" s="588"/>
      <c r="E163" s="588"/>
      <c r="F163" s="588"/>
      <c r="G163" s="588"/>
      <c r="H163" s="588"/>
      <c r="I163" s="588"/>
      <c r="J163" s="588"/>
    </row>
    <row r="164" spans="1:10" ht="21.75" customHeight="1" x14ac:dyDescent="0.3">
      <c r="A164" s="590" t="s">
        <v>7042</v>
      </c>
      <c r="B164" s="604"/>
      <c r="C164" s="604"/>
      <c r="D164" s="604"/>
      <c r="E164" s="604"/>
      <c r="F164" s="604"/>
      <c r="G164" s="604"/>
      <c r="H164" s="604"/>
      <c r="I164" s="604"/>
      <c r="J164" s="604"/>
    </row>
    <row r="165" spans="1:10" s="609" customFormat="1" ht="22.5" customHeight="1" x14ac:dyDescent="0.3">
      <c r="A165" s="599" t="s">
        <v>7043</v>
      </c>
      <c r="B165" s="595"/>
      <c r="C165" s="595"/>
      <c r="D165" s="595"/>
      <c r="E165" s="595"/>
      <c r="F165" s="595"/>
      <c r="G165" s="595"/>
      <c r="H165" s="595"/>
      <c r="I165" s="595"/>
      <c r="J165" s="595"/>
    </row>
    <row r="166" spans="1:10" ht="114" customHeight="1" x14ac:dyDescent="0.3">
      <c r="A166" s="583" t="s">
        <v>7015</v>
      </c>
      <c r="B166" s="742" t="s">
        <v>7044</v>
      </c>
      <c r="C166" s="742"/>
      <c r="D166" s="742"/>
      <c r="E166" s="742"/>
      <c r="F166" s="742"/>
      <c r="G166" s="742"/>
      <c r="H166" s="742"/>
      <c r="I166" s="742"/>
      <c r="J166" s="742"/>
    </row>
    <row r="167" spans="1:10" s="609" customFormat="1" ht="37.5" customHeight="1" x14ac:dyDescent="0.3">
      <c r="A167" s="748" t="s">
        <v>7071</v>
      </c>
      <c r="B167" s="741"/>
      <c r="C167" s="741"/>
      <c r="D167" s="741"/>
      <c r="E167" s="741"/>
      <c r="F167" s="741"/>
      <c r="G167" s="741"/>
      <c r="H167" s="741"/>
      <c r="I167" s="741"/>
      <c r="J167" s="741"/>
    </row>
    <row r="168" spans="1:10" s="610" customFormat="1" ht="71.25" customHeight="1" x14ac:dyDescent="0.3">
      <c r="A168" s="583"/>
      <c r="B168" s="742" t="s">
        <v>7045</v>
      </c>
      <c r="C168" s="742"/>
      <c r="D168" s="742"/>
      <c r="E168" s="742"/>
      <c r="F168" s="742"/>
      <c r="G168" s="742"/>
      <c r="H168" s="742"/>
      <c r="I168" s="742"/>
      <c r="J168" s="742"/>
    </row>
    <row r="169" spans="1:10" ht="36" customHeight="1" x14ac:dyDescent="0.3">
      <c r="A169" s="748" t="s">
        <v>7046</v>
      </c>
      <c r="B169" s="743"/>
      <c r="C169" s="743"/>
      <c r="D169" s="743"/>
      <c r="E169" s="743"/>
      <c r="F169" s="743"/>
      <c r="G169" s="743"/>
      <c r="H169" s="743"/>
      <c r="I169" s="743"/>
      <c r="J169" s="743"/>
    </row>
    <row r="170" spans="1:10" ht="39.75" customHeight="1" x14ac:dyDescent="0.3">
      <c r="A170" s="583"/>
      <c r="B170" s="742" t="s">
        <v>7047</v>
      </c>
      <c r="C170" s="742"/>
      <c r="D170" s="742"/>
      <c r="E170" s="742"/>
      <c r="F170" s="742"/>
      <c r="G170" s="742"/>
      <c r="H170" s="742"/>
      <c r="I170" s="742"/>
      <c r="J170" s="742"/>
    </row>
    <row r="171" spans="1:10" ht="15.75" customHeight="1" x14ac:dyDescent="0.3">
      <c r="A171" s="583"/>
      <c r="B171" s="588"/>
      <c r="C171" s="588"/>
      <c r="D171" s="588"/>
      <c r="E171" s="588"/>
      <c r="F171" s="588"/>
      <c r="G171" s="588"/>
      <c r="H171" s="588"/>
      <c r="I171" s="588"/>
      <c r="J171" s="588"/>
    </row>
    <row r="172" spans="1:10" s="609" customFormat="1" ht="22.5" customHeight="1" x14ac:dyDescent="0.3">
      <c r="A172" s="743" t="s">
        <v>7256</v>
      </c>
      <c r="B172" s="743"/>
      <c r="C172" s="743"/>
      <c r="D172" s="743"/>
      <c r="E172" s="743"/>
      <c r="F172" s="743"/>
      <c r="G172" s="743"/>
      <c r="H172" s="743"/>
      <c r="I172" s="743"/>
      <c r="J172" s="743"/>
    </row>
    <row r="173" spans="1:10" ht="63" customHeight="1" x14ac:dyDescent="0.3">
      <c r="B173" s="742" t="s">
        <v>7255</v>
      </c>
      <c r="C173" s="742"/>
      <c r="D173" s="742"/>
      <c r="E173" s="742"/>
      <c r="F173" s="742"/>
      <c r="G173" s="742"/>
      <c r="H173" s="742"/>
      <c r="I173" s="742"/>
      <c r="J173" s="742"/>
    </row>
    <row r="174" spans="1:10" ht="15.75" customHeight="1" x14ac:dyDescent="0.3">
      <c r="A174" s="583"/>
      <c r="B174" s="588"/>
      <c r="C174" s="588"/>
      <c r="D174" s="588"/>
      <c r="E174" s="588"/>
      <c r="F174" s="588"/>
      <c r="G174" s="588"/>
      <c r="H174" s="588"/>
      <c r="I174" s="588"/>
      <c r="J174" s="588"/>
    </row>
    <row r="175" spans="1:10" ht="15.6" x14ac:dyDescent="0.3">
      <c r="A175" s="590" t="s">
        <v>7048</v>
      </c>
      <c r="B175" s="589"/>
      <c r="C175" s="589"/>
      <c r="D175" s="589"/>
      <c r="E175" s="589"/>
      <c r="F175" s="589"/>
      <c r="G175" s="589"/>
      <c r="H175" s="589"/>
      <c r="I175" s="589"/>
      <c r="J175" s="589"/>
    </row>
    <row r="176" spans="1:10" ht="17.25" customHeight="1" x14ac:dyDescent="0.3">
      <c r="A176" s="606" t="s">
        <v>7049</v>
      </c>
      <c r="B176" s="583"/>
      <c r="C176" s="583"/>
      <c r="D176" s="583"/>
      <c r="E176" s="583"/>
      <c r="F176" s="583"/>
      <c r="G176" s="583"/>
      <c r="H176" s="583"/>
      <c r="I176" s="583"/>
      <c r="J176" s="583"/>
    </row>
    <row r="177" spans="1:10" ht="39.75" customHeight="1" x14ac:dyDescent="0.3">
      <c r="A177" s="584"/>
      <c r="B177" s="742" t="s">
        <v>7047</v>
      </c>
      <c r="C177" s="742"/>
      <c r="D177" s="742"/>
      <c r="E177" s="742"/>
      <c r="F177" s="742"/>
      <c r="G177" s="742"/>
      <c r="H177" s="742"/>
      <c r="I177" s="742"/>
      <c r="J177" s="742"/>
    </row>
    <row r="178" spans="1:10" ht="15.6" x14ac:dyDescent="0.3">
      <c r="A178" s="584"/>
      <c r="B178" s="588"/>
      <c r="C178" s="588"/>
      <c r="D178" s="588"/>
      <c r="E178" s="588"/>
      <c r="F178" s="588"/>
      <c r="G178" s="588"/>
      <c r="H178" s="588"/>
      <c r="I178" s="588"/>
      <c r="J178" s="588"/>
    </row>
    <row r="179" spans="1:10" ht="24.6" x14ac:dyDescent="0.3">
      <c r="A179" s="744" t="s">
        <v>7073</v>
      </c>
      <c r="B179" s="744"/>
      <c r="C179" s="744"/>
      <c r="D179" s="744"/>
      <c r="E179" s="744"/>
      <c r="F179" s="744"/>
      <c r="G179" s="744"/>
      <c r="H179" s="744"/>
      <c r="I179" s="744"/>
      <c r="J179" s="744"/>
    </row>
    <row r="180" spans="1:10" ht="15.6" customHeight="1" x14ac:dyDescent="0.3">
      <c r="A180" s="600"/>
      <c r="B180" s="600"/>
      <c r="C180" s="600"/>
      <c r="D180" s="600"/>
      <c r="E180" s="600"/>
      <c r="F180" s="600"/>
      <c r="G180" s="600"/>
      <c r="H180" s="600"/>
      <c r="I180" s="600"/>
      <c r="J180" s="600"/>
    </row>
    <row r="181" spans="1:10" ht="15.6" customHeight="1" x14ac:dyDescent="0.3">
      <c r="A181" s="602" t="s">
        <v>7051</v>
      </c>
      <c r="B181" s="600"/>
      <c r="C181" s="600"/>
      <c r="D181" s="600"/>
      <c r="E181" s="600"/>
      <c r="F181" s="600"/>
      <c r="G181" s="600"/>
      <c r="H181" s="600"/>
      <c r="I181" s="600"/>
      <c r="J181" s="600"/>
    </row>
    <row r="182" spans="1:10" ht="16.8" customHeight="1" x14ac:dyDescent="0.3">
      <c r="A182" s="612" t="s">
        <v>7052</v>
      </c>
      <c r="B182" s="600"/>
      <c r="C182" s="600"/>
      <c r="D182" s="600"/>
      <c r="E182" s="600"/>
      <c r="F182" s="600"/>
      <c r="G182" s="600"/>
      <c r="H182" s="600"/>
      <c r="I182" s="600"/>
      <c r="J182" s="600"/>
    </row>
    <row r="183" spans="1:10" ht="39.6" customHeight="1" x14ac:dyDescent="0.3">
      <c r="A183" s="600"/>
      <c r="B183" s="742" t="s">
        <v>7053</v>
      </c>
      <c r="C183" s="742"/>
      <c r="D183" s="742"/>
      <c r="E183" s="742"/>
      <c r="F183" s="742"/>
      <c r="G183" s="742"/>
      <c r="H183" s="742"/>
      <c r="I183" s="742"/>
      <c r="J183" s="742"/>
    </row>
    <row r="184" spans="1:10" ht="15.75" customHeight="1" x14ac:dyDescent="0.3">
      <c r="A184" s="600"/>
      <c r="B184" s="600"/>
      <c r="C184" s="600"/>
      <c r="D184" s="600"/>
      <c r="E184" s="600"/>
      <c r="F184" s="600"/>
      <c r="G184" s="600"/>
      <c r="H184" s="600"/>
      <c r="I184" s="600"/>
      <c r="J184" s="600"/>
    </row>
    <row r="185" spans="1:10" ht="21.75" customHeight="1" x14ac:dyDescent="0.3">
      <c r="A185" s="590" t="s">
        <v>7054</v>
      </c>
      <c r="B185" s="605"/>
      <c r="C185" s="605"/>
      <c r="D185" s="605"/>
      <c r="E185" s="605"/>
      <c r="F185" s="605"/>
      <c r="G185" s="605"/>
      <c r="H185" s="605"/>
      <c r="I185" s="605"/>
      <c r="J185" s="605"/>
    </row>
    <row r="186" spans="1:10" ht="15.75" customHeight="1" x14ac:dyDescent="0.3">
      <c r="A186" s="607" t="s">
        <v>7072</v>
      </c>
      <c r="B186" s="607"/>
      <c r="C186" s="607"/>
      <c r="D186" s="607"/>
      <c r="E186" s="607"/>
      <c r="F186" s="607"/>
      <c r="G186" s="607"/>
      <c r="H186" s="607"/>
      <c r="I186" s="607"/>
      <c r="J186" s="607"/>
    </row>
    <row r="187" spans="1:10" ht="15.6" x14ac:dyDescent="0.3">
      <c r="A187" s="607"/>
      <c r="B187" s="607"/>
      <c r="C187" s="607"/>
      <c r="D187" s="607"/>
      <c r="E187" s="607"/>
      <c r="F187" s="607"/>
      <c r="G187" s="607"/>
      <c r="H187" s="607"/>
      <c r="I187" s="607"/>
      <c r="J187" s="607"/>
    </row>
    <row r="188" spans="1:10" ht="15.6" x14ac:dyDescent="0.3">
      <c r="A188" s="590" t="s">
        <v>7055</v>
      </c>
      <c r="B188" s="584"/>
      <c r="C188" s="584"/>
      <c r="D188" s="584"/>
      <c r="E188" s="584"/>
      <c r="F188" s="584"/>
      <c r="G188" s="584"/>
      <c r="H188" s="584"/>
      <c r="I188" s="584"/>
      <c r="J188" s="584"/>
    </row>
    <row r="189" spans="1:10" ht="15.6" x14ac:dyDescent="0.3">
      <c r="A189" s="607" t="s">
        <v>7072</v>
      </c>
      <c r="B189" s="584"/>
      <c r="C189" s="584"/>
      <c r="D189" s="584"/>
      <c r="E189" s="584"/>
      <c r="F189" s="584"/>
      <c r="G189" s="584"/>
      <c r="H189" s="584"/>
      <c r="I189" s="584"/>
      <c r="J189" s="584"/>
    </row>
    <row r="190" spans="1:10" ht="15.75" customHeight="1" x14ac:dyDescent="0.3">
      <c r="A190" s="607"/>
      <c r="B190" s="584"/>
      <c r="C190" s="584"/>
      <c r="D190" s="584"/>
      <c r="E190" s="584"/>
      <c r="F190" s="584"/>
      <c r="G190" s="584"/>
      <c r="H190" s="584"/>
      <c r="I190" s="584"/>
      <c r="J190" s="584"/>
    </row>
    <row r="191" spans="1:10" ht="15.6" x14ac:dyDescent="0.3">
      <c r="A191" s="590" t="s">
        <v>7056</v>
      </c>
      <c r="B191" s="584"/>
      <c r="C191" s="584"/>
      <c r="D191" s="584"/>
      <c r="E191" s="584"/>
      <c r="F191" s="584"/>
      <c r="G191" s="584"/>
      <c r="H191" s="584"/>
      <c r="I191" s="584"/>
      <c r="J191" s="584"/>
    </row>
    <row r="192" spans="1:10" ht="17.25" customHeight="1" x14ac:dyDescent="0.3">
      <c r="A192" s="606" t="s">
        <v>7057</v>
      </c>
      <c r="B192" s="584"/>
      <c r="C192" s="584"/>
      <c r="D192" s="584"/>
      <c r="E192" s="584"/>
      <c r="F192" s="584"/>
      <c r="G192" s="584"/>
      <c r="H192" s="584"/>
      <c r="I192" s="584"/>
      <c r="J192" s="584"/>
    </row>
    <row r="193" spans="1:10" ht="33" customHeight="1" x14ac:dyDescent="0.3">
      <c r="A193" s="583" t="s">
        <v>7050</v>
      </c>
      <c r="B193" s="742" t="s">
        <v>7058</v>
      </c>
      <c r="C193" s="742"/>
      <c r="D193" s="742"/>
      <c r="E193" s="742"/>
      <c r="F193" s="742"/>
      <c r="G193" s="742"/>
      <c r="H193" s="742"/>
      <c r="I193" s="742"/>
      <c r="J193" s="742"/>
    </row>
    <row r="194" spans="1:10" ht="15.75" customHeight="1" x14ac:dyDescent="0.3">
      <c r="A194" s="583"/>
      <c r="B194" s="588"/>
      <c r="C194" s="588"/>
      <c r="D194" s="588"/>
      <c r="E194" s="588"/>
      <c r="F194" s="588"/>
      <c r="G194" s="588"/>
      <c r="H194" s="588"/>
      <c r="I194" s="588"/>
      <c r="J194" s="588"/>
    </row>
    <row r="195" spans="1:10" ht="22.2" customHeight="1" x14ac:dyDescent="0.3">
      <c r="A195" s="590" t="s">
        <v>7059</v>
      </c>
      <c r="B195" s="584"/>
      <c r="C195" s="584"/>
      <c r="D195" s="584"/>
      <c r="E195" s="584"/>
      <c r="F195" s="584"/>
      <c r="G195" s="584"/>
      <c r="H195" s="584"/>
      <c r="I195" s="584"/>
      <c r="J195" s="584"/>
    </row>
    <row r="196" spans="1:10" ht="17.25" customHeight="1" x14ac:dyDescent="0.3">
      <c r="A196" s="606" t="s">
        <v>7060</v>
      </c>
      <c r="B196" s="584"/>
      <c r="C196" s="584"/>
      <c r="D196" s="584"/>
      <c r="E196" s="584"/>
      <c r="F196" s="584"/>
      <c r="G196" s="584"/>
      <c r="H196" s="584"/>
      <c r="I196" s="584"/>
      <c r="J196" s="584"/>
    </row>
    <row r="197" spans="1:10" ht="39.75" customHeight="1" x14ac:dyDescent="0.3">
      <c r="B197" s="742" t="s">
        <v>7058</v>
      </c>
      <c r="C197" s="742"/>
      <c r="D197" s="742"/>
      <c r="E197" s="742"/>
      <c r="F197" s="742"/>
      <c r="G197" s="742"/>
      <c r="H197" s="742"/>
      <c r="I197" s="742"/>
      <c r="J197" s="742"/>
    </row>
    <row r="198" spans="1:10" ht="18.75" customHeight="1" x14ac:dyDescent="0.3">
      <c r="A198" s="747" t="s">
        <v>7063</v>
      </c>
      <c r="B198" s="747"/>
      <c r="C198" s="747"/>
      <c r="D198" s="747"/>
      <c r="E198" s="747"/>
      <c r="F198" s="747"/>
      <c r="G198" s="747"/>
      <c r="H198" s="747"/>
      <c r="I198" s="747"/>
      <c r="J198" s="747"/>
    </row>
    <row r="199" spans="1:10" ht="87" customHeight="1" x14ac:dyDescent="0.3">
      <c r="B199" s="742" t="s">
        <v>7077</v>
      </c>
      <c r="C199" s="742"/>
      <c r="D199" s="742"/>
      <c r="E199" s="742"/>
      <c r="F199" s="742"/>
      <c r="G199" s="742"/>
      <c r="H199" s="742"/>
      <c r="I199" s="742"/>
      <c r="J199" s="742"/>
    </row>
    <row r="200" spans="1:10" ht="15.6" x14ac:dyDescent="0.3">
      <c r="A200" s="743" t="s">
        <v>7064</v>
      </c>
      <c r="B200" s="743"/>
      <c r="C200" s="743"/>
      <c r="D200" s="743"/>
      <c r="E200" s="743"/>
      <c r="F200" s="743"/>
      <c r="G200" s="743"/>
      <c r="H200" s="743"/>
      <c r="I200" s="743"/>
      <c r="J200" s="743"/>
    </row>
    <row r="201" spans="1:10" ht="79.8" customHeight="1" x14ac:dyDescent="0.3">
      <c r="B201" s="742" t="s">
        <v>7078</v>
      </c>
      <c r="C201" s="742"/>
      <c r="D201" s="742"/>
      <c r="E201" s="742"/>
      <c r="F201" s="742"/>
      <c r="G201" s="742"/>
      <c r="H201" s="742"/>
      <c r="I201" s="742"/>
      <c r="J201" s="742"/>
    </row>
    <row r="202" spans="1:10" ht="15.6" x14ac:dyDescent="0.3">
      <c r="B202" s="588"/>
      <c r="C202" s="588"/>
      <c r="D202" s="588"/>
      <c r="E202" s="588"/>
      <c r="F202" s="588"/>
      <c r="G202" s="588"/>
      <c r="H202" s="588"/>
      <c r="I202" s="588"/>
      <c r="J202" s="588"/>
    </row>
    <row r="203" spans="1:10" ht="15.6" x14ac:dyDescent="0.3">
      <c r="A203" s="608" t="s">
        <v>7061</v>
      </c>
      <c r="B203" s="584"/>
      <c r="C203" s="584"/>
      <c r="D203" s="584"/>
      <c r="E203" s="584"/>
      <c r="F203" s="584"/>
      <c r="G203" s="584"/>
      <c r="H203" s="584"/>
      <c r="I203" s="584"/>
      <c r="J203" s="584"/>
    </row>
    <row r="204" spans="1:10" ht="15.6" x14ac:dyDescent="0.3">
      <c r="A204" s="742" t="s">
        <v>7072</v>
      </c>
      <c r="B204" s="742"/>
      <c r="C204" s="742"/>
      <c r="D204" s="742"/>
      <c r="E204" s="742"/>
      <c r="F204" s="742"/>
      <c r="G204" s="742"/>
      <c r="H204" s="742"/>
      <c r="I204" s="742"/>
      <c r="J204" s="742"/>
    </row>
    <row r="205" spans="1:10" ht="15.6" x14ac:dyDescent="0.3">
      <c r="A205" s="583"/>
      <c r="B205" s="583"/>
      <c r="C205" s="583"/>
      <c r="D205" s="583"/>
      <c r="E205" s="583"/>
      <c r="F205" s="583"/>
      <c r="G205" s="583"/>
      <c r="H205" s="583"/>
      <c r="I205" s="583"/>
      <c r="J205" s="583"/>
    </row>
    <row r="206" spans="1:10" ht="15.6" x14ac:dyDescent="0.3">
      <c r="A206" s="583"/>
      <c r="B206" s="583"/>
      <c r="C206" s="583"/>
      <c r="D206" s="583"/>
      <c r="E206" s="583"/>
      <c r="F206" s="583"/>
      <c r="G206" s="583"/>
      <c r="H206" s="583"/>
      <c r="I206" s="583"/>
      <c r="J206" s="583"/>
    </row>
    <row r="207" spans="1:10" ht="15.6" x14ac:dyDescent="0.3">
      <c r="A207" s="584"/>
      <c r="B207" s="584"/>
      <c r="C207" s="584"/>
      <c r="D207" s="584"/>
      <c r="E207" s="584"/>
      <c r="F207" s="584"/>
      <c r="G207" s="584"/>
      <c r="H207" s="584"/>
      <c r="I207" s="584"/>
      <c r="J207" s="584"/>
    </row>
    <row r="208" spans="1:10" ht="15.6" x14ac:dyDescent="0.3">
      <c r="A208" s="584"/>
      <c r="B208" s="584"/>
      <c r="C208" s="584"/>
      <c r="D208" s="584"/>
      <c r="E208" s="584"/>
      <c r="F208" s="584"/>
      <c r="G208" s="584"/>
      <c r="H208" s="584"/>
      <c r="I208" s="584"/>
      <c r="J208" s="584"/>
    </row>
    <row r="209" spans="1:10" ht="15.6" x14ac:dyDescent="0.3">
      <c r="A209" s="584"/>
      <c r="B209" s="584"/>
      <c r="C209" s="584"/>
      <c r="D209" s="584"/>
      <c r="E209" s="584"/>
      <c r="F209" s="584"/>
      <c r="G209" s="584"/>
      <c r="H209" s="584"/>
      <c r="I209" s="584"/>
      <c r="J209" s="584"/>
    </row>
    <row r="210" spans="1:10" ht="15.6" x14ac:dyDescent="0.3">
      <c r="A210" s="584"/>
      <c r="B210" s="584"/>
      <c r="C210" s="584"/>
      <c r="D210" s="584"/>
      <c r="E210" s="584"/>
      <c r="F210" s="584"/>
      <c r="G210" s="584"/>
      <c r="H210" s="584"/>
      <c r="I210" s="584"/>
      <c r="J210" s="584"/>
    </row>
    <row r="211" spans="1:10" ht="15.6" x14ac:dyDescent="0.3">
      <c r="A211" s="584"/>
      <c r="B211" s="584"/>
      <c r="C211" s="584"/>
      <c r="D211" s="584"/>
      <c r="E211" s="584"/>
      <c r="F211" s="584"/>
      <c r="G211" s="584"/>
      <c r="H211" s="584"/>
      <c r="I211" s="584"/>
      <c r="J211" s="584"/>
    </row>
    <row r="212" spans="1:10" ht="15.6" x14ac:dyDescent="0.3">
      <c r="A212" s="584"/>
      <c r="B212" s="584"/>
      <c r="C212" s="584"/>
      <c r="D212" s="584"/>
      <c r="E212" s="584"/>
      <c r="F212" s="584"/>
      <c r="G212" s="584"/>
      <c r="H212" s="584"/>
      <c r="I212" s="584"/>
      <c r="J212" s="584"/>
    </row>
    <row r="213" spans="1:10" x14ac:dyDescent="0.3">
      <c r="A213" s="580"/>
      <c r="B213" s="580"/>
      <c r="C213" s="580"/>
      <c r="D213" s="580"/>
      <c r="E213" s="580"/>
      <c r="F213" s="580"/>
      <c r="G213" s="580"/>
      <c r="H213" s="580"/>
      <c r="I213" s="580"/>
      <c r="J213" s="580"/>
    </row>
    <row r="214" spans="1:10" x14ac:dyDescent="0.3">
      <c r="A214" s="580"/>
      <c r="B214" s="580"/>
      <c r="C214" s="580"/>
      <c r="D214" s="580"/>
      <c r="E214" s="580"/>
      <c r="F214" s="580"/>
      <c r="G214" s="580"/>
      <c r="H214" s="580"/>
      <c r="I214" s="580"/>
      <c r="J214" s="580"/>
    </row>
    <row r="215" spans="1:10" x14ac:dyDescent="0.3">
      <c r="A215" s="580"/>
      <c r="B215" s="580"/>
      <c r="C215" s="580"/>
      <c r="D215" s="580"/>
      <c r="E215" s="580"/>
      <c r="F215" s="580"/>
      <c r="G215" s="580"/>
      <c r="H215" s="580"/>
      <c r="I215" s="580"/>
      <c r="J215" s="580"/>
    </row>
    <row r="216" spans="1:10" x14ac:dyDescent="0.3">
      <c r="A216" s="580"/>
      <c r="B216" s="580"/>
      <c r="C216" s="580"/>
      <c r="D216" s="580"/>
      <c r="E216" s="580"/>
      <c r="F216" s="580"/>
      <c r="G216" s="580"/>
      <c r="H216" s="580"/>
      <c r="I216" s="580"/>
      <c r="J216" s="580"/>
    </row>
    <row r="217" spans="1:10" x14ac:dyDescent="0.3">
      <c r="A217" s="580"/>
      <c r="B217" s="580"/>
      <c r="C217" s="580"/>
      <c r="D217" s="580"/>
      <c r="E217" s="580"/>
      <c r="F217" s="580"/>
      <c r="G217" s="580"/>
      <c r="H217" s="580"/>
      <c r="I217" s="580"/>
      <c r="J217" s="580"/>
    </row>
    <row r="218" spans="1:10" x14ac:dyDescent="0.3">
      <c r="A218" s="580"/>
      <c r="B218" s="580"/>
      <c r="C218" s="580"/>
      <c r="D218" s="580"/>
      <c r="E218" s="580"/>
      <c r="F218" s="580"/>
      <c r="G218" s="580"/>
      <c r="H218" s="580"/>
      <c r="I218" s="580"/>
      <c r="J218" s="580"/>
    </row>
    <row r="219" spans="1:10" x14ac:dyDescent="0.3">
      <c r="A219" s="580"/>
      <c r="B219" s="580"/>
      <c r="C219" s="580"/>
      <c r="D219" s="580"/>
      <c r="E219" s="580"/>
      <c r="F219" s="580"/>
      <c r="G219" s="580"/>
      <c r="H219" s="580"/>
      <c r="I219" s="580"/>
      <c r="J219" s="580"/>
    </row>
    <row r="220" spans="1:10" x14ac:dyDescent="0.3">
      <c r="A220" s="580"/>
      <c r="B220" s="580"/>
      <c r="C220" s="580"/>
      <c r="D220" s="580"/>
      <c r="E220" s="580"/>
      <c r="F220" s="580"/>
      <c r="G220" s="580"/>
      <c r="H220" s="580"/>
      <c r="I220" s="580"/>
      <c r="J220" s="580"/>
    </row>
    <row r="221" spans="1:10" x14ac:dyDescent="0.3">
      <c r="A221" s="580"/>
      <c r="B221" s="580"/>
      <c r="C221" s="580"/>
      <c r="D221" s="580"/>
      <c r="E221" s="580"/>
      <c r="F221" s="580"/>
      <c r="G221" s="580"/>
      <c r="H221" s="580"/>
      <c r="I221" s="580"/>
      <c r="J221" s="580"/>
    </row>
    <row r="222" spans="1:10" x14ac:dyDescent="0.3">
      <c r="A222" s="580"/>
      <c r="B222" s="580"/>
      <c r="C222" s="580"/>
      <c r="D222" s="580"/>
      <c r="E222" s="580"/>
      <c r="F222" s="580"/>
      <c r="G222" s="580"/>
      <c r="H222" s="580"/>
      <c r="I222" s="580"/>
      <c r="J222" s="580"/>
    </row>
    <row r="223" spans="1:10" x14ac:dyDescent="0.3">
      <c r="A223" s="580"/>
      <c r="B223" s="580"/>
      <c r="C223" s="580"/>
      <c r="D223" s="580"/>
      <c r="E223" s="580"/>
      <c r="F223" s="580"/>
      <c r="G223" s="580"/>
      <c r="H223" s="580"/>
      <c r="I223" s="580"/>
      <c r="J223" s="580"/>
    </row>
    <row r="224" spans="1:10" x14ac:dyDescent="0.3">
      <c r="A224" s="580"/>
      <c r="B224" s="580"/>
      <c r="C224" s="580"/>
      <c r="D224" s="580"/>
      <c r="E224" s="580"/>
      <c r="F224" s="580"/>
      <c r="G224" s="580"/>
      <c r="H224" s="580"/>
      <c r="I224" s="580"/>
      <c r="J224" s="580"/>
    </row>
    <row r="225" spans="1:10" x14ac:dyDescent="0.3">
      <c r="A225" s="580"/>
      <c r="B225" s="580"/>
      <c r="C225" s="580"/>
      <c r="D225" s="580"/>
      <c r="E225" s="580"/>
      <c r="F225" s="580"/>
      <c r="G225" s="580"/>
      <c r="H225" s="580"/>
      <c r="I225" s="580"/>
      <c r="J225" s="580"/>
    </row>
    <row r="226" spans="1:10" x14ac:dyDescent="0.3">
      <c r="A226" s="580"/>
      <c r="B226" s="580"/>
      <c r="C226" s="580"/>
      <c r="D226" s="580"/>
      <c r="E226" s="580"/>
      <c r="F226" s="580"/>
      <c r="G226" s="580"/>
      <c r="H226" s="580"/>
      <c r="I226" s="580"/>
      <c r="J226" s="580"/>
    </row>
    <row r="227" spans="1:10" x14ac:dyDescent="0.3">
      <c r="A227" s="580"/>
      <c r="B227" s="580"/>
      <c r="C227" s="580"/>
      <c r="D227" s="580"/>
      <c r="E227" s="580"/>
      <c r="F227" s="580"/>
      <c r="G227" s="580"/>
      <c r="H227" s="580"/>
      <c r="I227" s="580"/>
      <c r="J227" s="580"/>
    </row>
    <row r="228" spans="1:10" x14ac:dyDescent="0.3">
      <c r="A228" s="580"/>
      <c r="B228" s="580"/>
      <c r="C228" s="580"/>
      <c r="D228" s="580"/>
      <c r="E228" s="580"/>
      <c r="F228" s="580"/>
      <c r="G228" s="580"/>
      <c r="H228" s="580"/>
      <c r="I228" s="580"/>
      <c r="J228" s="580"/>
    </row>
    <row r="229" spans="1:10" x14ac:dyDescent="0.3">
      <c r="A229" s="580"/>
      <c r="B229" s="580"/>
      <c r="C229" s="580"/>
      <c r="D229" s="580"/>
      <c r="E229" s="580"/>
      <c r="F229" s="580"/>
      <c r="G229" s="580"/>
      <c r="H229" s="580"/>
      <c r="I229" s="580"/>
      <c r="J229" s="580"/>
    </row>
    <row r="230" spans="1:10" x14ac:dyDescent="0.3">
      <c r="A230" s="580"/>
      <c r="B230" s="580"/>
      <c r="C230" s="580"/>
      <c r="D230" s="580"/>
      <c r="E230" s="580"/>
      <c r="F230" s="580"/>
      <c r="G230" s="580"/>
      <c r="H230" s="580"/>
      <c r="I230" s="580"/>
      <c r="J230" s="580"/>
    </row>
    <row r="231" spans="1:10" x14ac:dyDescent="0.3">
      <c r="A231" s="580"/>
      <c r="B231" s="580"/>
      <c r="C231" s="580"/>
      <c r="D231" s="580"/>
      <c r="E231" s="580"/>
      <c r="F231" s="580"/>
      <c r="G231" s="580"/>
      <c r="H231" s="580"/>
      <c r="I231" s="580"/>
      <c r="J231" s="580"/>
    </row>
    <row r="232" spans="1:10" x14ac:dyDescent="0.3">
      <c r="A232" s="580"/>
      <c r="B232" s="580"/>
      <c r="C232" s="580"/>
      <c r="D232" s="580"/>
      <c r="E232" s="580"/>
      <c r="F232" s="580"/>
      <c r="G232" s="580"/>
      <c r="H232" s="580"/>
      <c r="I232" s="580"/>
      <c r="J232" s="580"/>
    </row>
    <row r="233" spans="1:10" x14ac:dyDescent="0.3">
      <c r="A233" s="580"/>
      <c r="B233" s="580"/>
      <c r="C233" s="580"/>
      <c r="D233" s="580"/>
      <c r="E233" s="580"/>
      <c r="F233" s="580"/>
      <c r="G233" s="580"/>
      <c r="H233" s="580"/>
      <c r="I233" s="580"/>
      <c r="J233" s="580"/>
    </row>
    <row r="234" spans="1:10" x14ac:dyDescent="0.3">
      <c r="A234" s="580"/>
      <c r="B234" s="580"/>
      <c r="C234" s="580"/>
      <c r="D234" s="580"/>
      <c r="E234" s="580"/>
      <c r="F234" s="580"/>
      <c r="G234" s="580"/>
      <c r="H234" s="580"/>
      <c r="I234" s="580"/>
      <c r="J234" s="580"/>
    </row>
    <row r="235" spans="1:10" x14ac:dyDescent="0.3">
      <c r="A235" s="580"/>
      <c r="B235" s="580"/>
      <c r="C235" s="580"/>
      <c r="D235" s="580"/>
      <c r="E235" s="580"/>
      <c r="F235" s="580"/>
      <c r="G235" s="580"/>
      <c r="H235" s="580"/>
      <c r="I235" s="580"/>
      <c r="J235" s="580"/>
    </row>
    <row r="236" spans="1:10" x14ac:dyDescent="0.3">
      <c r="A236" s="580"/>
      <c r="B236" s="580"/>
      <c r="C236" s="580"/>
      <c r="D236" s="580"/>
      <c r="E236" s="580"/>
      <c r="F236" s="580"/>
      <c r="G236" s="580"/>
      <c r="H236" s="580"/>
      <c r="I236" s="580"/>
      <c r="J236" s="580"/>
    </row>
    <row r="237" spans="1:10" x14ac:dyDescent="0.3">
      <c r="A237" s="580"/>
      <c r="B237" s="580"/>
      <c r="C237" s="580"/>
      <c r="D237" s="580"/>
      <c r="E237" s="580"/>
      <c r="F237" s="580"/>
      <c r="G237" s="580"/>
      <c r="H237" s="580"/>
      <c r="I237" s="580"/>
      <c r="J237" s="580"/>
    </row>
  </sheetData>
  <sheetProtection algorithmName="SHA-512" hashValue="1/5LkaTeGTgVywgmMj7y0TS0pvQacPxIz6igYqzQsuB2yRSPttgskWH2kBPbNaLDRIemKwAIviVHHf58JjhImg==" saltValue="13Y5xWKLZS+EsDff7QqYYQ==" spinCount="100000" sheet="1" objects="1" scenarios="1"/>
  <mergeCells count="111">
    <mergeCell ref="A51:B51"/>
    <mergeCell ref="C51:J51"/>
    <mergeCell ref="A52:B52"/>
    <mergeCell ref="C52:J52"/>
    <mergeCell ref="A57:J57"/>
    <mergeCell ref="A59:J59"/>
    <mergeCell ref="A61:J61"/>
    <mergeCell ref="A53:B53"/>
    <mergeCell ref="C53:J53"/>
    <mergeCell ref="A54:B54"/>
    <mergeCell ref="C54:J54"/>
    <mergeCell ref="A55:B55"/>
    <mergeCell ref="C55:J55"/>
    <mergeCell ref="A4:J4"/>
    <mergeCell ref="A6:J6"/>
    <mergeCell ref="A33:J33"/>
    <mergeCell ref="A42:J42"/>
    <mergeCell ref="A44:J44"/>
    <mergeCell ref="A46:B46"/>
    <mergeCell ref="C46:J46"/>
    <mergeCell ref="A50:B50"/>
    <mergeCell ref="C50:J50"/>
    <mergeCell ref="A47:B47"/>
    <mergeCell ref="C47:J47"/>
    <mergeCell ref="A48:B48"/>
    <mergeCell ref="C48:J48"/>
    <mergeCell ref="A49:B49"/>
    <mergeCell ref="C49:J49"/>
    <mergeCell ref="A69:J69"/>
    <mergeCell ref="A70:J70"/>
    <mergeCell ref="A72:J72"/>
    <mergeCell ref="A74:J74"/>
    <mergeCell ref="B75:J75"/>
    <mergeCell ref="A77:J77"/>
    <mergeCell ref="A76:J76"/>
    <mergeCell ref="A63:J63"/>
    <mergeCell ref="A67:J67"/>
    <mergeCell ref="B68:J68"/>
    <mergeCell ref="A66:J66"/>
    <mergeCell ref="B89:J89"/>
    <mergeCell ref="A90:J90"/>
    <mergeCell ref="B91:J91"/>
    <mergeCell ref="C92:J92"/>
    <mergeCell ref="B93:J93"/>
    <mergeCell ref="C94:J94"/>
    <mergeCell ref="B78:J78"/>
    <mergeCell ref="A79:J79"/>
    <mergeCell ref="A81:J81"/>
    <mergeCell ref="A83:J83"/>
    <mergeCell ref="A85:J85"/>
    <mergeCell ref="A88:J88"/>
    <mergeCell ref="A84:J84"/>
    <mergeCell ref="A86:J86"/>
    <mergeCell ref="A111:J111"/>
    <mergeCell ref="A113:J113"/>
    <mergeCell ref="A116:J116"/>
    <mergeCell ref="B120:J120"/>
    <mergeCell ref="B95:J95"/>
    <mergeCell ref="A97:J97"/>
    <mergeCell ref="A99:J99"/>
    <mergeCell ref="B100:J100"/>
    <mergeCell ref="A101:J101"/>
    <mergeCell ref="A102:J102"/>
    <mergeCell ref="B197:J197"/>
    <mergeCell ref="A204:J204"/>
    <mergeCell ref="A126:J126"/>
    <mergeCell ref="B199:J199"/>
    <mergeCell ref="B201:J201"/>
    <mergeCell ref="A198:J198"/>
    <mergeCell ref="A200:J200"/>
    <mergeCell ref="A140:J140"/>
    <mergeCell ref="A167:J167"/>
    <mergeCell ref="B168:J168"/>
    <mergeCell ref="A169:J169"/>
    <mergeCell ref="B170:J170"/>
    <mergeCell ref="B177:J177"/>
    <mergeCell ref="A155:J155"/>
    <mergeCell ref="A157:J157"/>
    <mergeCell ref="A158:J158"/>
    <mergeCell ref="A160:J160"/>
    <mergeCell ref="A162:J162"/>
    <mergeCell ref="B166:J166"/>
    <mergeCell ref="A145:J145"/>
    <mergeCell ref="A147:J147"/>
    <mergeCell ref="A149:J149"/>
    <mergeCell ref="A151:J151"/>
    <mergeCell ref="B152:J152"/>
    <mergeCell ref="B173:J173"/>
    <mergeCell ref="B183:J183"/>
    <mergeCell ref="A172:J172"/>
    <mergeCell ref="A179:J179"/>
    <mergeCell ref="A96:J96"/>
    <mergeCell ref="A106:J106"/>
    <mergeCell ref="A119:J119"/>
    <mergeCell ref="A118:J118"/>
    <mergeCell ref="B193:J193"/>
    <mergeCell ref="A153:J153"/>
    <mergeCell ref="A135:J135"/>
    <mergeCell ref="A137:J137"/>
    <mergeCell ref="A139:J139"/>
    <mergeCell ref="A141:J141"/>
    <mergeCell ref="A142:J142"/>
    <mergeCell ref="A143:J143"/>
    <mergeCell ref="A121:J121"/>
    <mergeCell ref="A124:J124"/>
    <mergeCell ref="A128:J128"/>
    <mergeCell ref="A131:J131"/>
    <mergeCell ref="B132:J132"/>
    <mergeCell ref="A133:J133"/>
    <mergeCell ref="A105:J105"/>
    <mergeCell ref="A109:J109"/>
  </mergeCells>
  <pageMargins left="0.7" right="0.2" top="0.75" bottom="0.25" header="0.25" footer="0"/>
  <pageSetup orientation="portrait" horizontalDpi="1200" verticalDpi="1200" r:id="rId1"/>
  <rowBreaks count="10" manualBreakCount="10">
    <brk id="65" max="16383" man="1"/>
    <brk id="75" max="16383" man="1"/>
    <brk id="85" max="16383" man="1"/>
    <brk id="95" max="16383" man="1"/>
    <brk id="105" max="16383" man="1"/>
    <brk id="139" max="16383" man="1"/>
    <brk id="144" max="16383" man="1"/>
    <brk id="154" max="16383" man="1"/>
    <brk id="159" max="16383" man="1"/>
    <brk id="17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K474"/>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678" t="s">
        <v>106</v>
      </c>
      <c r="B2" s="679" t="s">
        <v>128</v>
      </c>
      <c r="C2" s="680" t="s">
        <v>4403</v>
      </c>
      <c r="D2" s="681" t="s">
        <v>3</v>
      </c>
      <c r="E2" s="681" t="s">
        <v>4</v>
      </c>
      <c r="F2" s="682" t="s">
        <v>4404</v>
      </c>
      <c r="G2" s="679" t="s">
        <v>6</v>
      </c>
      <c r="H2" s="679" t="s">
        <v>7</v>
      </c>
      <c r="I2" s="679" t="s">
        <v>203</v>
      </c>
      <c r="J2" s="683" t="s">
        <v>202</v>
      </c>
      <c r="K2" s="684" t="s">
        <v>8</v>
      </c>
    </row>
    <row r="3" spans="1:11" ht="20.399999999999999" x14ac:dyDescent="0.3">
      <c r="A3" s="242" t="s">
        <v>106</v>
      </c>
      <c r="B3" s="242" t="s">
        <v>128</v>
      </c>
      <c r="C3" s="56" t="s">
        <v>4405</v>
      </c>
      <c r="D3" s="653" t="s">
        <v>129</v>
      </c>
      <c r="E3" s="357" t="s">
        <v>4406</v>
      </c>
      <c r="F3" s="112" t="s">
        <v>4407</v>
      </c>
      <c r="G3" s="112">
        <v>2</v>
      </c>
      <c r="H3" s="358" t="s">
        <v>17</v>
      </c>
      <c r="I3" s="53"/>
      <c r="J3" s="333">
        <v>1883</v>
      </c>
      <c r="K3" s="315">
        <v>3766</v>
      </c>
    </row>
    <row r="4" spans="1:11" ht="20.399999999999999" x14ac:dyDescent="0.3">
      <c r="A4" s="52" t="s">
        <v>106</v>
      </c>
      <c r="B4" s="52" t="s">
        <v>128</v>
      </c>
      <c r="C4" s="61" t="s">
        <v>4408</v>
      </c>
      <c r="D4" s="362" t="s">
        <v>129</v>
      </c>
      <c r="E4" s="360" t="s">
        <v>4409</v>
      </c>
      <c r="F4" s="53" t="s">
        <v>4410</v>
      </c>
      <c r="G4" s="53">
        <v>2</v>
      </c>
      <c r="H4" s="53" t="s">
        <v>17</v>
      </c>
      <c r="I4" s="53"/>
      <c r="J4" s="88">
        <v>1367</v>
      </c>
      <c r="K4" s="232">
        <v>2734</v>
      </c>
    </row>
    <row r="5" spans="1:11" ht="20.399999999999999" x14ac:dyDescent="0.3">
      <c r="A5" s="52" t="s">
        <v>106</v>
      </c>
      <c r="B5" s="52" t="s">
        <v>128</v>
      </c>
      <c r="C5" s="61" t="s">
        <v>4411</v>
      </c>
      <c r="D5" s="362" t="s">
        <v>129</v>
      </c>
      <c r="E5" s="360" t="s">
        <v>4412</v>
      </c>
      <c r="F5" s="53" t="s">
        <v>4413</v>
      </c>
      <c r="G5" s="53">
        <v>1</v>
      </c>
      <c r="H5" s="53" t="s">
        <v>17</v>
      </c>
      <c r="I5" s="53"/>
      <c r="J5" s="88">
        <v>452</v>
      </c>
      <c r="K5" s="232">
        <v>452</v>
      </c>
    </row>
    <row r="6" spans="1:11" ht="20.399999999999999" x14ac:dyDescent="0.3">
      <c r="A6" s="52" t="s">
        <v>106</v>
      </c>
      <c r="B6" s="52" t="s">
        <v>128</v>
      </c>
      <c r="C6" s="61" t="s">
        <v>4414</v>
      </c>
      <c r="D6" s="362" t="s">
        <v>129</v>
      </c>
      <c r="E6" s="360" t="s">
        <v>4415</v>
      </c>
      <c r="F6" s="53" t="s">
        <v>4416</v>
      </c>
      <c r="G6" s="53">
        <v>1</v>
      </c>
      <c r="H6" s="53" t="s">
        <v>17</v>
      </c>
      <c r="I6" s="53"/>
      <c r="J6" s="88">
        <v>609</v>
      </c>
      <c r="K6" s="232">
        <v>609</v>
      </c>
    </row>
    <row r="7" spans="1:11" ht="20.399999999999999" x14ac:dyDescent="0.3">
      <c r="A7" s="52" t="s">
        <v>106</v>
      </c>
      <c r="B7" s="52" t="s">
        <v>128</v>
      </c>
      <c r="C7" s="61" t="s">
        <v>4417</v>
      </c>
      <c r="D7" s="362" t="s">
        <v>129</v>
      </c>
      <c r="E7" s="360" t="s">
        <v>4418</v>
      </c>
      <c r="F7" s="53" t="s">
        <v>4419</v>
      </c>
      <c r="G7" s="53">
        <v>2</v>
      </c>
      <c r="H7" s="53" t="s">
        <v>17</v>
      </c>
      <c r="I7" s="53"/>
      <c r="J7" s="88">
        <v>846</v>
      </c>
      <c r="K7" s="232">
        <v>1692</v>
      </c>
    </row>
    <row r="8" spans="1:11" ht="20.399999999999999" x14ac:dyDescent="0.3">
      <c r="A8" s="52" t="s">
        <v>106</v>
      </c>
      <c r="B8" s="52" t="s">
        <v>128</v>
      </c>
      <c r="C8" s="61" t="s">
        <v>4420</v>
      </c>
      <c r="D8" s="362" t="s">
        <v>129</v>
      </c>
      <c r="E8" s="360" t="s">
        <v>4421</v>
      </c>
      <c r="F8" s="53" t="s">
        <v>4422</v>
      </c>
      <c r="G8" s="53">
        <v>2</v>
      </c>
      <c r="H8" s="53" t="s">
        <v>17</v>
      </c>
      <c r="I8" s="53"/>
      <c r="J8" s="88">
        <v>1188</v>
      </c>
      <c r="K8" s="232">
        <v>2376</v>
      </c>
    </row>
    <row r="9" spans="1:11" ht="20.399999999999999" x14ac:dyDescent="0.3">
      <c r="A9" s="52" t="s">
        <v>106</v>
      </c>
      <c r="B9" s="52" t="s">
        <v>128</v>
      </c>
      <c r="C9" s="61" t="s">
        <v>4423</v>
      </c>
      <c r="D9" s="362" t="s">
        <v>129</v>
      </c>
      <c r="E9" s="360" t="s">
        <v>4424</v>
      </c>
      <c r="F9" s="53" t="s">
        <v>4425</v>
      </c>
      <c r="G9" s="53">
        <v>1</v>
      </c>
      <c r="H9" s="53" t="s">
        <v>17</v>
      </c>
      <c r="I9" s="53"/>
      <c r="J9" s="88">
        <v>794</v>
      </c>
      <c r="K9" s="232">
        <v>794</v>
      </c>
    </row>
    <row r="10" spans="1:11" ht="20.399999999999999" x14ac:dyDescent="0.3">
      <c r="A10" s="52" t="s">
        <v>106</v>
      </c>
      <c r="B10" s="52" t="s">
        <v>128</v>
      </c>
      <c r="C10" s="61" t="s">
        <v>4426</v>
      </c>
      <c r="D10" s="362" t="s">
        <v>129</v>
      </c>
      <c r="E10" s="360" t="s">
        <v>4427</v>
      </c>
      <c r="F10" s="53" t="s">
        <v>4428</v>
      </c>
      <c r="G10" s="53">
        <v>2</v>
      </c>
      <c r="H10" s="53" t="s">
        <v>17</v>
      </c>
      <c r="I10" s="53"/>
      <c r="J10" s="88">
        <v>568</v>
      </c>
      <c r="K10" s="232">
        <v>1136</v>
      </c>
    </row>
    <row r="11" spans="1:11" ht="20.399999999999999" x14ac:dyDescent="0.3">
      <c r="A11" s="52" t="s">
        <v>106</v>
      </c>
      <c r="B11" s="52" t="s">
        <v>128</v>
      </c>
      <c r="C11" s="61" t="s">
        <v>4429</v>
      </c>
      <c r="D11" s="362" t="s">
        <v>129</v>
      </c>
      <c r="E11" s="360" t="s">
        <v>4430</v>
      </c>
      <c r="F11" s="53" t="s">
        <v>4431</v>
      </c>
      <c r="G11" s="53">
        <v>1</v>
      </c>
      <c r="H11" s="53" t="s">
        <v>17</v>
      </c>
      <c r="I11" s="53"/>
      <c r="J11" s="88">
        <v>842</v>
      </c>
      <c r="K11" s="232">
        <v>842</v>
      </c>
    </row>
    <row r="12" spans="1:11" ht="20.399999999999999" x14ac:dyDescent="0.3">
      <c r="A12" s="52" t="s">
        <v>106</v>
      </c>
      <c r="B12" s="52" t="s">
        <v>128</v>
      </c>
      <c r="C12" s="61" t="s">
        <v>4432</v>
      </c>
      <c r="D12" s="362" t="s">
        <v>129</v>
      </c>
      <c r="E12" s="360" t="s">
        <v>4433</v>
      </c>
      <c r="F12" s="53" t="s">
        <v>4434</v>
      </c>
      <c r="G12" s="53">
        <v>1</v>
      </c>
      <c r="H12" s="53" t="s">
        <v>17</v>
      </c>
      <c r="I12" s="53"/>
      <c r="J12" s="88">
        <v>3095</v>
      </c>
      <c r="K12" s="232">
        <v>3095</v>
      </c>
    </row>
    <row r="13" spans="1:11" ht="20.399999999999999" x14ac:dyDescent="0.3">
      <c r="A13" s="52" t="s">
        <v>106</v>
      </c>
      <c r="B13" s="52" t="s">
        <v>128</v>
      </c>
      <c r="C13" s="61" t="s">
        <v>4435</v>
      </c>
      <c r="D13" s="362" t="s">
        <v>129</v>
      </c>
      <c r="E13" s="316" t="s">
        <v>4436</v>
      </c>
      <c r="F13" s="53" t="s">
        <v>4437</v>
      </c>
      <c r="G13" s="53">
        <v>2</v>
      </c>
      <c r="H13" s="53" t="s">
        <v>17</v>
      </c>
      <c r="I13" s="53"/>
      <c r="J13" s="88">
        <v>84</v>
      </c>
      <c r="K13" s="232">
        <v>168</v>
      </c>
    </row>
    <row r="14" spans="1:11" ht="20.399999999999999" x14ac:dyDescent="0.3">
      <c r="A14" s="52" t="s">
        <v>106</v>
      </c>
      <c r="B14" s="52" t="s">
        <v>128</v>
      </c>
      <c r="C14" s="61" t="s">
        <v>4438</v>
      </c>
      <c r="D14" s="362" t="s">
        <v>129</v>
      </c>
      <c r="E14" s="316" t="s">
        <v>4439</v>
      </c>
      <c r="F14" s="53" t="s">
        <v>4440</v>
      </c>
      <c r="G14" s="53">
        <v>2</v>
      </c>
      <c r="H14" s="53" t="s">
        <v>17</v>
      </c>
      <c r="I14" s="53"/>
      <c r="J14" s="88">
        <v>84</v>
      </c>
      <c r="K14" s="232">
        <v>168</v>
      </c>
    </row>
    <row r="15" spans="1:11" ht="20.399999999999999" x14ac:dyDescent="0.3">
      <c r="A15" s="52" t="s">
        <v>106</v>
      </c>
      <c r="B15" s="52" t="s">
        <v>128</v>
      </c>
      <c r="C15" s="308" t="s">
        <v>4441</v>
      </c>
      <c r="D15" s="308" t="s">
        <v>129</v>
      </c>
      <c r="E15" s="308" t="s">
        <v>4442</v>
      </c>
      <c r="F15" s="361" t="s">
        <v>4443</v>
      </c>
      <c r="G15" s="53">
        <v>1</v>
      </c>
      <c r="H15" s="53" t="s">
        <v>17</v>
      </c>
      <c r="I15" s="53"/>
      <c r="J15" s="88">
        <v>654</v>
      </c>
      <c r="K15" s="232">
        <v>654</v>
      </c>
    </row>
    <row r="16" spans="1:11" ht="20.399999999999999" x14ac:dyDescent="0.3">
      <c r="A16" s="52" t="s">
        <v>106</v>
      </c>
      <c r="B16" s="52" t="s">
        <v>128</v>
      </c>
      <c r="C16" s="61" t="s">
        <v>4444</v>
      </c>
      <c r="D16" s="308" t="s">
        <v>129</v>
      </c>
      <c r="E16" s="308" t="s">
        <v>4445</v>
      </c>
      <c r="F16" s="361" t="s">
        <v>4446</v>
      </c>
      <c r="G16" s="53">
        <v>50</v>
      </c>
      <c r="H16" s="53" t="s">
        <v>17</v>
      </c>
      <c r="I16" s="53"/>
      <c r="J16" s="88">
        <v>100</v>
      </c>
      <c r="K16" s="232">
        <v>5000</v>
      </c>
    </row>
    <row r="17" spans="1:11" ht="20.399999999999999" x14ac:dyDescent="0.3">
      <c r="A17" s="52" t="s">
        <v>106</v>
      </c>
      <c r="B17" s="52" t="s">
        <v>128</v>
      </c>
      <c r="C17" s="61" t="s">
        <v>4447</v>
      </c>
      <c r="D17" s="362" t="s">
        <v>129</v>
      </c>
      <c r="E17" s="360" t="s">
        <v>4448</v>
      </c>
      <c r="F17" s="53" t="s">
        <v>4449</v>
      </c>
      <c r="G17" s="53">
        <v>8</v>
      </c>
      <c r="H17" s="53" t="s">
        <v>17</v>
      </c>
      <c r="I17" s="53"/>
      <c r="J17" s="88">
        <v>151</v>
      </c>
      <c r="K17" s="232">
        <v>1208</v>
      </c>
    </row>
    <row r="18" spans="1:11" ht="20.399999999999999" x14ac:dyDescent="0.3">
      <c r="A18" s="52" t="s">
        <v>106</v>
      </c>
      <c r="B18" s="52" t="s">
        <v>128</v>
      </c>
      <c r="C18" s="61" t="s">
        <v>4450</v>
      </c>
      <c r="D18" s="61" t="s">
        <v>4451</v>
      </c>
      <c r="E18" s="61" t="s">
        <v>4452</v>
      </c>
      <c r="F18" s="53" t="s">
        <v>4453</v>
      </c>
      <c r="G18" s="53">
        <v>2</v>
      </c>
      <c r="H18" s="53" t="s">
        <v>17</v>
      </c>
      <c r="I18" s="53"/>
      <c r="J18" s="88">
        <v>295</v>
      </c>
      <c r="K18" s="232">
        <v>590</v>
      </c>
    </row>
    <row r="19" spans="1:11" ht="20.399999999999999" x14ac:dyDescent="0.3">
      <c r="A19" s="52" t="s">
        <v>106</v>
      </c>
      <c r="B19" s="52" t="s">
        <v>128</v>
      </c>
      <c r="C19" s="61" t="s">
        <v>4454</v>
      </c>
      <c r="D19" s="362" t="s">
        <v>4455</v>
      </c>
      <c r="E19" s="360" t="s">
        <v>4456</v>
      </c>
      <c r="F19" s="53" t="s">
        <v>4457</v>
      </c>
      <c r="G19" s="53">
        <v>4</v>
      </c>
      <c r="H19" s="53" t="s">
        <v>17</v>
      </c>
      <c r="I19" s="53"/>
      <c r="J19" s="88">
        <v>108</v>
      </c>
      <c r="K19" s="232">
        <v>432</v>
      </c>
    </row>
    <row r="20" spans="1:11" ht="20.399999999999999" x14ac:dyDescent="0.3">
      <c r="A20" s="99" t="s">
        <v>106</v>
      </c>
      <c r="B20" s="99" t="s">
        <v>128</v>
      </c>
      <c r="C20" s="257" t="s">
        <v>4458</v>
      </c>
      <c r="D20" s="257" t="s">
        <v>4451</v>
      </c>
      <c r="E20" s="100" t="s">
        <v>4459</v>
      </c>
      <c r="F20" s="101" t="s">
        <v>4460</v>
      </c>
      <c r="G20" s="101">
        <v>2</v>
      </c>
      <c r="H20" s="101" t="s">
        <v>1523</v>
      </c>
      <c r="I20" s="101"/>
      <c r="J20" s="349">
        <v>120</v>
      </c>
      <c r="K20" s="261">
        <v>240</v>
      </c>
    </row>
    <row r="21" spans="1:11" ht="20.399999999999999" x14ac:dyDescent="0.3">
      <c r="A21" s="99" t="s">
        <v>106</v>
      </c>
      <c r="B21" s="99" t="s">
        <v>128</v>
      </c>
      <c r="C21" s="257" t="s">
        <v>4461</v>
      </c>
      <c r="D21" s="257" t="s">
        <v>4451</v>
      </c>
      <c r="E21" s="100" t="s">
        <v>4462</v>
      </c>
      <c r="F21" s="101" t="s">
        <v>4463</v>
      </c>
      <c r="G21" s="101">
        <v>2</v>
      </c>
      <c r="H21" s="101" t="s">
        <v>1523</v>
      </c>
      <c r="I21" s="101"/>
      <c r="J21" s="349">
        <v>120</v>
      </c>
      <c r="K21" s="261">
        <v>240</v>
      </c>
    </row>
    <row r="22" spans="1:11" ht="20.399999999999999" x14ac:dyDescent="0.3">
      <c r="A22" s="52" t="s">
        <v>106</v>
      </c>
      <c r="B22" s="52" t="s">
        <v>128</v>
      </c>
      <c r="C22" s="61" t="s">
        <v>4464</v>
      </c>
      <c r="D22" s="308" t="s">
        <v>4465</v>
      </c>
      <c r="E22" s="308" t="s">
        <v>4466</v>
      </c>
      <c r="F22" s="53" t="s">
        <v>4467</v>
      </c>
      <c r="G22" s="53">
        <v>2</v>
      </c>
      <c r="H22" s="53" t="s">
        <v>17</v>
      </c>
      <c r="I22" s="53"/>
      <c r="J22" s="88">
        <v>42.08</v>
      </c>
      <c r="K22" s="232">
        <v>84.16</v>
      </c>
    </row>
    <row r="23" spans="1:11" ht="20.399999999999999" x14ac:dyDescent="0.3">
      <c r="A23" s="52" t="s">
        <v>106</v>
      </c>
      <c r="B23" s="52" t="s">
        <v>128</v>
      </c>
      <c r="C23" s="61" t="s">
        <v>4468</v>
      </c>
      <c r="D23" s="308" t="s">
        <v>4469</v>
      </c>
      <c r="E23" s="308" t="s">
        <v>4470</v>
      </c>
      <c r="F23" s="53" t="s">
        <v>4471</v>
      </c>
      <c r="G23" s="53">
        <v>2</v>
      </c>
      <c r="H23" s="53" t="s">
        <v>17</v>
      </c>
      <c r="I23" s="53"/>
      <c r="J23" s="88">
        <v>15</v>
      </c>
      <c r="K23" s="232">
        <v>30</v>
      </c>
    </row>
    <row r="24" spans="1:11" ht="20.399999999999999" x14ac:dyDescent="0.3">
      <c r="A24" s="52" t="s">
        <v>106</v>
      </c>
      <c r="B24" s="52" t="s">
        <v>128</v>
      </c>
      <c r="C24" s="61" t="s">
        <v>4472</v>
      </c>
      <c r="D24" s="362" t="s">
        <v>129</v>
      </c>
      <c r="E24" s="360" t="s">
        <v>4427</v>
      </c>
      <c r="F24" s="53" t="s">
        <v>4473</v>
      </c>
      <c r="G24" s="53">
        <v>2</v>
      </c>
      <c r="H24" s="53" t="s">
        <v>17</v>
      </c>
      <c r="I24" s="53"/>
      <c r="J24" s="88">
        <v>568</v>
      </c>
      <c r="K24" s="232">
        <v>1136</v>
      </c>
    </row>
    <row r="25" spans="1:11" ht="20.399999999999999" x14ac:dyDescent="0.3">
      <c r="A25" s="52" t="s">
        <v>106</v>
      </c>
      <c r="B25" s="52" t="s">
        <v>128</v>
      </c>
      <c r="C25" s="308" t="s">
        <v>4474</v>
      </c>
      <c r="D25" s="362" t="s">
        <v>129</v>
      </c>
      <c r="E25" s="308" t="s">
        <v>4475</v>
      </c>
      <c r="F25" s="53" t="s">
        <v>4476</v>
      </c>
      <c r="G25" s="53">
        <v>4</v>
      </c>
      <c r="H25" s="53" t="s">
        <v>17</v>
      </c>
      <c r="I25" s="53"/>
      <c r="J25" s="88">
        <v>12</v>
      </c>
      <c r="K25" s="232">
        <v>48</v>
      </c>
    </row>
    <row r="26" spans="1:11" ht="20.399999999999999" x14ac:dyDescent="0.3">
      <c r="A26" s="52" t="s">
        <v>106</v>
      </c>
      <c r="B26" s="52" t="s">
        <v>128</v>
      </c>
      <c r="C26" s="308" t="s">
        <v>4477</v>
      </c>
      <c r="D26" s="362" t="s">
        <v>129</v>
      </c>
      <c r="E26" s="308" t="s">
        <v>4478</v>
      </c>
      <c r="F26" s="53" t="s">
        <v>4479</v>
      </c>
      <c r="G26" s="53">
        <v>2</v>
      </c>
      <c r="H26" s="53" t="s">
        <v>17</v>
      </c>
      <c r="I26" s="53"/>
      <c r="J26" s="88">
        <v>30</v>
      </c>
      <c r="K26" s="232">
        <v>60</v>
      </c>
    </row>
    <row r="27" spans="1:11" ht="20.399999999999999" x14ac:dyDescent="0.3">
      <c r="A27" s="52" t="s">
        <v>106</v>
      </c>
      <c r="B27" s="52" t="s">
        <v>128</v>
      </c>
      <c r="C27" s="61" t="s">
        <v>4480</v>
      </c>
      <c r="D27" s="61" t="s">
        <v>129</v>
      </c>
      <c r="E27" s="360" t="s">
        <v>4481</v>
      </c>
      <c r="F27" s="53" t="s">
        <v>4482</v>
      </c>
      <c r="G27" s="53">
        <v>1</v>
      </c>
      <c r="H27" s="53" t="s">
        <v>2508</v>
      </c>
      <c r="I27" s="53"/>
      <c r="J27" s="347">
        <v>71847</v>
      </c>
      <c r="K27" s="232">
        <v>71847</v>
      </c>
    </row>
    <row r="28" spans="1:11" ht="20.399999999999999" x14ac:dyDescent="0.3">
      <c r="A28" s="52" t="s">
        <v>106</v>
      </c>
      <c r="B28" s="52" t="s">
        <v>128</v>
      </c>
      <c r="C28" s="61" t="s">
        <v>4483</v>
      </c>
      <c r="D28" s="61" t="s">
        <v>129</v>
      </c>
      <c r="E28" s="316" t="s">
        <v>4484</v>
      </c>
      <c r="F28" s="53" t="s">
        <v>4485</v>
      </c>
      <c r="G28" s="53">
        <v>4</v>
      </c>
      <c r="H28" s="53" t="s">
        <v>17</v>
      </c>
      <c r="I28" s="53"/>
      <c r="J28" s="347">
        <v>452</v>
      </c>
      <c r="K28" s="232"/>
    </row>
    <row r="29" spans="1:11" ht="20.399999999999999" x14ac:dyDescent="0.3">
      <c r="A29" s="52" t="s">
        <v>106</v>
      </c>
      <c r="B29" s="52" t="s">
        <v>128</v>
      </c>
      <c r="C29" s="61" t="s">
        <v>4486</v>
      </c>
      <c r="D29" s="61" t="s">
        <v>129</v>
      </c>
      <c r="E29" s="316" t="s">
        <v>4487</v>
      </c>
      <c r="F29" s="53" t="s">
        <v>4488</v>
      </c>
      <c r="G29" s="53">
        <v>4</v>
      </c>
      <c r="H29" s="53" t="s">
        <v>17</v>
      </c>
      <c r="I29" s="53"/>
      <c r="J29" s="347">
        <v>568</v>
      </c>
      <c r="K29" s="232"/>
    </row>
    <row r="30" spans="1:11" ht="20.399999999999999" x14ac:dyDescent="0.3">
      <c r="A30" s="52" t="s">
        <v>106</v>
      </c>
      <c r="B30" s="52" t="s">
        <v>128</v>
      </c>
      <c r="C30" s="61" t="s">
        <v>4489</v>
      </c>
      <c r="D30" s="61" t="s">
        <v>129</v>
      </c>
      <c r="E30" s="316" t="s">
        <v>4490</v>
      </c>
      <c r="F30" s="53" t="s">
        <v>4491</v>
      </c>
      <c r="G30" s="53">
        <v>4</v>
      </c>
      <c r="H30" s="53" t="s">
        <v>17</v>
      </c>
      <c r="I30" s="53"/>
      <c r="J30" s="347">
        <v>748</v>
      </c>
      <c r="K30" s="232"/>
    </row>
    <row r="31" spans="1:11" ht="20.399999999999999" x14ac:dyDescent="0.3">
      <c r="A31" s="52" t="s">
        <v>106</v>
      </c>
      <c r="B31" s="52" t="s">
        <v>128</v>
      </c>
      <c r="C31" s="61" t="s">
        <v>4492</v>
      </c>
      <c r="D31" s="61" t="s">
        <v>129</v>
      </c>
      <c r="E31" s="316" t="s">
        <v>4493</v>
      </c>
      <c r="F31" s="53" t="s">
        <v>4494</v>
      </c>
      <c r="G31" s="53">
        <v>4</v>
      </c>
      <c r="H31" s="53" t="s">
        <v>17</v>
      </c>
      <c r="I31" s="53"/>
      <c r="J31" s="347">
        <v>392</v>
      </c>
      <c r="K31" s="232"/>
    </row>
    <row r="32" spans="1:11" ht="20.399999999999999" x14ac:dyDescent="0.3">
      <c r="A32" s="52" t="s">
        <v>106</v>
      </c>
      <c r="B32" s="52" t="s">
        <v>128</v>
      </c>
      <c r="C32" s="308" t="s">
        <v>4495</v>
      </c>
      <c r="D32" s="61" t="s">
        <v>129</v>
      </c>
      <c r="E32" s="360" t="s">
        <v>4496</v>
      </c>
      <c r="F32" s="53" t="s">
        <v>4497</v>
      </c>
      <c r="G32" s="53">
        <v>12</v>
      </c>
      <c r="H32" s="53" t="s">
        <v>17</v>
      </c>
      <c r="I32" s="53"/>
      <c r="J32" s="347">
        <v>1386</v>
      </c>
      <c r="K32" s="232"/>
    </row>
    <row r="33" spans="1:11" ht="20.399999999999999" x14ac:dyDescent="0.3">
      <c r="A33" s="52" t="s">
        <v>106</v>
      </c>
      <c r="B33" s="52" t="s">
        <v>128</v>
      </c>
      <c r="C33" s="308" t="s">
        <v>4498</v>
      </c>
      <c r="D33" s="362" t="s">
        <v>129</v>
      </c>
      <c r="E33" s="360" t="s">
        <v>4499</v>
      </c>
      <c r="F33" s="53" t="s">
        <v>4500</v>
      </c>
      <c r="G33" s="53">
        <v>4</v>
      </c>
      <c r="H33" s="53" t="s">
        <v>17</v>
      </c>
      <c r="I33" s="53"/>
      <c r="J33" s="347">
        <v>758</v>
      </c>
      <c r="K33" s="232"/>
    </row>
    <row r="34" spans="1:11" ht="20.399999999999999" x14ac:dyDescent="0.3">
      <c r="A34" s="52" t="s">
        <v>106</v>
      </c>
      <c r="B34" s="52" t="s">
        <v>128</v>
      </c>
      <c r="C34" s="61" t="s">
        <v>4501</v>
      </c>
      <c r="D34" s="362" t="s">
        <v>129</v>
      </c>
      <c r="E34" s="360" t="s">
        <v>4502</v>
      </c>
      <c r="F34" s="53" t="s">
        <v>4503</v>
      </c>
      <c r="G34" s="53">
        <v>4</v>
      </c>
      <c r="H34" s="53" t="s">
        <v>17</v>
      </c>
      <c r="I34" s="53"/>
      <c r="J34" s="347">
        <v>161</v>
      </c>
      <c r="K34" s="232"/>
    </row>
    <row r="35" spans="1:11" ht="20.399999999999999" x14ac:dyDescent="0.3">
      <c r="A35" s="52" t="s">
        <v>106</v>
      </c>
      <c r="B35" s="52" t="s">
        <v>128</v>
      </c>
      <c r="C35" s="61" t="s">
        <v>4504</v>
      </c>
      <c r="D35" s="362" t="s">
        <v>129</v>
      </c>
      <c r="E35" s="360" t="s">
        <v>4505</v>
      </c>
      <c r="F35" s="53" t="s">
        <v>4506</v>
      </c>
      <c r="G35" s="53">
        <v>4</v>
      </c>
      <c r="H35" s="53" t="s">
        <v>17</v>
      </c>
      <c r="I35" s="53"/>
      <c r="J35" s="347">
        <v>206</v>
      </c>
      <c r="K35" s="232"/>
    </row>
    <row r="36" spans="1:11" ht="20.399999999999999" x14ac:dyDescent="0.3">
      <c r="A36" s="52" t="s">
        <v>106</v>
      </c>
      <c r="B36" s="52" t="s">
        <v>128</v>
      </c>
      <c r="C36" s="61" t="s">
        <v>4507</v>
      </c>
      <c r="D36" s="362" t="s">
        <v>129</v>
      </c>
      <c r="E36" s="360" t="s">
        <v>4508</v>
      </c>
      <c r="F36" s="53" t="s">
        <v>4509</v>
      </c>
      <c r="G36" s="53">
        <v>4</v>
      </c>
      <c r="H36" s="53" t="s">
        <v>17</v>
      </c>
      <c r="I36" s="53"/>
      <c r="J36" s="347">
        <v>252</v>
      </c>
      <c r="K36" s="232"/>
    </row>
    <row r="37" spans="1:11" ht="20.399999999999999" x14ac:dyDescent="0.3">
      <c r="A37" s="52" t="s">
        <v>106</v>
      </c>
      <c r="B37" s="52" t="s">
        <v>128</v>
      </c>
      <c r="C37" s="61" t="s">
        <v>4510</v>
      </c>
      <c r="D37" s="362" t="s">
        <v>129</v>
      </c>
      <c r="E37" s="360" t="s">
        <v>4511</v>
      </c>
      <c r="F37" s="53" t="s">
        <v>4512</v>
      </c>
      <c r="G37" s="53">
        <v>12</v>
      </c>
      <c r="H37" s="53" t="s">
        <v>17</v>
      </c>
      <c r="I37" s="53"/>
      <c r="J37" s="347">
        <v>377</v>
      </c>
      <c r="K37" s="232"/>
    </row>
    <row r="38" spans="1:11" ht="20.399999999999999" x14ac:dyDescent="0.3">
      <c r="A38" s="52" t="s">
        <v>106</v>
      </c>
      <c r="B38" s="52" t="s">
        <v>128</v>
      </c>
      <c r="C38" s="61" t="s">
        <v>4513</v>
      </c>
      <c r="D38" s="362" t="s">
        <v>129</v>
      </c>
      <c r="E38" s="360" t="s">
        <v>4514</v>
      </c>
      <c r="F38" s="53" t="s">
        <v>4515</v>
      </c>
      <c r="G38" s="53">
        <v>2</v>
      </c>
      <c r="H38" s="53" t="s">
        <v>17</v>
      </c>
      <c r="I38" s="53"/>
      <c r="J38" s="347">
        <v>568</v>
      </c>
      <c r="K38" s="232"/>
    </row>
    <row r="39" spans="1:11" ht="20.399999999999999" x14ac:dyDescent="0.3">
      <c r="A39" s="52" t="s">
        <v>106</v>
      </c>
      <c r="B39" s="52" t="s">
        <v>128</v>
      </c>
      <c r="C39" s="61" t="s">
        <v>4516</v>
      </c>
      <c r="D39" s="362" t="s">
        <v>129</v>
      </c>
      <c r="E39" s="360" t="s">
        <v>4517</v>
      </c>
      <c r="F39" s="53" t="s">
        <v>4518</v>
      </c>
      <c r="G39" s="53">
        <v>2</v>
      </c>
      <c r="H39" s="53" t="s">
        <v>17</v>
      </c>
      <c r="I39" s="53"/>
      <c r="J39" s="347">
        <v>84</v>
      </c>
      <c r="K39" s="232"/>
    </row>
    <row r="40" spans="1:11" ht="20.399999999999999" x14ac:dyDescent="0.3">
      <c r="A40" s="52" t="s">
        <v>106</v>
      </c>
      <c r="B40" s="52" t="s">
        <v>128</v>
      </c>
      <c r="C40" s="61" t="s">
        <v>4519</v>
      </c>
      <c r="D40" s="362" t="s">
        <v>129</v>
      </c>
      <c r="E40" s="360" t="s">
        <v>4520</v>
      </c>
      <c r="F40" s="53" t="s">
        <v>4521</v>
      </c>
      <c r="G40" s="53">
        <v>2</v>
      </c>
      <c r="H40" s="53" t="s">
        <v>17</v>
      </c>
      <c r="I40" s="53"/>
      <c r="J40" s="347">
        <v>654</v>
      </c>
      <c r="K40" s="232"/>
    </row>
    <row r="41" spans="1:11" ht="20.399999999999999" x14ac:dyDescent="0.3">
      <c r="A41" s="52" t="s">
        <v>106</v>
      </c>
      <c r="B41" s="52" t="s">
        <v>128</v>
      </c>
      <c r="C41" s="308" t="s">
        <v>4522</v>
      </c>
      <c r="D41" s="308" t="s">
        <v>129</v>
      </c>
      <c r="E41" s="308" t="s">
        <v>4523</v>
      </c>
      <c r="F41" s="361" t="s">
        <v>4524</v>
      </c>
      <c r="G41" s="361">
        <v>30</v>
      </c>
      <c r="H41" s="53" t="s">
        <v>17</v>
      </c>
      <c r="I41" s="53"/>
      <c r="J41" s="347">
        <v>201</v>
      </c>
      <c r="K41" s="232"/>
    </row>
    <row r="42" spans="1:11" ht="20.399999999999999" x14ac:dyDescent="0.3">
      <c r="A42" s="52" t="s">
        <v>106</v>
      </c>
      <c r="B42" s="52" t="s">
        <v>128</v>
      </c>
      <c r="C42" s="308" t="s">
        <v>4525</v>
      </c>
      <c r="D42" s="308" t="s">
        <v>129</v>
      </c>
      <c r="E42" s="308" t="s">
        <v>4526</v>
      </c>
      <c r="F42" s="361" t="s">
        <v>4527</v>
      </c>
      <c r="G42" s="361">
        <v>4</v>
      </c>
      <c r="H42" s="53" t="s">
        <v>17</v>
      </c>
      <c r="I42" s="53"/>
      <c r="J42" s="347">
        <v>273</v>
      </c>
      <c r="K42" s="232"/>
    </row>
    <row r="43" spans="1:11" ht="20.399999999999999" x14ac:dyDescent="0.3">
      <c r="A43" s="52" t="s">
        <v>106</v>
      </c>
      <c r="B43" s="52" t="s">
        <v>128</v>
      </c>
      <c r="C43" s="61" t="s">
        <v>4528</v>
      </c>
      <c r="D43" s="61" t="s">
        <v>129</v>
      </c>
      <c r="E43" s="316" t="s">
        <v>4529</v>
      </c>
      <c r="F43" s="53" t="s">
        <v>4530</v>
      </c>
      <c r="G43" s="53">
        <v>8</v>
      </c>
      <c r="H43" s="53" t="s">
        <v>17</v>
      </c>
      <c r="I43" s="53"/>
      <c r="J43" s="347">
        <v>168</v>
      </c>
      <c r="K43" s="232"/>
    </row>
    <row r="44" spans="1:11" ht="20.399999999999999" x14ac:dyDescent="0.3">
      <c r="A44" s="52" t="s">
        <v>106</v>
      </c>
      <c r="B44" s="52" t="s">
        <v>128</v>
      </c>
      <c r="C44" s="61" t="s">
        <v>4531</v>
      </c>
      <c r="D44" s="61" t="s">
        <v>129</v>
      </c>
      <c r="E44" s="316" t="s">
        <v>4532</v>
      </c>
      <c r="F44" s="53" t="s">
        <v>4533</v>
      </c>
      <c r="G44" s="53">
        <v>4</v>
      </c>
      <c r="H44" s="53" t="s">
        <v>17</v>
      </c>
      <c r="I44" s="53"/>
      <c r="J44" s="347">
        <v>393</v>
      </c>
      <c r="K44" s="232"/>
    </row>
    <row r="45" spans="1:11" ht="20.399999999999999" x14ac:dyDescent="0.3">
      <c r="A45" s="52" t="s">
        <v>106</v>
      </c>
      <c r="B45" s="52" t="s">
        <v>128</v>
      </c>
      <c r="C45" s="61" t="s">
        <v>4534</v>
      </c>
      <c r="D45" s="61" t="s">
        <v>129</v>
      </c>
      <c r="E45" s="316" t="s">
        <v>4535</v>
      </c>
      <c r="F45" s="53" t="s">
        <v>4536</v>
      </c>
      <c r="G45" s="53">
        <v>4</v>
      </c>
      <c r="H45" s="53" t="s">
        <v>17</v>
      </c>
      <c r="I45" s="53"/>
      <c r="J45" s="347">
        <v>262</v>
      </c>
      <c r="K45" s="232"/>
    </row>
    <row r="46" spans="1:11" ht="20.399999999999999" x14ac:dyDescent="0.3">
      <c r="A46" s="52" t="s">
        <v>106</v>
      </c>
      <c r="B46" s="52" t="s">
        <v>128</v>
      </c>
      <c r="C46" s="61" t="s">
        <v>4537</v>
      </c>
      <c r="D46" s="61" t="s">
        <v>129</v>
      </c>
      <c r="E46" s="316" t="s">
        <v>4538</v>
      </c>
      <c r="F46" s="53" t="s">
        <v>4539</v>
      </c>
      <c r="G46" s="53">
        <v>4</v>
      </c>
      <c r="H46" s="53" t="s">
        <v>17</v>
      </c>
      <c r="I46" s="53"/>
      <c r="J46" s="347">
        <v>113</v>
      </c>
      <c r="K46" s="232"/>
    </row>
    <row r="47" spans="1:11" ht="20.399999999999999" x14ac:dyDescent="0.3">
      <c r="A47" s="52" t="s">
        <v>106</v>
      </c>
      <c r="B47" s="52" t="s">
        <v>128</v>
      </c>
      <c r="C47" s="308" t="s">
        <v>4540</v>
      </c>
      <c r="D47" s="308" t="s">
        <v>129</v>
      </c>
      <c r="E47" s="308" t="s">
        <v>4541</v>
      </c>
      <c r="F47" s="361" t="s">
        <v>4542</v>
      </c>
      <c r="G47" s="361">
        <v>30</v>
      </c>
      <c r="H47" s="53" t="s">
        <v>17</v>
      </c>
      <c r="I47" s="53"/>
      <c r="J47" s="347">
        <v>267</v>
      </c>
      <c r="K47" s="232"/>
    </row>
    <row r="48" spans="1:11" ht="20.399999999999999" x14ac:dyDescent="0.3">
      <c r="A48" s="52" t="s">
        <v>106</v>
      </c>
      <c r="B48" s="52" t="s">
        <v>128</v>
      </c>
      <c r="C48" s="61" t="s">
        <v>4543</v>
      </c>
      <c r="D48" s="61" t="s">
        <v>129</v>
      </c>
      <c r="E48" s="360" t="s">
        <v>4544</v>
      </c>
      <c r="F48" s="53" t="s">
        <v>4545</v>
      </c>
      <c r="G48" s="53">
        <v>4</v>
      </c>
      <c r="H48" s="53" t="s">
        <v>17</v>
      </c>
      <c r="I48" s="53"/>
      <c r="J48" s="347">
        <v>470</v>
      </c>
      <c r="K48" s="232"/>
    </row>
    <row r="49" spans="1:11" ht="20.399999999999999" x14ac:dyDescent="0.3">
      <c r="A49" s="52" t="s">
        <v>106</v>
      </c>
      <c r="B49" s="52" t="s">
        <v>128</v>
      </c>
      <c r="C49" s="61" t="s">
        <v>4546</v>
      </c>
      <c r="D49" s="61" t="s">
        <v>129</v>
      </c>
      <c r="E49" s="360" t="s">
        <v>4547</v>
      </c>
      <c r="F49" s="53" t="s">
        <v>4548</v>
      </c>
      <c r="G49" s="53">
        <v>8</v>
      </c>
      <c r="H49" s="53" t="s">
        <v>17</v>
      </c>
      <c r="I49" s="53"/>
      <c r="J49" s="347">
        <v>510</v>
      </c>
      <c r="K49" s="232"/>
    </row>
    <row r="50" spans="1:11" ht="20.399999999999999" x14ac:dyDescent="0.3">
      <c r="A50" s="52" t="s">
        <v>106</v>
      </c>
      <c r="B50" s="52" t="s">
        <v>128</v>
      </c>
      <c r="C50" s="61" t="s">
        <v>4549</v>
      </c>
      <c r="D50" s="61" t="s">
        <v>129</v>
      </c>
      <c r="E50" s="360" t="s">
        <v>4550</v>
      </c>
      <c r="F50" s="53" t="s">
        <v>4551</v>
      </c>
      <c r="G50" s="53">
        <v>4</v>
      </c>
      <c r="H50" s="53" t="s">
        <v>17</v>
      </c>
      <c r="I50" s="53"/>
      <c r="J50" s="347">
        <v>406</v>
      </c>
      <c r="K50" s="232"/>
    </row>
    <row r="51" spans="1:11" ht="20.399999999999999" x14ac:dyDescent="0.3">
      <c r="A51" s="52" t="s">
        <v>106</v>
      </c>
      <c r="B51" s="52" t="s">
        <v>128</v>
      </c>
      <c r="C51" s="61" t="s">
        <v>4552</v>
      </c>
      <c r="D51" s="61" t="s">
        <v>129</v>
      </c>
      <c r="E51" s="360" t="s">
        <v>4553</v>
      </c>
      <c r="F51" s="53" t="s">
        <v>4554</v>
      </c>
      <c r="G51" s="53">
        <v>4</v>
      </c>
      <c r="H51" s="53" t="s">
        <v>17</v>
      </c>
      <c r="I51" s="53"/>
      <c r="J51" s="347">
        <v>574</v>
      </c>
      <c r="K51" s="232"/>
    </row>
    <row r="52" spans="1:11" ht="20.399999999999999" x14ac:dyDescent="0.3">
      <c r="A52" s="52" t="s">
        <v>106</v>
      </c>
      <c r="B52" s="52" t="s">
        <v>128</v>
      </c>
      <c r="C52" s="61" t="s">
        <v>4555</v>
      </c>
      <c r="D52" s="61" t="s">
        <v>129</v>
      </c>
      <c r="E52" s="360" t="s">
        <v>4556</v>
      </c>
      <c r="F52" s="53" t="s">
        <v>4557</v>
      </c>
      <c r="G52" s="53">
        <v>4</v>
      </c>
      <c r="H52" s="53" t="s">
        <v>17</v>
      </c>
      <c r="I52" s="53"/>
      <c r="J52" s="347">
        <v>725</v>
      </c>
      <c r="K52" s="232"/>
    </row>
    <row r="53" spans="1:11" ht="20.399999999999999" x14ac:dyDescent="0.3">
      <c r="A53" s="52" t="s">
        <v>106</v>
      </c>
      <c r="B53" s="52" t="s">
        <v>128</v>
      </c>
      <c r="C53" s="61" t="s">
        <v>4558</v>
      </c>
      <c r="D53" s="61" t="s">
        <v>129</v>
      </c>
      <c r="E53" s="360" t="s">
        <v>4559</v>
      </c>
      <c r="F53" s="53" t="s">
        <v>4560</v>
      </c>
      <c r="G53" s="53">
        <v>2</v>
      </c>
      <c r="H53" s="53" t="s">
        <v>17</v>
      </c>
      <c r="I53" s="53"/>
      <c r="J53" s="347">
        <v>130</v>
      </c>
      <c r="K53" s="232"/>
    </row>
    <row r="54" spans="1:11" ht="20.399999999999999" x14ac:dyDescent="0.3">
      <c r="A54" s="52" t="s">
        <v>106</v>
      </c>
      <c r="B54" s="52" t="s">
        <v>128</v>
      </c>
      <c r="C54" s="308" t="s">
        <v>4561</v>
      </c>
      <c r="D54" s="61" t="s">
        <v>129</v>
      </c>
      <c r="E54" s="308" t="s">
        <v>4562</v>
      </c>
      <c r="F54" s="53" t="s">
        <v>4563</v>
      </c>
      <c r="G54" s="53">
        <v>16</v>
      </c>
      <c r="H54" s="53" t="s">
        <v>17</v>
      </c>
      <c r="I54" s="53"/>
      <c r="J54" s="347">
        <v>104</v>
      </c>
      <c r="K54" s="232"/>
    </row>
    <row r="55" spans="1:11" ht="20.399999999999999" x14ac:dyDescent="0.3">
      <c r="A55" s="52" t="s">
        <v>106</v>
      </c>
      <c r="B55" s="52" t="s">
        <v>128</v>
      </c>
      <c r="C55" s="61" t="s">
        <v>4564</v>
      </c>
      <c r="D55" s="362" t="s">
        <v>129</v>
      </c>
      <c r="E55" s="360" t="s">
        <v>4565</v>
      </c>
      <c r="F55" s="53" t="s">
        <v>4566</v>
      </c>
      <c r="G55" s="53">
        <v>2</v>
      </c>
      <c r="H55" s="53" t="s">
        <v>17</v>
      </c>
      <c r="I55" s="53"/>
      <c r="J55" s="347">
        <v>84</v>
      </c>
      <c r="K55" s="232"/>
    </row>
    <row r="56" spans="1:11" ht="20.399999999999999" x14ac:dyDescent="0.3">
      <c r="A56" s="52" t="s">
        <v>106</v>
      </c>
      <c r="B56" s="52" t="s">
        <v>128</v>
      </c>
      <c r="C56" s="61" t="s">
        <v>4567</v>
      </c>
      <c r="D56" s="362" t="s">
        <v>129</v>
      </c>
      <c r="E56" s="360" t="s">
        <v>4568</v>
      </c>
      <c r="F56" s="53" t="s">
        <v>4569</v>
      </c>
      <c r="G56" s="53">
        <v>2</v>
      </c>
      <c r="H56" s="53" t="s">
        <v>17</v>
      </c>
      <c r="I56" s="53"/>
      <c r="J56" s="347">
        <v>84</v>
      </c>
      <c r="K56" s="232"/>
    </row>
    <row r="57" spans="1:11" ht="20.399999999999999" x14ac:dyDescent="0.3">
      <c r="A57" s="52" t="s">
        <v>106</v>
      </c>
      <c r="B57" s="52" t="s">
        <v>128</v>
      </c>
      <c r="C57" s="308" t="s">
        <v>4570</v>
      </c>
      <c r="D57" s="308" t="s">
        <v>129</v>
      </c>
      <c r="E57" s="308" t="s">
        <v>4571</v>
      </c>
      <c r="F57" s="361" t="s">
        <v>4572</v>
      </c>
      <c r="G57" s="361">
        <v>2</v>
      </c>
      <c r="H57" s="53" t="s">
        <v>2508</v>
      </c>
      <c r="I57" s="53"/>
      <c r="J57" s="88">
        <v>16832</v>
      </c>
      <c r="K57" s="232">
        <v>33664</v>
      </c>
    </row>
    <row r="58" spans="1:11" ht="20.399999999999999" x14ac:dyDescent="0.3">
      <c r="A58" s="52" t="s">
        <v>106</v>
      </c>
      <c r="B58" s="52" t="s">
        <v>128</v>
      </c>
      <c r="C58" s="61" t="s">
        <v>4573</v>
      </c>
      <c r="D58" s="61" t="s">
        <v>129</v>
      </c>
      <c r="E58" s="316" t="s">
        <v>4532</v>
      </c>
      <c r="F58" s="53" t="s">
        <v>4574</v>
      </c>
      <c r="G58" s="53">
        <v>2</v>
      </c>
      <c r="H58" s="53" t="s">
        <v>1770</v>
      </c>
      <c r="I58" s="53"/>
      <c r="J58" s="88">
        <v>393</v>
      </c>
      <c r="K58" s="232"/>
    </row>
    <row r="59" spans="1:11" ht="20.399999999999999" x14ac:dyDescent="0.3">
      <c r="A59" s="52" t="s">
        <v>106</v>
      </c>
      <c r="B59" s="52" t="s">
        <v>128</v>
      </c>
      <c r="C59" s="61" t="s">
        <v>4537</v>
      </c>
      <c r="D59" s="61" t="s">
        <v>129</v>
      </c>
      <c r="E59" s="61" t="s">
        <v>4538</v>
      </c>
      <c r="F59" s="53" t="s">
        <v>4575</v>
      </c>
      <c r="G59" s="53">
        <v>2</v>
      </c>
      <c r="H59" s="53" t="s">
        <v>1770</v>
      </c>
      <c r="I59" s="53"/>
      <c r="J59" s="88">
        <v>113</v>
      </c>
      <c r="K59" s="232"/>
    </row>
    <row r="60" spans="1:11" ht="20.399999999999999" x14ac:dyDescent="0.3">
      <c r="A60" s="52" t="s">
        <v>106</v>
      </c>
      <c r="B60" s="52" t="s">
        <v>128</v>
      </c>
      <c r="C60" s="61" t="s">
        <v>4528</v>
      </c>
      <c r="D60" s="61" t="s">
        <v>129</v>
      </c>
      <c r="E60" s="61" t="s">
        <v>4529</v>
      </c>
      <c r="F60" s="53" t="s">
        <v>4576</v>
      </c>
      <c r="G60" s="53">
        <v>6</v>
      </c>
      <c r="H60" s="53" t="s">
        <v>1770</v>
      </c>
      <c r="I60" s="53"/>
      <c r="J60" s="88">
        <v>168</v>
      </c>
      <c r="K60" s="232"/>
    </row>
    <row r="61" spans="1:11" ht="20.399999999999999" x14ac:dyDescent="0.3">
      <c r="A61" s="52" t="s">
        <v>106</v>
      </c>
      <c r="B61" s="52" t="s">
        <v>128</v>
      </c>
      <c r="C61" s="61" t="s">
        <v>4577</v>
      </c>
      <c r="D61" s="61" t="s">
        <v>129</v>
      </c>
      <c r="E61" s="61" t="s">
        <v>4559</v>
      </c>
      <c r="F61" s="53" t="s">
        <v>4578</v>
      </c>
      <c r="G61" s="53">
        <v>1</v>
      </c>
      <c r="H61" s="53" t="s">
        <v>1770</v>
      </c>
      <c r="I61" s="53"/>
      <c r="J61" s="88">
        <v>130</v>
      </c>
      <c r="K61" s="232"/>
    </row>
    <row r="62" spans="1:11" ht="20.399999999999999" x14ac:dyDescent="0.3">
      <c r="A62" s="52" t="s">
        <v>106</v>
      </c>
      <c r="B62" s="52" t="s">
        <v>128</v>
      </c>
      <c r="C62" s="61" t="s">
        <v>4534</v>
      </c>
      <c r="D62" s="61" t="s">
        <v>129</v>
      </c>
      <c r="E62" s="61" t="s">
        <v>4535</v>
      </c>
      <c r="F62" s="53" t="s">
        <v>4579</v>
      </c>
      <c r="G62" s="53">
        <v>2</v>
      </c>
      <c r="H62" s="53" t="s">
        <v>1770</v>
      </c>
      <c r="I62" s="53"/>
      <c r="J62" s="88">
        <v>262</v>
      </c>
      <c r="K62" s="232"/>
    </row>
    <row r="63" spans="1:11" ht="20.399999999999999" x14ac:dyDescent="0.3">
      <c r="A63" s="52" t="s">
        <v>106</v>
      </c>
      <c r="B63" s="52" t="s">
        <v>128</v>
      </c>
      <c r="C63" s="61" t="s">
        <v>4549</v>
      </c>
      <c r="D63" s="61" t="s">
        <v>129</v>
      </c>
      <c r="E63" s="360" t="s">
        <v>4550</v>
      </c>
      <c r="F63" s="53" t="s">
        <v>4580</v>
      </c>
      <c r="G63" s="53">
        <v>2</v>
      </c>
      <c r="H63" s="53" t="s">
        <v>1770</v>
      </c>
      <c r="I63" s="53"/>
      <c r="J63" s="88">
        <v>406</v>
      </c>
      <c r="K63" s="232"/>
    </row>
    <row r="64" spans="1:11" ht="20.399999999999999" x14ac:dyDescent="0.3">
      <c r="A64" s="52" t="s">
        <v>106</v>
      </c>
      <c r="B64" s="52" t="s">
        <v>128</v>
      </c>
      <c r="C64" s="61" t="s">
        <v>4552</v>
      </c>
      <c r="D64" s="61" t="s">
        <v>129</v>
      </c>
      <c r="E64" s="360" t="s">
        <v>4553</v>
      </c>
      <c r="F64" s="53" t="s">
        <v>4581</v>
      </c>
      <c r="G64" s="53">
        <v>2</v>
      </c>
      <c r="H64" s="53" t="s">
        <v>1770</v>
      </c>
      <c r="I64" s="53"/>
      <c r="J64" s="88">
        <v>574</v>
      </c>
      <c r="K64" s="232"/>
    </row>
    <row r="65" spans="1:11" ht="20.399999999999999" x14ac:dyDescent="0.3">
      <c r="A65" s="52" t="s">
        <v>106</v>
      </c>
      <c r="B65" s="52" t="s">
        <v>128</v>
      </c>
      <c r="C65" s="61" t="s">
        <v>4510</v>
      </c>
      <c r="D65" s="61" t="s">
        <v>129</v>
      </c>
      <c r="E65" s="61" t="s">
        <v>4511</v>
      </c>
      <c r="F65" s="53" t="s">
        <v>4582</v>
      </c>
      <c r="G65" s="53">
        <v>6</v>
      </c>
      <c r="H65" s="53" t="s">
        <v>1770</v>
      </c>
      <c r="I65" s="53"/>
      <c r="J65" s="88">
        <v>377</v>
      </c>
      <c r="K65" s="232"/>
    </row>
    <row r="66" spans="1:11" ht="20.399999999999999" x14ac:dyDescent="0.3">
      <c r="A66" s="52" t="s">
        <v>106</v>
      </c>
      <c r="B66" s="52" t="s">
        <v>128</v>
      </c>
      <c r="C66" s="61" t="s">
        <v>4543</v>
      </c>
      <c r="D66" s="61" t="s">
        <v>129</v>
      </c>
      <c r="E66" s="360" t="s">
        <v>4544</v>
      </c>
      <c r="F66" s="53" t="s">
        <v>4583</v>
      </c>
      <c r="G66" s="53">
        <v>2</v>
      </c>
      <c r="H66" s="53" t="s">
        <v>1770</v>
      </c>
      <c r="I66" s="53"/>
      <c r="J66" s="88">
        <v>470</v>
      </c>
      <c r="K66" s="232"/>
    </row>
    <row r="67" spans="1:11" ht="20.399999999999999" x14ac:dyDescent="0.3">
      <c r="A67" s="52" t="s">
        <v>106</v>
      </c>
      <c r="B67" s="52" t="s">
        <v>128</v>
      </c>
      <c r="C67" s="61" t="s">
        <v>4584</v>
      </c>
      <c r="D67" s="61" t="s">
        <v>129</v>
      </c>
      <c r="E67" s="360" t="s">
        <v>4547</v>
      </c>
      <c r="F67" s="53" t="s">
        <v>4585</v>
      </c>
      <c r="G67" s="53">
        <v>4</v>
      </c>
      <c r="H67" s="53" t="s">
        <v>1770</v>
      </c>
      <c r="I67" s="53"/>
      <c r="J67" s="88">
        <v>510</v>
      </c>
      <c r="K67" s="232"/>
    </row>
    <row r="68" spans="1:11" ht="20.399999999999999" x14ac:dyDescent="0.3">
      <c r="A68" s="52" t="s">
        <v>106</v>
      </c>
      <c r="B68" s="52" t="s">
        <v>128</v>
      </c>
      <c r="C68" s="61" t="s">
        <v>4555</v>
      </c>
      <c r="D68" s="61" t="s">
        <v>129</v>
      </c>
      <c r="E68" s="360" t="s">
        <v>4556</v>
      </c>
      <c r="F68" s="53" t="s">
        <v>4586</v>
      </c>
      <c r="G68" s="53">
        <v>2</v>
      </c>
      <c r="H68" s="53" t="s">
        <v>1770</v>
      </c>
      <c r="I68" s="53"/>
      <c r="J68" s="88">
        <v>725</v>
      </c>
      <c r="K68" s="232"/>
    </row>
    <row r="69" spans="1:11" ht="20.399999999999999" x14ac:dyDescent="0.3">
      <c r="A69" s="52" t="s">
        <v>106</v>
      </c>
      <c r="B69" s="52" t="s">
        <v>128</v>
      </c>
      <c r="C69" s="308" t="s">
        <v>4495</v>
      </c>
      <c r="D69" s="61" t="s">
        <v>129</v>
      </c>
      <c r="E69" s="360" t="s">
        <v>4496</v>
      </c>
      <c r="F69" s="53" t="s">
        <v>4587</v>
      </c>
      <c r="G69" s="53">
        <v>4</v>
      </c>
      <c r="H69" s="53" t="s">
        <v>1770</v>
      </c>
      <c r="I69" s="53"/>
      <c r="J69" s="88">
        <v>1386</v>
      </c>
      <c r="K69" s="232"/>
    </row>
    <row r="70" spans="1:11" ht="20.399999999999999" x14ac:dyDescent="0.3">
      <c r="A70" s="52" t="s">
        <v>106</v>
      </c>
      <c r="B70" s="52" t="s">
        <v>128</v>
      </c>
      <c r="C70" s="308" t="s">
        <v>4561</v>
      </c>
      <c r="D70" s="61" t="s">
        <v>129</v>
      </c>
      <c r="E70" s="308" t="s">
        <v>4562</v>
      </c>
      <c r="F70" s="361" t="s">
        <v>4588</v>
      </c>
      <c r="G70" s="361">
        <v>4</v>
      </c>
      <c r="H70" s="53" t="s">
        <v>1770</v>
      </c>
      <c r="I70" s="53"/>
      <c r="J70" s="88">
        <v>104</v>
      </c>
      <c r="K70" s="232"/>
    </row>
    <row r="71" spans="1:11" ht="20.399999999999999" x14ac:dyDescent="0.3">
      <c r="A71" s="52" t="s">
        <v>106</v>
      </c>
      <c r="B71" s="52" t="s">
        <v>128</v>
      </c>
      <c r="C71" s="61" t="s">
        <v>4589</v>
      </c>
      <c r="D71" s="61" t="s">
        <v>129</v>
      </c>
      <c r="E71" s="61" t="s">
        <v>4590</v>
      </c>
      <c r="F71" s="53" t="s">
        <v>4591</v>
      </c>
      <c r="G71" s="53">
        <v>1</v>
      </c>
      <c r="H71" s="53" t="s">
        <v>17</v>
      </c>
      <c r="I71" s="53"/>
      <c r="J71" s="88">
        <v>4564</v>
      </c>
      <c r="K71" s="232">
        <v>4564</v>
      </c>
    </row>
    <row r="72" spans="1:11" ht="20.399999999999999" x14ac:dyDescent="0.3">
      <c r="A72" s="52" t="s">
        <v>106</v>
      </c>
      <c r="B72" s="52" t="s">
        <v>128</v>
      </c>
      <c r="C72" s="61" t="s">
        <v>4592</v>
      </c>
      <c r="D72" s="61" t="s">
        <v>4593</v>
      </c>
      <c r="E72" s="61" t="s">
        <v>4594</v>
      </c>
      <c r="F72" s="53" t="s">
        <v>4595</v>
      </c>
      <c r="G72" s="53">
        <v>2</v>
      </c>
      <c r="H72" s="53" t="s">
        <v>17</v>
      </c>
      <c r="I72" s="53"/>
      <c r="J72" s="88">
        <v>195</v>
      </c>
      <c r="K72" s="232">
        <v>390</v>
      </c>
    </row>
    <row r="73" spans="1:11" ht="20.399999999999999" x14ac:dyDescent="0.3">
      <c r="A73" s="52" t="s">
        <v>106</v>
      </c>
      <c r="B73" s="52" t="s">
        <v>128</v>
      </c>
      <c r="C73" s="308" t="s">
        <v>4596</v>
      </c>
      <c r="D73" s="61" t="s">
        <v>4597</v>
      </c>
      <c r="E73" s="308" t="s">
        <v>4598</v>
      </c>
      <c r="F73" s="53" t="s">
        <v>4599</v>
      </c>
      <c r="G73" s="53">
        <v>1</v>
      </c>
      <c r="H73" s="231" t="s">
        <v>61</v>
      </c>
      <c r="I73" s="53"/>
      <c r="J73" s="88">
        <v>1695</v>
      </c>
      <c r="K73" s="232">
        <v>1695</v>
      </c>
    </row>
    <row r="74" spans="1:11" ht="20.399999999999999" x14ac:dyDescent="0.3">
      <c r="A74" s="52" t="s">
        <v>106</v>
      </c>
      <c r="B74" s="52" t="s">
        <v>128</v>
      </c>
      <c r="C74" s="308" t="s">
        <v>4600</v>
      </c>
      <c r="D74" s="61" t="s">
        <v>4597</v>
      </c>
      <c r="E74" s="308" t="s">
        <v>4601</v>
      </c>
      <c r="F74" s="53" t="s">
        <v>4602</v>
      </c>
      <c r="G74" s="363" t="s">
        <v>2340</v>
      </c>
      <c r="H74" s="231" t="s">
        <v>1770</v>
      </c>
      <c r="I74" s="53"/>
      <c r="J74" s="88">
        <v>710</v>
      </c>
      <c r="K74" s="232"/>
    </row>
    <row r="75" spans="1:11" ht="20.399999999999999" x14ac:dyDescent="0.3">
      <c r="A75" s="52" t="s">
        <v>106</v>
      </c>
      <c r="B75" s="52" t="s">
        <v>128</v>
      </c>
      <c r="C75" s="308" t="s">
        <v>4603</v>
      </c>
      <c r="D75" s="61" t="s">
        <v>4597</v>
      </c>
      <c r="E75" s="308" t="s">
        <v>4604</v>
      </c>
      <c r="F75" s="53" t="s">
        <v>4605</v>
      </c>
      <c r="G75" s="363" t="s">
        <v>2340</v>
      </c>
      <c r="H75" s="231" t="s">
        <v>1770</v>
      </c>
      <c r="I75" s="53"/>
      <c r="J75" s="88">
        <v>48</v>
      </c>
      <c r="K75" s="232"/>
    </row>
    <row r="76" spans="1:11" ht="20.399999999999999" x14ac:dyDescent="0.3">
      <c r="A76" s="52" t="s">
        <v>106</v>
      </c>
      <c r="B76" s="52" t="s">
        <v>128</v>
      </c>
      <c r="C76" s="308" t="s">
        <v>4606</v>
      </c>
      <c r="D76" s="61" t="s">
        <v>4597</v>
      </c>
      <c r="E76" s="308" t="s">
        <v>4607</v>
      </c>
      <c r="F76" s="53" t="s">
        <v>4608</v>
      </c>
      <c r="G76" s="363" t="s">
        <v>2340</v>
      </c>
      <c r="H76" s="231" t="s">
        <v>1770</v>
      </c>
      <c r="I76" s="53"/>
      <c r="J76" s="88">
        <v>18</v>
      </c>
      <c r="K76" s="232"/>
    </row>
    <row r="77" spans="1:11" ht="20.399999999999999" x14ac:dyDescent="0.3">
      <c r="A77" s="52" t="s">
        <v>106</v>
      </c>
      <c r="B77" s="52" t="s">
        <v>128</v>
      </c>
      <c r="C77" s="308" t="s">
        <v>4609</v>
      </c>
      <c r="D77" s="61" t="s">
        <v>4597</v>
      </c>
      <c r="E77" s="308" t="s">
        <v>4610</v>
      </c>
      <c r="F77" s="53" t="s">
        <v>4611</v>
      </c>
      <c r="G77" s="363" t="s">
        <v>2340</v>
      </c>
      <c r="H77" s="231" t="s">
        <v>1770</v>
      </c>
      <c r="I77" s="53"/>
      <c r="J77" s="88">
        <v>20</v>
      </c>
      <c r="K77" s="232"/>
    </row>
    <row r="78" spans="1:11" ht="20.399999999999999" x14ac:dyDescent="0.3">
      <c r="A78" s="52" t="s">
        <v>106</v>
      </c>
      <c r="B78" s="52" t="s">
        <v>128</v>
      </c>
      <c r="C78" s="308" t="s">
        <v>4612</v>
      </c>
      <c r="D78" s="61" t="s">
        <v>4597</v>
      </c>
      <c r="E78" s="308" t="s">
        <v>4613</v>
      </c>
      <c r="F78" s="53" t="s">
        <v>4614</v>
      </c>
      <c r="G78" s="363" t="s">
        <v>2340</v>
      </c>
      <c r="H78" s="231" t="s">
        <v>1770</v>
      </c>
      <c r="I78" s="53"/>
      <c r="J78" s="88">
        <v>18</v>
      </c>
      <c r="K78" s="232"/>
    </row>
    <row r="79" spans="1:11" ht="20.399999999999999" x14ac:dyDescent="0.3">
      <c r="A79" s="52" t="s">
        <v>106</v>
      </c>
      <c r="B79" s="52" t="s">
        <v>128</v>
      </c>
      <c r="C79" s="308" t="s">
        <v>4615</v>
      </c>
      <c r="D79" s="61" t="s">
        <v>4597</v>
      </c>
      <c r="E79" s="308" t="s">
        <v>4616</v>
      </c>
      <c r="F79" s="53" t="s">
        <v>4617</v>
      </c>
      <c r="G79" s="363" t="s">
        <v>2340</v>
      </c>
      <c r="H79" s="231" t="s">
        <v>1770</v>
      </c>
      <c r="I79" s="53"/>
      <c r="J79" s="88">
        <v>38</v>
      </c>
      <c r="K79" s="232"/>
    </row>
    <row r="80" spans="1:11" ht="20.399999999999999" x14ac:dyDescent="0.3">
      <c r="A80" s="52" t="s">
        <v>106</v>
      </c>
      <c r="B80" s="52" t="s">
        <v>128</v>
      </c>
      <c r="C80" s="308" t="s">
        <v>4618</v>
      </c>
      <c r="D80" s="61" t="s">
        <v>4597</v>
      </c>
      <c r="E80" s="308" t="s">
        <v>4619</v>
      </c>
      <c r="F80" s="53" t="s">
        <v>4620</v>
      </c>
      <c r="G80" s="363" t="s">
        <v>2340</v>
      </c>
      <c r="H80" s="231" t="s">
        <v>1770</v>
      </c>
      <c r="I80" s="53"/>
      <c r="J80" s="88">
        <v>37</v>
      </c>
      <c r="K80" s="232"/>
    </row>
    <row r="81" spans="1:11" ht="20.399999999999999" x14ac:dyDescent="0.3">
      <c r="A81" s="52" t="s">
        <v>106</v>
      </c>
      <c r="B81" s="52" t="s">
        <v>128</v>
      </c>
      <c r="C81" s="308" t="s">
        <v>4621</v>
      </c>
      <c r="D81" s="61" t="s">
        <v>4597</v>
      </c>
      <c r="E81" s="308" t="s">
        <v>4622</v>
      </c>
      <c r="F81" s="53" t="s">
        <v>4623</v>
      </c>
      <c r="G81" s="363" t="s">
        <v>2340</v>
      </c>
      <c r="H81" s="231" t="s">
        <v>1770</v>
      </c>
      <c r="I81" s="53"/>
      <c r="J81" s="88">
        <v>26</v>
      </c>
      <c r="K81" s="232"/>
    </row>
    <row r="82" spans="1:11" ht="20.399999999999999" x14ac:dyDescent="0.3">
      <c r="A82" s="52" t="s">
        <v>106</v>
      </c>
      <c r="B82" s="52" t="s">
        <v>128</v>
      </c>
      <c r="C82" s="308" t="s">
        <v>4624</v>
      </c>
      <c r="D82" s="61" t="s">
        <v>4597</v>
      </c>
      <c r="E82" s="308" t="s">
        <v>4625</v>
      </c>
      <c r="F82" s="53" t="s">
        <v>4626</v>
      </c>
      <c r="G82" s="363" t="s">
        <v>2340</v>
      </c>
      <c r="H82" s="231" t="s">
        <v>1770</v>
      </c>
      <c r="I82" s="53"/>
      <c r="J82" s="88">
        <v>550</v>
      </c>
      <c r="K82" s="232"/>
    </row>
    <row r="83" spans="1:11" ht="20.399999999999999" x14ac:dyDescent="0.3">
      <c r="A83" s="52" t="s">
        <v>106</v>
      </c>
      <c r="B83" s="52" t="s">
        <v>128</v>
      </c>
      <c r="C83" s="308" t="s">
        <v>4627</v>
      </c>
      <c r="D83" s="61" t="s">
        <v>4597</v>
      </c>
      <c r="E83" s="308" t="s">
        <v>4628</v>
      </c>
      <c r="F83" s="53" t="s">
        <v>4629</v>
      </c>
      <c r="G83" s="363" t="s">
        <v>2340</v>
      </c>
      <c r="H83" s="231" t="s">
        <v>1770</v>
      </c>
      <c r="I83" s="53"/>
      <c r="J83" s="88">
        <v>65</v>
      </c>
      <c r="K83" s="232"/>
    </row>
    <row r="84" spans="1:11" ht="20.399999999999999" x14ac:dyDescent="0.3">
      <c r="A84" s="52" t="s">
        <v>106</v>
      </c>
      <c r="B84" s="52" t="s">
        <v>128</v>
      </c>
      <c r="C84" s="308" t="s">
        <v>4630</v>
      </c>
      <c r="D84" s="61" t="s">
        <v>4597</v>
      </c>
      <c r="E84" s="308" t="s">
        <v>4631</v>
      </c>
      <c r="F84" s="53" t="s">
        <v>4632</v>
      </c>
      <c r="G84" s="363" t="s">
        <v>2340</v>
      </c>
      <c r="H84" s="231" t="s">
        <v>1770</v>
      </c>
      <c r="I84" s="53"/>
      <c r="J84" s="88">
        <v>140</v>
      </c>
      <c r="K84" s="232"/>
    </row>
    <row r="85" spans="1:11" ht="20.399999999999999" x14ac:dyDescent="0.3">
      <c r="A85" s="52" t="s">
        <v>106</v>
      </c>
      <c r="B85" s="52" t="s">
        <v>128</v>
      </c>
      <c r="C85" s="308" t="s">
        <v>4633</v>
      </c>
      <c r="D85" s="61" t="s">
        <v>4597</v>
      </c>
      <c r="E85" s="308" t="s">
        <v>4634</v>
      </c>
      <c r="F85" s="53" t="s">
        <v>4635</v>
      </c>
      <c r="G85" s="363" t="s">
        <v>2340</v>
      </c>
      <c r="H85" s="231" t="s">
        <v>1770</v>
      </c>
      <c r="I85" s="53"/>
      <c r="J85" s="88">
        <v>5.32</v>
      </c>
      <c r="K85" s="232"/>
    </row>
    <row r="86" spans="1:11" ht="20.399999999999999" x14ac:dyDescent="0.3">
      <c r="A86" s="52" t="s">
        <v>106</v>
      </c>
      <c r="B86" s="52" t="s">
        <v>128</v>
      </c>
      <c r="C86" s="308" t="s">
        <v>4498</v>
      </c>
      <c r="D86" s="362" t="s">
        <v>129</v>
      </c>
      <c r="E86" s="360" t="s">
        <v>4499</v>
      </c>
      <c r="F86" s="53" t="s">
        <v>4636</v>
      </c>
      <c r="G86" s="53">
        <v>4</v>
      </c>
      <c r="H86" s="53" t="s">
        <v>17</v>
      </c>
      <c r="I86" s="53"/>
      <c r="J86" s="347">
        <v>758</v>
      </c>
      <c r="K86" s="261">
        <v>3032</v>
      </c>
    </row>
    <row r="87" spans="1:11" ht="20.399999999999999" x14ac:dyDescent="0.3">
      <c r="A87" s="99" t="s">
        <v>106</v>
      </c>
      <c r="B87" s="99" t="s">
        <v>128</v>
      </c>
      <c r="C87" s="100" t="s">
        <v>4637</v>
      </c>
      <c r="D87" s="100" t="s">
        <v>129</v>
      </c>
      <c r="E87" s="100" t="s">
        <v>130</v>
      </c>
      <c r="F87" s="101" t="s">
        <v>131</v>
      </c>
      <c r="G87" s="102">
        <v>10</v>
      </c>
      <c r="H87" s="101" t="s">
        <v>17</v>
      </c>
      <c r="I87" s="101"/>
      <c r="J87" s="349">
        <v>122</v>
      </c>
      <c r="K87" s="261">
        <v>1220</v>
      </c>
    </row>
    <row r="88" spans="1:11" ht="21" thickBot="1" x14ac:dyDescent="0.35">
      <c r="A88" s="495" t="s">
        <v>106</v>
      </c>
      <c r="B88" s="495" t="s">
        <v>128</v>
      </c>
      <c r="C88" s="496" t="s">
        <v>4638</v>
      </c>
      <c r="D88" s="496" t="s">
        <v>129</v>
      </c>
      <c r="E88" s="496" t="s">
        <v>4640</v>
      </c>
      <c r="F88" s="262" t="s">
        <v>4641</v>
      </c>
      <c r="G88" s="497">
        <v>10</v>
      </c>
      <c r="H88" s="262" t="s">
        <v>17</v>
      </c>
      <c r="I88" s="101"/>
      <c r="J88" s="498">
        <v>138</v>
      </c>
      <c r="K88" s="381">
        <v>1380</v>
      </c>
    </row>
    <row r="89" spans="1:11" ht="41.4" thickBot="1" x14ac:dyDescent="0.35">
      <c r="A89" s="678" t="s">
        <v>106</v>
      </c>
      <c r="B89" s="679" t="s">
        <v>4642</v>
      </c>
      <c r="C89" s="680" t="s">
        <v>4643</v>
      </c>
      <c r="D89" s="681" t="s">
        <v>3</v>
      </c>
      <c r="E89" s="681" t="s">
        <v>4</v>
      </c>
      <c r="F89" s="682" t="s">
        <v>4644</v>
      </c>
      <c r="G89" s="679" t="s">
        <v>6</v>
      </c>
      <c r="H89" s="685" t="s">
        <v>7</v>
      </c>
      <c r="I89" s="679" t="s">
        <v>203</v>
      </c>
      <c r="J89" s="683" t="s">
        <v>202</v>
      </c>
      <c r="K89" s="684" t="s">
        <v>8</v>
      </c>
    </row>
    <row r="90" spans="1:11" ht="20.399999999999999" x14ac:dyDescent="0.3">
      <c r="A90" s="242" t="s">
        <v>106</v>
      </c>
      <c r="B90" s="242" t="s">
        <v>4642</v>
      </c>
      <c r="C90" s="56" t="s">
        <v>4645</v>
      </c>
      <c r="D90" s="653" t="s">
        <v>4646</v>
      </c>
      <c r="E90" s="357" t="s">
        <v>4647</v>
      </c>
      <c r="F90" s="112" t="s">
        <v>4648</v>
      </c>
      <c r="G90" s="112">
        <v>2</v>
      </c>
      <c r="H90" s="112" t="s">
        <v>17</v>
      </c>
      <c r="I90" s="112"/>
      <c r="J90" s="333">
        <v>360.25</v>
      </c>
      <c r="K90" s="315">
        <v>720.5</v>
      </c>
    </row>
    <row r="91" spans="1:11" ht="20.399999999999999" x14ac:dyDescent="0.3">
      <c r="A91" s="52" t="s">
        <v>106</v>
      </c>
      <c r="B91" s="52" t="s">
        <v>4642</v>
      </c>
      <c r="C91" s="61" t="s">
        <v>4649</v>
      </c>
      <c r="D91" s="362" t="s">
        <v>4646</v>
      </c>
      <c r="E91" s="360" t="s">
        <v>4650</v>
      </c>
      <c r="F91" s="53" t="s">
        <v>4651</v>
      </c>
      <c r="G91" s="53">
        <v>2</v>
      </c>
      <c r="H91" s="53" t="s">
        <v>17</v>
      </c>
      <c r="I91" s="53"/>
      <c r="J91" s="88">
        <v>44.35</v>
      </c>
      <c r="K91" s="232">
        <v>88.7</v>
      </c>
    </row>
    <row r="92" spans="1:11" ht="20.399999999999999" x14ac:dyDescent="0.3">
      <c r="A92" s="52" t="s">
        <v>106</v>
      </c>
      <c r="B92" s="52" t="s">
        <v>4642</v>
      </c>
      <c r="C92" s="61" t="s">
        <v>4652</v>
      </c>
      <c r="D92" s="362" t="s">
        <v>4653</v>
      </c>
      <c r="E92" s="360" t="s">
        <v>4654</v>
      </c>
      <c r="F92" s="53" t="s">
        <v>4655</v>
      </c>
      <c r="G92" s="53">
        <v>4</v>
      </c>
      <c r="H92" s="53" t="s">
        <v>17</v>
      </c>
      <c r="I92" s="290"/>
      <c r="J92" s="88">
        <v>2345</v>
      </c>
      <c r="K92" s="232">
        <v>9380</v>
      </c>
    </row>
    <row r="93" spans="1:11" ht="20.399999999999999" x14ac:dyDescent="0.3">
      <c r="A93" s="52" t="s">
        <v>106</v>
      </c>
      <c r="B93" s="52" t="s">
        <v>4642</v>
      </c>
      <c r="C93" s="61" t="s">
        <v>4656</v>
      </c>
      <c r="D93" s="362" t="s">
        <v>4653</v>
      </c>
      <c r="E93" s="360" t="s">
        <v>4657</v>
      </c>
      <c r="F93" s="53" t="s">
        <v>4658</v>
      </c>
      <c r="G93" s="53">
        <v>4</v>
      </c>
      <c r="H93" s="53" t="s">
        <v>17</v>
      </c>
      <c r="I93" s="243"/>
      <c r="J93" s="88">
        <v>54</v>
      </c>
      <c r="K93" s="232">
        <v>216</v>
      </c>
    </row>
    <row r="94" spans="1:11" ht="20.399999999999999" x14ac:dyDescent="0.3">
      <c r="A94" s="52" t="s">
        <v>106</v>
      </c>
      <c r="B94" s="52" t="s">
        <v>4642</v>
      </c>
      <c r="C94" s="61" t="s">
        <v>4659</v>
      </c>
      <c r="D94" s="362" t="s">
        <v>4653</v>
      </c>
      <c r="E94" s="360" t="s">
        <v>4660</v>
      </c>
      <c r="F94" s="53" t="s">
        <v>4661</v>
      </c>
      <c r="G94" s="53">
        <v>4</v>
      </c>
      <c r="H94" s="53" t="s">
        <v>17</v>
      </c>
      <c r="I94" s="243"/>
      <c r="J94" s="88">
        <v>70</v>
      </c>
      <c r="K94" s="232">
        <v>280</v>
      </c>
    </row>
    <row r="95" spans="1:11" ht="20.399999999999999" x14ac:dyDescent="0.3">
      <c r="A95" s="52" t="s">
        <v>106</v>
      </c>
      <c r="B95" s="52" t="s">
        <v>4642</v>
      </c>
      <c r="C95" s="61" t="s">
        <v>4662</v>
      </c>
      <c r="D95" s="362" t="s">
        <v>4653</v>
      </c>
      <c r="E95" s="316" t="s">
        <v>4663</v>
      </c>
      <c r="F95" s="53" t="s">
        <v>4664</v>
      </c>
      <c r="G95" s="53">
        <v>4</v>
      </c>
      <c r="H95" s="53" t="s">
        <v>17</v>
      </c>
      <c r="I95" s="243"/>
      <c r="J95" s="88">
        <v>70</v>
      </c>
      <c r="K95" s="232">
        <v>280</v>
      </c>
    </row>
    <row r="96" spans="1:11" ht="20.399999999999999" x14ac:dyDescent="0.3">
      <c r="A96" s="52" t="s">
        <v>106</v>
      </c>
      <c r="B96" s="52" t="s">
        <v>4642</v>
      </c>
      <c r="C96" s="61" t="s">
        <v>4665</v>
      </c>
      <c r="D96" s="362" t="s">
        <v>4653</v>
      </c>
      <c r="E96" s="360" t="s">
        <v>4666</v>
      </c>
      <c r="F96" s="53" t="s">
        <v>4667</v>
      </c>
      <c r="G96" s="53">
        <v>4</v>
      </c>
      <c r="H96" s="53" t="s">
        <v>17</v>
      </c>
      <c r="I96" s="243"/>
      <c r="J96" s="88">
        <v>54</v>
      </c>
      <c r="K96" s="232">
        <v>216</v>
      </c>
    </row>
    <row r="97" spans="1:11" ht="20.399999999999999" x14ac:dyDescent="0.3">
      <c r="A97" s="52" t="s">
        <v>106</v>
      </c>
      <c r="B97" s="52" t="s">
        <v>4642</v>
      </c>
      <c r="C97" s="61" t="s">
        <v>4668</v>
      </c>
      <c r="D97" s="61" t="s">
        <v>4653</v>
      </c>
      <c r="E97" s="316" t="s">
        <v>4669</v>
      </c>
      <c r="F97" s="53" t="s">
        <v>4670</v>
      </c>
      <c r="G97" s="53">
        <v>2</v>
      </c>
      <c r="H97" s="53" t="s">
        <v>17</v>
      </c>
      <c r="I97" s="290"/>
      <c r="J97" s="88">
        <v>3200</v>
      </c>
      <c r="K97" s="232">
        <v>6400</v>
      </c>
    </row>
    <row r="98" spans="1:11" ht="20.399999999999999" x14ac:dyDescent="0.3">
      <c r="A98" s="52" t="s">
        <v>106</v>
      </c>
      <c r="B98" s="52" t="s">
        <v>4642</v>
      </c>
      <c r="C98" s="61" t="s">
        <v>4671</v>
      </c>
      <c r="D98" s="61" t="s">
        <v>4653</v>
      </c>
      <c r="E98" s="316" t="s">
        <v>4672</v>
      </c>
      <c r="F98" s="53" t="s">
        <v>4673</v>
      </c>
      <c r="G98" s="364">
        <v>4</v>
      </c>
      <c r="H98" s="53" t="s">
        <v>17</v>
      </c>
      <c r="I98" s="264"/>
      <c r="J98" s="88">
        <v>71.75</v>
      </c>
      <c r="K98" s="232">
        <v>287</v>
      </c>
    </row>
    <row r="99" spans="1:11" ht="20.399999999999999" x14ac:dyDescent="0.3">
      <c r="A99" s="52" t="s">
        <v>106</v>
      </c>
      <c r="B99" s="52" t="s">
        <v>4642</v>
      </c>
      <c r="C99" s="61" t="s">
        <v>4674</v>
      </c>
      <c r="D99" s="61" t="s">
        <v>4653</v>
      </c>
      <c r="E99" s="316" t="s">
        <v>4675</v>
      </c>
      <c r="F99" s="53" t="s">
        <v>4676</v>
      </c>
      <c r="G99" s="364">
        <v>4</v>
      </c>
      <c r="H99" s="53" t="s">
        <v>17</v>
      </c>
      <c r="I99" s="264"/>
      <c r="J99" s="88">
        <v>71.75</v>
      </c>
      <c r="K99" s="232">
        <v>287</v>
      </c>
    </row>
    <row r="100" spans="1:11" ht="20.399999999999999" x14ac:dyDescent="0.3">
      <c r="A100" s="52" t="s">
        <v>106</v>
      </c>
      <c r="B100" s="52" t="s">
        <v>4642</v>
      </c>
      <c r="C100" s="61" t="s">
        <v>4677</v>
      </c>
      <c r="D100" s="362" t="s">
        <v>4678</v>
      </c>
      <c r="E100" s="360" t="s">
        <v>4679</v>
      </c>
      <c r="F100" s="53" t="s">
        <v>4680</v>
      </c>
      <c r="G100" s="53">
        <v>1</v>
      </c>
      <c r="H100" s="53" t="s">
        <v>17</v>
      </c>
      <c r="I100" s="53"/>
      <c r="J100" s="88">
        <v>150</v>
      </c>
      <c r="K100" s="232">
        <v>150</v>
      </c>
    </row>
    <row r="101" spans="1:11" ht="20.399999999999999" x14ac:dyDescent="0.3">
      <c r="A101" s="52" t="s">
        <v>106</v>
      </c>
      <c r="B101" s="52" t="s">
        <v>4642</v>
      </c>
      <c r="C101" s="61" t="s">
        <v>4681</v>
      </c>
      <c r="D101" s="308" t="s">
        <v>986</v>
      </c>
      <c r="E101" s="316" t="s">
        <v>4682</v>
      </c>
      <c r="F101" s="53" t="s">
        <v>4683</v>
      </c>
      <c r="G101" s="53">
        <v>1</v>
      </c>
      <c r="H101" s="53" t="s">
        <v>2104</v>
      </c>
      <c r="I101" s="53"/>
      <c r="J101" s="88">
        <v>66.7</v>
      </c>
      <c r="K101" s="232">
        <v>66.7</v>
      </c>
    </row>
    <row r="102" spans="1:11" ht="20.399999999999999" x14ac:dyDescent="0.3">
      <c r="A102" s="52" t="s">
        <v>106</v>
      </c>
      <c r="B102" s="52" t="s">
        <v>4642</v>
      </c>
      <c r="C102" s="61" t="s">
        <v>4684</v>
      </c>
      <c r="D102" s="61" t="s">
        <v>4685</v>
      </c>
      <c r="E102" s="316" t="s">
        <v>4686</v>
      </c>
      <c r="F102" s="53" t="s">
        <v>4687</v>
      </c>
      <c r="G102" s="53">
        <v>1</v>
      </c>
      <c r="H102" s="53" t="s">
        <v>2104</v>
      </c>
      <c r="I102" s="53"/>
      <c r="J102" s="88">
        <v>22.5</v>
      </c>
      <c r="K102" s="232">
        <v>22.5</v>
      </c>
    </row>
    <row r="103" spans="1:11" ht="20.399999999999999" x14ac:dyDescent="0.3">
      <c r="A103" s="52" t="s">
        <v>106</v>
      </c>
      <c r="B103" s="52" t="s">
        <v>4642</v>
      </c>
      <c r="C103" s="61" t="s">
        <v>4688</v>
      </c>
      <c r="D103" s="61" t="s">
        <v>4685</v>
      </c>
      <c r="E103" s="61">
        <v>47312</v>
      </c>
      <c r="F103" s="53" t="s">
        <v>4689</v>
      </c>
      <c r="G103" s="53">
        <v>1</v>
      </c>
      <c r="H103" s="53" t="s">
        <v>17</v>
      </c>
      <c r="I103" s="243"/>
      <c r="J103" s="88">
        <v>25</v>
      </c>
      <c r="K103" s="232">
        <v>25</v>
      </c>
    </row>
    <row r="104" spans="1:11" ht="20.399999999999999" x14ac:dyDescent="0.3">
      <c r="A104" s="52" t="s">
        <v>106</v>
      </c>
      <c r="B104" s="52" t="s">
        <v>4642</v>
      </c>
      <c r="C104" s="61" t="s">
        <v>4690</v>
      </c>
      <c r="D104" s="61" t="s">
        <v>4685</v>
      </c>
      <c r="E104" s="61">
        <v>47324</v>
      </c>
      <c r="F104" s="53" t="s">
        <v>4691</v>
      </c>
      <c r="G104" s="53">
        <v>1</v>
      </c>
      <c r="H104" s="53" t="s">
        <v>17</v>
      </c>
      <c r="I104" s="53"/>
      <c r="J104" s="88">
        <v>80</v>
      </c>
      <c r="K104" s="232">
        <v>80</v>
      </c>
    </row>
    <row r="105" spans="1:11" ht="20.399999999999999" x14ac:dyDescent="0.3">
      <c r="A105" s="52" t="s">
        <v>106</v>
      </c>
      <c r="B105" s="52" t="s">
        <v>4642</v>
      </c>
      <c r="C105" s="61" t="s">
        <v>4692</v>
      </c>
      <c r="D105" s="61" t="s">
        <v>126</v>
      </c>
      <c r="E105" s="316" t="s">
        <v>4693</v>
      </c>
      <c r="F105" s="53" t="s">
        <v>4694</v>
      </c>
      <c r="G105" s="53">
        <v>1</v>
      </c>
      <c r="H105" s="53" t="s">
        <v>17</v>
      </c>
      <c r="I105" s="53"/>
      <c r="J105" s="88">
        <v>378</v>
      </c>
      <c r="K105" s="232">
        <v>378</v>
      </c>
    </row>
    <row r="106" spans="1:11" ht="30.6" x14ac:dyDescent="0.3">
      <c r="A106" s="52" t="s">
        <v>106</v>
      </c>
      <c r="B106" s="52" t="s">
        <v>4642</v>
      </c>
      <c r="C106" s="61" t="s">
        <v>6945</v>
      </c>
      <c r="D106" s="57" t="s">
        <v>6946</v>
      </c>
      <c r="E106" s="57">
        <v>1972918</v>
      </c>
      <c r="F106" s="46" t="s">
        <v>4695</v>
      </c>
      <c r="G106" s="53">
        <v>5</v>
      </c>
      <c r="H106" s="46" t="s">
        <v>1894</v>
      </c>
      <c r="I106" s="46" t="s">
        <v>6834</v>
      </c>
      <c r="J106" s="293">
        <v>15</v>
      </c>
      <c r="K106" s="232">
        <v>75</v>
      </c>
    </row>
    <row r="107" spans="1:11" ht="20.399999999999999" x14ac:dyDescent="0.3">
      <c r="A107" s="52" t="s">
        <v>106</v>
      </c>
      <c r="B107" s="52" t="s">
        <v>4642</v>
      </c>
      <c r="C107" s="61" t="s">
        <v>4696</v>
      </c>
      <c r="D107" s="61" t="s">
        <v>4697</v>
      </c>
      <c r="E107" s="61" t="s">
        <v>4698</v>
      </c>
      <c r="F107" s="53" t="s">
        <v>4699</v>
      </c>
      <c r="G107" s="53">
        <v>10</v>
      </c>
      <c r="H107" s="53" t="s">
        <v>17</v>
      </c>
      <c r="I107" s="53"/>
      <c r="J107" s="88">
        <v>10</v>
      </c>
      <c r="K107" s="232">
        <v>100</v>
      </c>
    </row>
    <row r="108" spans="1:11" ht="20.399999999999999" x14ac:dyDescent="0.3">
      <c r="A108" s="99" t="s">
        <v>106</v>
      </c>
      <c r="B108" s="99" t="s">
        <v>4642</v>
      </c>
      <c r="C108" s="257" t="s">
        <v>4700</v>
      </c>
      <c r="D108" s="257" t="s">
        <v>4701</v>
      </c>
      <c r="E108" s="365" t="s">
        <v>4702</v>
      </c>
      <c r="F108" s="101" t="s">
        <v>4703</v>
      </c>
      <c r="G108" s="101">
        <v>6</v>
      </c>
      <c r="H108" s="101" t="s">
        <v>17</v>
      </c>
      <c r="I108" s="269"/>
      <c r="J108" s="349">
        <v>2480</v>
      </c>
      <c r="K108" s="261">
        <v>14880</v>
      </c>
    </row>
    <row r="109" spans="1:11" ht="20.399999999999999" x14ac:dyDescent="0.3">
      <c r="A109" s="99" t="s">
        <v>106</v>
      </c>
      <c r="B109" s="99" t="s">
        <v>4642</v>
      </c>
      <c r="C109" s="257" t="s">
        <v>4704</v>
      </c>
      <c r="D109" s="257" t="s">
        <v>4653</v>
      </c>
      <c r="E109" s="365" t="s">
        <v>4705</v>
      </c>
      <c r="F109" s="101" t="s">
        <v>4706</v>
      </c>
      <c r="G109" s="101">
        <v>6</v>
      </c>
      <c r="H109" s="101" t="s">
        <v>17</v>
      </c>
      <c r="I109" s="269"/>
      <c r="J109" s="349">
        <v>51.75</v>
      </c>
      <c r="K109" s="261">
        <v>310.5</v>
      </c>
    </row>
    <row r="110" spans="1:11" ht="20.399999999999999" x14ac:dyDescent="0.3">
      <c r="A110" s="99" t="s">
        <v>106</v>
      </c>
      <c r="B110" s="99" t="s">
        <v>4642</v>
      </c>
      <c r="C110" s="257" t="s">
        <v>4707</v>
      </c>
      <c r="D110" s="257" t="s">
        <v>4653</v>
      </c>
      <c r="E110" s="365" t="s">
        <v>4708</v>
      </c>
      <c r="F110" s="101" t="s">
        <v>4709</v>
      </c>
      <c r="G110" s="101">
        <v>6</v>
      </c>
      <c r="H110" s="101" t="s">
        <v>17</v>
      </c>
      <c r="I110" s="269"/>
      <c r="J110" s="349">
        <v>83.75</v>
      </c>
      <c r="K110" s="261">
        <v>502.5</v>
      </c>
    </row>
    <row r="111" spans="1:11" ht="20.399999999999999" x14ac:dyDescent="0.3">
      <c r="A111" s="99" t="s">
        <v>106</v>
      </c>
      <c r="B111" s="99" t="s">
        <v>4642</v>
      </c>
      <c r="C111" s="257" t="s">
        <v>4710</v>
      </c>
      <c r="D111" s="257" t="s">
        <v>4711</v>
      </c>
      <c r="E111" s="365" t="s">
        <v>4712</v>
      </c>
      <c r="F111" s="101" t="s">
        <v>4713</v>
      </c>
      <c r="G111" s="101">
        <v>6</v>
      </c>
      <c r="H111" s="101" t="s">
        <v>17</v>
      </c>
      <c r="I111" s="269"/>
      <c r="J111" s="349">
        <v>125</v>
      </c>
      <c r="K111" s="261">
        <v>750</v>
      </c>
    </row>
    <row r="112" spans="1:11" ht="20.399999999999999" x14ac:dyDescent="0.3">
      <c r="A112" s="99" t="s">
        <v>106</v>
      </c>
      <c r="B112" s="99" t="s">
        <v>4642</v>
      </c>
      <c r="C112" s="257" t="s">
        <v>4714</v>
      </c>
      <c r="D112" s="257" t="s">
        <v>4711</v>
      </c>
      <c r="E112" s="365" t="s">
        <v>4715</v>
      </c>
      <c r="F112" s="101" t="s">
        <v>4716</v>
      </c>
      <c r="G112" s="101">
        <v>6</v>
      </c>
      <c r="H112" s="101" t="s">
        <v>17</v>
      </c>
      <c r="I112" s="269"/>
      <c r="J112" s="349">
        <v>233</v>
      </c>
      <c r="K112" s="261">
        <v>1398</v>
      </c>
    </row>
    <row r="113" spans="1:11" ht="20.399999999999999" x14ac:dyDescent="0.3">
      <c r="A113" s="99" t="s">
        <v>106</v>
      </c>
      <c r="B113" s="99" t="s">
        <v>4642</v>
      </c>
      <c r="C113" s="257" t="s">
        <v>4717</v>
      </c>
      <c r="D113" s="257" t="s">
        <v>126</v>
      </c>
      <c r="E113" s="365" t="s">
        <v>4718</v>
      </c>
      <c r="F113" s="101" t="s">
        <v>4719</v>
      </c>
      <c r="G113" s="101">
        <v>2</v>
      </c>
      <c r="H113" s="101" t="s">
        <v>17</v>
      </c>
      <c r="I113" s="53"/>
      <c r="J113" s="349">
        <v>129</v>
      </c>
      <c r="K113" s="261">
        <v>258</v>
      </c>
    </row>
    <row r="114" spans="1:11" ht="20.399999999999999" x14ac:dyDescent="0.3">
      <c r="A114" s="99" t="s">
        <v>106</v>
      </c>
      <c r="B114" s="99" t="s">
        <v>4642</v>
      </c>
      <c r="C114" s="257" t="s">
        <v>4720</v>
      </c>
      <c r="D114" s="257" t="s">
        <v>2672</v>
      </c>
      <c r="E114" s="365" t="s">
        <v>4721</v>
      </c>
      <c r="F114" s="101" t="s">
        <v>4722</v>
      </c>
      <c r="G114" s="101">
        <v>2</v>
      </c>
      <c r="H114" s="101" t="s">
        <v>17</v>
      </c>
      <c r="I114" s="53"/>
      <c r="J114" s="349">
        <v>70</v>
      </c>
      <c r="K114" s="261">
        <v>140</v>
      </c>
    </row>
    <row r="115" spans="1:11" ht="20.399999999999999" x14ac:dyDescent="0.3">
      <c r="A115" s="52" t="s">
        <v>106</v>
      </c>
      <c r="B115" s="52" t="s">
        <v>4642</v>
      </c>
      <c r="C115" s="61" t="s">
        <v>4723</v>
      </c>
      <c r="D115" s="61" t="s">
        <v>4724</v>
      </c>
      <c r="E115" s="360" t="s">
        <v>4725</v>
      </c>
      <c r="F115" s="53" t="s">
        <v>4726</v>
      </c>
      <c r="G115" s="53">
        <v>8</v>
      </c>
      <c r="H115" s="53" t="s">
        <v>17</v>
      </c>
      <c r="I115" s="53"/>
      <c r="J115" s="366">
        <v>63</v>
      </c>
      <c r="K115" s="232">
        <v>504</v>
      </c>
    </row>
    <row r="116" spans="1:11" ht="20.399999999999999" x14ac:dyDescent="0.3">
      <c r="A116" s="52" t="s">
        <v>106</v>
      </c>
      <c r="B116" s="52" t="s">
        <v>4642</v>
      </c>
      <c r="C116" s="61" t="s">
        <v>4727</v>
      </c>
      <c r="D116" s="61" t="s">
        <v>4724</v>
      </c>
      <c r="E116" s="360" t="s">
        <v>4728</v>
      </c>
      <c r="F116" s="53" t="s">
        <v>4729</v>
      </c>
      <c r="G116" s="53">
        <v>8</v>
      </c>
      <c r="H116" s="53" t="s">
        <v>17</v>
      </c>
      <c r="I116" s="53"/>
      <c r="J116" s="366">
        <v>63</v>
      </c>
      <c r="K116" s="232">
        <v>504</v>
      </c>
    </row>
    <row r="117" spans="1:11" ht="20.399999999999999" x14ac:dyDescent="0.3">
      <c r="A117" s="52" t="s">
        <v>106</v>
      </c>
      <c r="B117" s="52" t="s">
        <v>4642</v>
      </c>
      <c r="C117" s="61" t="s">
        <v>4730</v>
      </c>
      <c r="D117" s="61" t="s">
        <v>4724</v>
      </c>
      <c r="E117" s="360" t="s">
        <v>4731</v>
      </c>
      <c r="F117" s="53" t="s">
        <v>4732</v>
      </c>
      <c r="G117" s="53">
        <v>4</v>
      </c>
      <c r="H117" s="53" t="s">
        <v>17</v>
      </c>
      <c r="I117" s="53"/>
      <c r="J117" s="88">
        <v>510</v>
      </c>
      <c r="K117" s="232">
        <v>2040</v>
      </c>
    </row>
    <row r="118" spans="1:11" ht="20.399999999999999" x14ac:dyDescent="0.3">
      <c r="A118" s="99" t="s">
        <v>106</v>
      </c>
      <c r="B118" s="99" t="s">
        <v>4642</v>
      </c>
      <c r="C118" s="257" t="s">
        <v>4733</v>
      </c>
      <c r="D118" s="257" t="s">
        <v>4724</v>
      </c>
      <c r="E118" s="365" t="s">
        <v>4734</v>
      </c>
      <c r="F118" s="101" t="s">
        <v>4735</v>
      </c>
      <c r="G118" s="101">
        <v>8</v>
      </c>
      <c r="H118" s="101" t="s">
        <v>17</v>
      </c>
      <c r="I118" s="101"/>
      <c r="J118" s="367">
        <v>54</v>
      </c>
      <c r="K118" s="261">
        <v>432</v>
      </c>
    </row>
    <row r="119" spans="1:11" ht="20.399999999999999" x14ac:dyDescent="0.3">
      <c r="A119" s="99" t="s">
        <v>106</v>
      </c>
      <c r="B119" s="99" t="s">
        <v>4642</v>
      </c>
      <c r="C119" s="257" t="s">
        <v>4736</v>
      </c>
      <c r="D119" s="257" t="s">
        <v>4724</v>
      </c>
      <c r="E119" s="365" t="s">
        <v>4737</v>
      </c>
      <c r="F119" s="101" t="s">
        <v>4738</v>
      </c>
      <c r="G119" s="101">
        <v>8</v>
      </c>
      <c r="H119" s="101" t="s">
        <v>17</v>
      </c>
      <c r="I119" s="101"/>
      <c r="J119" s="367">
        <v>54</v>
      </c>
      <c r="K119" s="261">
        <v>432</v>
      </c>
    </row>
    <row r="120" spans="1:11" ht="20.399999999999999" x14ac:dyDescent="0.3">
      <c r="A120" s="99" t="s">
        <v>106</v>
      </c>
      <c r="B120" s="99" t="s">
        <v>4642</v>
      </c>
      <c r="C120" s="257" t="s">
        <v>4739</v>
      </c>
      <c r="D120" s="257" t="s">
        <v>4724</v>
      </c>
      <c r="E120" s="365" t="s">
        <v>4740</v>
      </c>
      <c r="F120" s="101" t="s">
        <v>4741</v>
      </c>
      <c r="G120" s="101">
        <v>6</v>
      </c>
      <c r="H120" s="101" t="s">
        <v>17</v>
      </c>
      <c r="I120" s="101"/>
      <c r="J120" s="367">
        <v>96.75</v>
      </c>
      <c r="K120" s="261">
        <v>580.5</v>
      </c>
    </row>
    <row r="121" spans="1:11" ht="20.399999999999999" x14ac:dyDescent="0.3">
      <c r="A121" s="52" t="s">
        <v>106</v>
      </c>
      <c r="B121" s="52" t="s">
        <v>4642</v>
      </c>
      <c r="C121" s="61" t="s">
        <v>4742</v>
      </c>
      <c r="D121" s="362" t="s">
        <v>4743</v>
      </c>
      <c r="E121" s="360" t="s">
        <v>4744</v>
      </c>
      <c r="F121" s="53" t="s">
        <v>4745</v>
      </c>
      <c r="G121" s="53">
        <v>1</v>
      </c>
      <c r="H121" s="53" t="s">
        <v>17</v>
      </c>
      <c r="I121" s="53"/>
      <c r="J121" s="88">
        <v>280</v>
      </c>
      <c r="K121" s="232">
        <v>280</v>
      </c>
    </row>
    <row r="122" spans="1:11" ht="20.399999999999999" x14ac:dyDescent="0.3">
      <c r="A122" s="52" t="s">
        <v>106</v>
      </c>
      <c r="B122" s="52" t="s">
        <v>4642</v>
      </c>
      <c r="C122" s="61" t="s">
        <v>4746</v>
      </c>
      <c r="D122" s="362" t="s">
        <v>4747</v>
      </c>
      <c r="E122" s="360" t="s">
        <v>4748</v>
      </c>
      <c r="F122" s="53" t="s">
        <v>4749</v>
      </c>
      <c r="G122" s="53">
        <v>2</v>
      </c>
      <c r="H122" s="53" t="s">
        <v>17</v>
      </c>
      <c r="I122" s="53"/>
      <c r="J122" s="88">
        <v>105</v>
      </c>
      <c r="K122" s="232">
        <v>210</v>
      </c>
    </row>
    <row r="123" spans="1:11" ht="20.399999999999999" x14ac:dyDescent="0.3">
      <c r="A123" s="52" t="s">
        <v>106</v>
      </c>
      <c r="B123" s="52" t="s">
        <v>4642</v>
      </c>
      <c r="C123" s="61" t="s">
        <v>4750</v>
      </c>
      <c r="D123" s="362" t="s">
        <v>4751</v>
      </c>
      <c r="E123" s="360" t="s">
        <v>4752</v>
      </c>
      <c r="F123" s="53" t="s">
        <v>4753</v>
      </c>
      <c r="G123" s="53">
        <v>2</v>
      </c>
      <c r="H123" s="53" t="s">
        <v>17</v>
      </c>
      <c r="I123" s="53"/>
      <c r="J123" s="88">
        <v>91</v>
      </c>
      <c r="K123" s="232">
        <v>182</v>
      </c>
    </row>
    <row r="124" spans="1:11" ht="20.399999999999999" x14ac:dyDescent="0.3">
      <c r="A124" s="52" t="s">
        <v>106</v>
      </c>
      <c r="B124" s="52" t="s">
        <v>4642</v>
      </c>
      <c r="C124" s="61" t="s">
        <v>4754</v>
      </c>
      <c r="D124" s="362" t="s">
        <v>4751</v>
      </c>
      <c r="E124" s="360" t="s">
        <v>4755</v>
      </c>
      <c r="F124" s="53" t="s">
        <v>4756</v>
      </c>
      <c r="G124" s="53">
        <v>2</v>
      </c>
      <c r="H124" s="53" t="s">
        <v>17</v>
      </c>
      <c r="I124" s="53"/>
      <c r="J124" s="88">
        <v>30</v>
      </c>
      <c r="K124" s="232">
        <v>60</v>
      </c>
    </row>
    <row r="125" spans="1:11" ht="20.399999999999999" x14ac:dyDescent="0.3">
      <c r="A125" s="99" t="s">
        <v>106</v>
      </c>
      <c r="B125" s="99" t="s">
        <v>4642</v>
      </c>
      <c r="C125" s="257" t="s">
        <v>4757</v>
      </c>
      <c r="D125" s="257" t="s">
        <v>4758</v>
      </c>
      <c r="E125" s="365" t="s">
        <v>4759</v>
      </c>
      <c r="F125" s="53" t="s">
        <v>4760</v>
      </c>
      <c r="G125" s="53">
        <v>4</v>
      </c>
      <c r="H125" s="53" t="s">
        <v>17</v>
      </c>
      <c r="I125" s="231"/>
      <c r="J125" s="88">
        <v>455</v>
      </c>
      <c r="K125" s="232">
        <v>1820</v>
      </c>
    </row>
    <row r="126" spans="1:11" ht="20.399999999999999" x14ac:dyDescent="0.3">
      <c r="A126" s="99" t="s">
        <v>106</v>
      </c>
      <c r="B126" s="99" t="s">
        <v>4642</v>
      </c>
      <c r="C126" s="257" t="s">
        <v>4761</v>
      </c>
      <c r="D126" s="257" t="s">
        <v>126</v>
      </c>
      <c r="E126" s="365" t="s">
        <v>4762</v>
      </c>
      <c r="F126" s="53" t="s">
        <v>4763</v>
      </c>
      <c r="G126" s="53">
        <v>8</v>
      </c>
      <c r="H126" s="53" t="s">
        <v>17</v>
      </c>
      <c r="I126" s="231"/>
      <c r="J126" s="88">
        <v>100</v>
      </c>
      <c r="K126" s="232">
        <v>800</v>
      </c>
    </row>
    <row r="127" spans="1:11" ht="20.399999999999999" x14ac:dyDescent="0.3">
      <c r="A127" s="52" t="s">
        <v>106</v>
      </c>
      <c r="B127" s="52" t="s">
        <v>4642</v>
      </c>
      <c r="C127" s="61" t="s">
        <v>4764</v>
      </c>
      <c r="D127" s="57" t="s">
        <v>6947</v>
      </c>
      <c r="E127" s="57" t="s">
        <v>6948</v>
      </c>
      <c r="F127" s="46" t="s">
        <v>4765</v>
      </c>
      <c r="G127" s="53">
        <v>12</v>
      </c>
      <c r="H127" s="46" t="s">
        <v>1894</v>
      </c>
      <c r="I127" s="46" t="s">
        <v>6839</v>
      </c>
      <c r="J127" s="293">
        <v>11</v>
      </c>
      <c r="K127" s="232">
        <v>132</v>
      </c>
    </row>
    <row r="128" spans="1:11" ht="20.399999999999999" x14ac:dyDescent="0.3">
      <c r="A128" s="52" t="s">
        <v>106</v>
      </c>
      <c r="B128" s="52" t="s">
        <v>4642</v>
      </c>
      <c r="C128" s="57" t="s">
        <v>7176</v>
      </c>
      <c r="D128" s="57" t="s">
        <v>6947</v>
      </c>
      <c r="E128" s="57" t="s">
        <v>6949</v>
      </c>
      <c r="F128" s="46" t="s">
        <v>4766</v>
      </c>
      <c r="G128" s="53">
        <v>12</v>
      </c>
      <c r="H128" s="46" t="s">
        <v>1894</v>
      </c>
      <c r="I128" s="46" t="s">
        <v>6839</v>
      </c>
      <c r="J128" s="293">
        <v>6</v>
      </c>
      <c r="K128" s="232">
        <v>72</v>
      </c>
    </row>
    <row r="129" spans="1:11" ht="20.399999999999999" x14ac:dyDescent="0.3">
      <c r="A129" s="52" t="s">
        <v>106</v>
      </c>
      <c r="B129" s="52" t="s">
        <v>4642</v>
      </c>
      <c r="C129" s="57" t="s">
        <v>6843</v>
      </c>
      <c r="D129" s="57" t="s">
        <v>6947</v>
      </c>
      <c r="E129" s="57" t="s">
        <v>6950</v>
      </c>
      <c r="F129" s="46" t="s">
        <v>4767</v>
      </c>
      <c r="G129" s="53">
        <v>12</v>
      </c>
      <c r="H129" s="46" t="s">
        <v>1894</v>
      </c>
      <c r="I129" s="46" t="s">
        <v>6839</v>
      </c>
      <c r="J129" s="293">
        <v>10</v>
      </c>
      <c r="K129" s="232">
        <v>120</v>
      </c>
    </row>
    <row r="130" spans="1:11" ht="20.399999999999999" x14ac:dyDescent="0.3">
      <c r="A130" s="52" t="s">
        <v>106</v>
      </c>
      <c r="B130" s="52" t="s">
        <v>4642</v>
      </c>
      <c r="C130" s="57" t="s">
        <v>6845</v>
      </c>
      <c r="D130" s="57" t="s">
        <v>6947</v>
      </c>
      <c r="E130" s="57" t="s">
        <v>6951</v>
      </c>
      <c r="F130" s="46" t="s">
        <v>4769</v>
      </c>
      <c r="G130" s="53">
        <v>12</v>
      </c>
      <c r="H130" s="46" t="s">
        <v>1894</v>
      </c>
      <c r="I130" s="46" t="s">
        <v>6839</v>
      </c>
      <c r="J130" s="293">
        <v>15</v>
      </c>
      <c r="K130" s="232">
        <v>180</v>
      </c>
    </row>
    <row r="131" spans="1:11" ht="20.399999999999999" x14ac:dyDescent="0.3">
      <c r="A131" s="52" t="s">
        <v>106</v>
      </c>
      <c r="B131" s="52" t="s">
        <v>4642</v>
      </c>
      <c r="C131" s="61" t="s">
        <v>4770</v>
      </c>
      <c r="D131" s="61" t="s">
        <v>2727</v>
      </c>
      <c r="E131" s="316" t="s">
        <v>4771</v>
      </c>
      <c r="F131" s="53" t="s">
        <v>4772</v>
      </c>
      <c r="G131" s="53">
        <v>4</v>
      </c>
      <c r="H131" s="53" t="s">
        <v>17</v>
      </c>
      <c r="I131" s="53"/>
      <c r="J131" s="232">
        <v>269.95</v>
      </c>
      <c r="K131" s="232">
        <v>1079.8</v>
      </c>
    </row>
    <row r="132" spans="1:11" ht="20.399999999999999" x14ac:dyDescent="0.3">
      <c r="A132" s="52" t="s">
        <v>106</v>
      </c>
      <c r="B132" s="52" t="s">
        <v>4642</v>
      </c>
      <c r="C132" s="61" t="s">
        <v>4773</v>
      </c>
      <c r="D132" s="61" t="s">
        <v>2727</v>
      </c>
      <c r="E132" s="316" t="s">
        <v>4774</v>
      </c>
      <c r="F132" s="53" t="s">
        <v>4775</v>
      </c>
      <c r="G132" s="53">
        <v>2</v>
      </c>
      <c r="H132" s="53" t="s">
        <v>17</v>
      </c>
      <c r="I132" s="53"/>
      <c r="J132" s="368">
        <v>29.95</v>
      </c>
      <c r="K132" s="232">
        <v>59.9</v>
      </c>
    </row>
    <row r="133" spans="1:11" ht="20.399999999999999" x14ac:dyDescent="0.3">
      <c r="A133" s="52" t="s">
        <v>106</v>
      </c>
      <c r="B133" s="52" t="s">
        <v>4642</v>
      </c>
      <c r="C133" s="61" t="s">
        <v>4776</v>
      </c>
      <c r="D133" s="61" t="s">
        <v>2727</v>
      </c>
      <c r="E133" s="316" t="s">
        <v>4777</v>
      </c>
      <c r="F133" s="53" t="s">
        <v>4778</v>
      </c>
      <c r="G133" s="53">
        <v>8</v>
      </c>
      <c r="H133" s="53" t="s">
        <v>17</v>
      </c>
      <c r="I133" s="53"/>
      <c r="J133" s="368">
        <v>19.64</v>
      </c>
      <c r="K133" s="232">
        <v>157.12</v>
      </c>
    </row>
    <row r="134" spans="1:11" ht="20.399999999999999" x14ac:dyDescent="0.3">
      <c r="A134" s="52" t="s">
        <v>106</v>
      </c>
      <c r="B134" s="52" t="s">
        <v>4642</v>
      </c>
      <c r="C134" s="61" t="s">
        <v>4779</v>
      </c>
      <c r="D134" s="61" t="s">
        <v>2727</v>
      </c>
      <c r="E134" s="316" t="s">
        <v>4780</v>
      </c>
      <c r="F134" s="53" t="s">
        <v>4781</v>
      </c>
      <c r="G134" s="53">
        <v>2</v>
      </c>
      <c r="H134" s="53" t="s">
        <v>1812</v>
      </c>
      <c r="I134" s="53"/>
      <c r="J134" s="368">
        <v>12.95</v>
      </c>
      <c r="K134" s="232">
        <v>25.9</v>
      </c>
    </row>
    <row r="135" spans="1:11" ht="20.399999999999999" x14ac:dyDescent="0.3">
      <c r="A135" s="52" t="s">
        <v>106</v>
      </c>
      <c r="B135" s="52" t="s">
        <v>4642</v>
      </c>
      <c r="C135" s="61" t="s">
        <v>4782</v>
      </c>
      <c r="D135" s="362" t="s">
        <v>4783</v>
      </c>
      <c r="E135" s="360" t="s">
        <v>4784</v>
      </c>
      <c r="F135" s="53" t="s">
        <v>4785</v>
      </c>
      <c r="G135" s="53">
        <v>4</v>
      </c>
      <c r="H135" s="53" t="s">
        <v>17</v>
      </c>
      <c r="I135" s="53"/>
      <c r="J135" s="88">
        <v>105</v>
      </c>
      <c r="K135" s="232">
        <v>420</v>
      </c>
    </row>
    <row r="136" spans="1:11" ht="20.399999999999999" x14ac:dyDescent="0.3">
      <c r="A136" s="52" t="s">
        <v>106</v>
      </c>
      <c r="B136" s="52" t="s">
        <v>4642</v>
      </c>
      <c r="C136" s="61" t="s">
        <v>4786</v>
      </c>
      <c r="D136" s="61" t="s">
        <v>2727</v>
      </c>
      <c r="E136" s="61"/>
      <c r="F136" s="53" t="s">
        <v>4787</v>
      </c>
      <c r="G136" s="53">
        <v>4</v>
      </c>
      <c r="H136" s="53" t="s">
        <v>17</v>
      </c>
      <c r="I136" s="53"/>
      <c r="J136" s="368">
        <v>4.0999999999999996</v>
      </c>
      <c r="K136" s="232">
        <v>16.399999999999999</v>
      </c>
    </row>
    <row r="137" spans="1:11" ht="20.399999999999999" x14ac:dyDescent="0.3">
      <c r="A137" s="52" t="s">
        <v>106</v>
      </c>
      <c r="B137" s="52" t="s">
        <v>4642</v>
      </c>
      <c r="C137" s="61" t="s">
        <v>4788</v>
      </c>
      <c r="D137" s="61" t="s">
        <v>2727</v>
      </c>
      <c r="E137" s="61">
        <v>501691701</v>
      </c>
      <c r="F137" s="53" t="s">
        <v>4789</v>
      </c>
      <c r="G137" s="53">
        <v>4</v>
      </c>
      <c r="H137" s="53" t="s">
        <v>17</v>
      </c>
      <c r="I137" s="53"/>
      <c r="J137" s="368">
        <v>9.39</v>
      </c>
      <c r="K137" s="232">
        <v>37.56</v>
      </c>
    </row>
    <row r="138" spans="1:11" ht="20.399999999999999" x14ac:dyDescent="0.3">
      <c r="A138" s="52" t="s">
        <v>106</v>
      </c>
      <c r="B138" s="52" t="s">
        <v>4642</v>
      </c>
      <c r="C138" s="117" t="s">
        <v>4790</v>
      </c>
      <c r="D138" s="117" t="s">
        <v>4791</v>
      </c>
      <c r="E138" s="117" t="s">
        <v>4792</v>
      </c>
      <c r="F138" s="114" t="s">
        <v>4793</v>
      </c>
      <c r="G138" s="53">
        <v>2</v>
      </c>
      <c r="H138" s="53" t="s">
        <v>17</v>
      </c>
      <c r="I138" s="53"/>
      <c r="J138" s="232"/>
      <c r="K138" s="232"/>
    </row>
    <row r="139" spans="1:11" ht="20.399999999999999" x14ac:dyDescent="0.3">
      <c r="A139" s="52" t="s">
        <v>106</v>
      </c>
      <c r="B139" s="52" t="s">
        <v>4642</v>
      </c>
      <c r="C139" s="61" t="s">
        <v>4794</v>
      </c>
      <c r="D139" s="61" t="s">
        <v>4795</v>
      </c>
      <c r="E139" s="360" t="s">
        <v>4795</v>
      </c>
      <c r="F139" s="53" t="s">
        <v>4796</v>
      </c>
      <c r="G139" s="53">
        <v>2</v>
      </c>
      <c r="H139" s="53" t="s">
        <v>17</v>
      </c>
      <c r="I139" s="53"/>
      <c r="J139" s="88">
        <v>389.99</v>
      </c>
      <c r="K139" s="232">
        <v>779.98</v>
      </c>
    </row>
    <row r="140" spans="1:11" ht="20.399999999999999" x14ac:dyDescent="0.3">
      <c r="A140" s="52" t="s">
        <v>106</v>
      </c>
      <c r="B140" s="52" t="s">
        <v>4642</v>
      </c>
      <c r="C140" s="61" t="s">
        <v>4797</v>
      </c>
      <c r="D140" s="362" t="s">
        <v>4795</v>
      </c>
      <c r="E140" s="360" t="s">
        <v>4798</v>
      </c>
      <c r="F140" s="53" t="s">
        <v>4799</v>
      </c>
      <c r="G140" s="53">
        <v>6</v>
      </c>
      <c r="H140" s="53" t="s">
        <v>17</v>
      </c>
      <c r="I140" s="53"/>
      <c r="J140" s="88">
        <v>50.99</v>
      </c>
      <c r="K140" s="232">
        <v>305.94</v>
      </c>
    </row>
    <row r="141" spans="1:11" ht="20.399999999999999" x14ac:dyDescent="0.3">
      <c r="A141" s="52" t="s">
        <v>106</v>
      </c>
      <c r="B141" s="52" t="s">
        <v>4642</v>
      </c>
      <c r="C141" s="61" t="s">
        <v>4800</v>
      </c>
      <c r="D141" s="362" t="s">
        <v>4801</v>
      </c>
      <c r="E141" s="360" t="s">
        <v>4802</v>
      </c>
      <c r="F141" s="53" t="s">
        <v>4803</v>
      </c>
      <c r="G141" s="53">
        <v>2</v>
      </c>
      <c r="H141" s="53" t="s">
        <v>17</v>
      </c>
      <c r="I141" s="53"/>
      <c r="J141" s="88">
        <v>199.27</v>
      </c>
      <c r="K141" s="232">
        <v>398.54</v>
      </c>
    </row>
    <row r="142" spans="1:11" ht="20.399999999999999" x14ac:dyDescent="0.3">
      <c r="A142" s="52" t="s">
        <v>106</v>
      </c>
      <c r="B142" s="52" t="s">
        <v>4642</v>
      </c>
      <c r="C142" s="61" t="s">
        <v>4804</v>
      </c>
      <c r="D142" s="362" t="s">
        <v>126</v>
      </c>
      <c r="E142" s="360" t="s">
        <v>4805</v>
      </c>
      <c r="F142" s="53" t="s">
        <v>4806</v>
      </c>
      <c r="G142" s="53">
        <v>6</v>
      </c>
      <c r="H142" s="53" t="s">
        <v>17</v>
      </c>
      <c r="I142" s="53"/>
      <c r="J142" s="88">
        <v>16.149999999999999</v>
      </c>
      <c r="K142" s="232">
        <v>96.899999999999991</v>
      </c>
    </row>
    <row r="143" spans="1:11" ht="20.399999999999999" x14ac:dyDescent="0.3">
      <c r="A143" s="52" t="s">
        <v>106</v>
      </c>
      <c r="B143" s="52" t="s">
        <v>4642</v>
      </c>
      <c r="C143" s="61" t="s">
        <v>4807</v>
      </c>
      <c r="D143" s="362" t="s">
        <v>126</v>
      </c>
      <c r="E143" s="360" t="s">
        <v>4808</v>
      </c>
      <c r="F143" s="53" t="s">
        <v>4809</v>
      </c>
      <c r="G143" s="53">
        <v>4</v>
      </c>
      <c r="H143" s="53" t="s">
        <v>17</v>
      </c>
      <c r="I143" s="53"/>
      <c r="J143" s="88">
        <v>179.99</v>
      </c>
      <c r="K143" s="232">
        <v>719.96</v>
      </c>
    </row>
    <row r="144" spans="1:11" ht="20.399999999999999" x14ac:dyDescent="0.3">
      <c r="A144" s="52" t="s">
        <v>106</v>
      </c>
      <c r="B144" s="52" t="s">
        <v>4642</v>
      </c>
      <c r="C144" s="61" t="s">
        <v>4810</v>
      </c>
      <c r="D144" s="61" t="s">
        <v>126</v>
      </c>
      <c r="E144" s="316" t="s">
        <v>4811</v>
      </c>
      <c r="F144" s="53" t="s">
        <v>4812</v>
      </c>
      <c r="G144" s="53">
        <v>1</v>
      </c>
      <c r="H144" s="53" t="s">
        <v>17</v>
      </c>
      <c r="I144" s="53"/>
      <c r="J144" s="88">
        <v>310</v>
      </c>
      <c r="K144" s="232">
        <v>310</v>
      </c>
    </row>
    <row r="145" spans="1:11" ht="20.399999999999999" x14ac:dyDescent="0.3">
      <c r="A145" s="52" t="s">
        <v>106</v>
      </c>
      <c r="B145" s="52" t="s">
        <v>4642</v>
      </c>
      <c r="C145" s="61" t="s">
        <v>4813</v>
      </c>
      <c r="D145" s="61" t="s">
        <v>126</v>
      </c>
      <c r="E145" s="316" t="s">
        <v>4814</v>
      </c>
      <c r="F145" s="53" t="s">
        <v>4815</v>
      </c>
      <c r="G145" s="53">
        <v>6</v>
      </c>
      <c r="H145" s="53" t="s">
        <v>17</v>
      </c>
      <c r="I145" s="53"/>
      <c r="J145" s="88">
        <v>67.89</v>
      </c>
      <c r="K145" s="232">
        <v>407.34000000000003</v>
      </c>
    </row>
    <row r="146" spans="1:11" ht="20.399999999999999" x14ac:dyDescent="0.3">
      <c r="A146" s="52" t="s">
        <v>106</v>
      </c>
      <c r="B146" s="52" t="s">
        <v>4642</v>
      </c>
      <c r="C146" s="61" t="s">
        <v>4816</v>
      </c>
      <c r="D146" s="61" t="s">
        <v>4653</v>
      </c>
      <c r="E146" s="316" t="s">
        <v>4817</v>
      </c>
      <c r="F146" s="53" t="s">
        <v>4818</v>
      </c>
      <c r="G146" s="53">
        <v>2</v>
      </c>
      <c r="H146" s="53" t="s">
        <v>17</v>
      </c>
      <c r="I146" s="53"/>
      <c r="J146" s="369">
        <v>399.99</v>
      </c>
      <c r="K146" s="161">
        <v>799.98</v>
      </c>
    </row>
    <row r="147" spans="1:11" ht="21" thickBot="1" x14ac:dyDescent="0.35">
      <c r="A147" s="85" t="s">
        <v>106</v>
      </c>
      <c r="B147" s="85" t="s">
        <v>4642</v>
      </c>
      <c r="C147" s="57" t="s">
        <v>6847</v>
      </c>
      <c r="D147" s="57" t="s">
        <v>6946</v>
      </c>
      <c r="E147" s="57">
        <v>1972921</v>
      </c>
      <c r="F147" s="46" t="s">
        <v>4819</v>
      </c>
      <c r="G147" s="53">
        <v>5</v>
      </c>
      <c r="H147" s="46" t="s">
        <v>1894</v>
      </c>
      <c r="I147" s="46" t="s">
        <v>6839</v>
      </c>
      <c r="J147" s="293">
        <v>20</v>
      </c>
      <c r="K147" s="202">
        <v>100</v>
      </c>
    </row>
    <row r="148" spans="1:11" ht="41.4" thickBot="1" x14ac:dyDescent="0.35">
      <c r="A148" s="678" t="s">
        <v>106</v>
      </c>
      <c r="B148" s="679" t="s">
        <v>109</v>
      </c>
      <c r="C148" s="680" t="s">
        <v>4820</v>
      </c>
      <c r="D148" s="681" t="s">
        <v>3</v>
      </c>
      <c r="E148" s="681" t="s">
        <v>4</v>
      </c>
      <c r="F148" s="682" t="s">
        <v>4821</v>
      </c>
      <c r="G148" s="679" t="s">
        <v>6</v>
      </c>
      <c r="H148" s="679" t="s">
        <v>7</v>
      </c>
      <c r="I148" s="679" t="s">
        <v>203</v>
      </c>
      <c r="J148" s="683" t="s">
        <v>202</v>
      </c>
      <c r="K148" s="684" t="s">
        <v>8</v>
      </c>
    </row>
    <row r="149" spans="1:11" ht="20.399999999999999" x14ac:dyDescent="0.3">
      <c r="A149" s="242" t="s">
        <v>106</v>
      </c>
      <c r="B149" s="242" t="s">
        <v>109</v>
      </c>
      <c r="C149" s="634" t="s">
        <v>4822</v>
      </c>
      <c r="D149" s="56" t="s">
        <v>4823</v>
      </c>
      <c r="E149" s="370" t="s">
        <v>4824</v>
      </c>
      <c r="F149" s="112" t="s">
        <v>4825</v>
      </c>
      <c r="G149" s="112">
        <v>1</v>
      </c>
      <c r="H149" s="112" t="s">
        <v>17</v>
      </c>
      <c r="I149" s="112"/>
      <c r="J149" s="333">
        <v>2593.5</v>
      </c>
      <c r="K149" s="315">
        <v>2593.5</v>
      </c>
    </row>
    <row r="150" spans="1:11" ht="20.399999999999999" x14ac:dyDescent="0.3">
      <c r="A150" s="52" t="s">
        <v>106</v>
      </c>
      <c r="B150" s="52" t="s">
        <v>109</v>
      </c>
      <c r="C150" s="292" t="s">
        <v>4826</v>
      </c>
      <c r="D150" s="61" t="s">
        <v>4827</v>
      </c>
      <c r="E150" s="316" t="s">
        <v>4828</v>
      </c>
      <c r="F150" s="53" t="s">
        <v>4829</v>
      </c>
      <c r="G150" s="53">
        <v>3</v>
      </c>
      <c r="H150" s="53" t="s">
        <v>17</v>
      </c>
      <c r="I150" s="53"/>
      <c r="J150" s="88">
        <v>31.2</v>
      </c>
      <c r="K150" s="232">
        <v>93.6</v>
      </c>
    </row>
    <row r="151" spans="1:11" ht="20.399999999999999" x14ac:dyDescent="0.3">
      <c r="A151" s="52" t="s">
        <v>106</v>
      </c>
      <c r="B151" s="52" t="s">
        <v>109</v>
      </c>
      <c r="C151" s="292" t="s">
        <v>4830</v>
      </c>
      <c r="D151" s="61" t="s">
        <v>4831</v>
      </c>
      <c r="E151" s="316" t="s">
        <v>4832</v>
      </c>
      <c r="F151" s="53" t="s">
        <v>4833</v>
      </c>
      <c r="G151" s="53">
        <v>1</v>
      </c>
      <c r="H151" s="53" t="s">
        <v>17</v>
      </c>
      <c r="I151" s="53"/>
      <c r="J151" s="88">
        <v>48.3</v>
      </c>
      <c r="K151" s="232">
        <v>48.3</v>
      </c>
    </row>
    <row r="152" spans="1:11" ht="20.399999999999999" x14ac:dyDescent="0.3">
      <c r="A152" s="52" t="s">
        <v>106</v>
      </c>
      <c r="B152" s="52" t="s">
        <v>109</v>
      </c>
      <c r="C152" s="292" t="s">
        <v>4834</v>
      </c>
      <c r="D152" s="61" t="s">
        <v>4827</v>
      </c>
      <c r="E152" s="316">
        <v>32016</v>
      </c>
      <c r="F152" s="53" t="s">
        <v>4835</v>
      </c>
      <c r="G152" s="53">
        <v>3</v>
      </c>
      <c r="H152" s="53" t="s">
        <v>17</v>
      </c>
      <c r="I152" s="53"/>
      <c r="J152" s="88">
        <v>33.6</v>
      </c>
      <c r="K152" s="232">
        <v>100.80000000000001</v>
      </c>
    </row>
    <row r="153" spans="1:11" ht="20.399999999999999" x14ac:dyDescent="0.3">
      <c r="A153" s="52" t="s">
        <v>106</v>
      </c>
      <c r="B153" s="52" t="s">
        <v>109</v>
      </c>
      <c r="C153" s="292" t="s">
        <v>4836</v>
      </c>
      <c r="D153" s="61" t="s">
        <v>4827</v>
      </c>
      <c r="E153" s="316" t="s">
        <v>4837</v>
      </c>
      <c r="F153" s="53" t="s">
        <v>4838</v>
      </c>
      <c r="G153" s="53">
        <v>2</v>
      </c>
      <c r="H153" s="53" t="s">
        <v>17</v>
      </c>
      <c r="I153" s="53"/>
      <c r="J153" s="88">
        <v>50.6</v>
      </c>
      <c r="K153" s="232">
        <v>101.2</v>
      </c>
    </row>
    <row r="154" spans="1:11" ht="20.399999999999999" x14ac:dyDescent="0.3">
      <c r="A154" s="52" t="s">
        <v>106</v>
      </c>
      <c r="B154" s="52" t="s">
        <v>109</v>
      </c>
      <c r="C154" s="292" t="s">
        <v>4839</v>
      </c>
      <c r="D154" s="61" t="s">
        <v>4823</v>
      </c>
      <c r="E154" s="316" t="s">
        <v>4840</v>
      </c>
      <c r="F154" s="53" t="s">
        <v>4841</v>
      </c>
      <c r="G154" s="53">
        <v>1</v>
      </c>
      <c r="H154" s="53" t="s">
        <v>17</v>
      </c>
      <c r="I154" s="53"/>
      <c r="J154" s="88">
        <v>2208.15</v>
      </c>
      <c r="K154" s="232">
        <v>2208.15</v>
      </c>
    </row>
    <row r="155" spans="1:11" ht="20.399999999999999" x14ac:dyDescent="0.3">
      <c r="A155" s="52" t="s">
        <v>106</v>
      </c>
      <c r="B155" s="52" t="s">
        <v>109</v>
      </c>
      <c r="C155" s="292" t="s">
        <v>4842</v>
      </c>
      <c r="D155" s="61" t="s">
        <v>4827</v>
      </c>
      <c r="E155" s="316" t="s">
        <v>4828</v>
      </c>
      <c r="F155" s="53" t="s">
        <v>4843</v>
      </c>
      <c r="G155" s="53">
        <v>3</v>
      </c>
      <c r="H155" s="53" t="s">
        <v>17</v>
      </c>
      <c r="I155" s="53"/>
      <c r="J155" s="88">
        <v>31.2</v>
      </c>
      <c r="K155" s="232">
        <v>93.6</v>
      </c>
    </row>
    <row r="156" spans="1:11" ht="20.399999999999999" x14ac:dyDescent="0.3">
      <c r="A156" s="52" t="s">
        <v>106</v>
      </c>
      <c r="B156" s="52" t="s">
        <v>109</v>
      </c>
      <c r="C156" s="292" t="s">
        <v>4830</v>
      </c>
      <c r="D156" s="61" t="s">
        <v>4827</v>
      </c>
      <c r="E156" s="316" t="s">
        <v>4832</v>
      </c>
      <c r="F156" s="53" t="s">
        <v>4844</v>
      </c>
      <c r="G156" s="53">
        <v>1</v>
      </c>
      <c r="H156" s="53" t="s">
        <v>17</v>
      </c>
      <c r="I156" s="53"/>
      <c r="J156" s="88">
        <v>48.3</v>
      </c>
      <c r="K156" s="232">
        <v>48.3</v>
      </c>
    </row>
    <row r="157" spans="1:11" ht="20.399999999999999" x14ac:dyDescent="0.3">
      <c r="A157" s="52" t="s">
        <v>106</v>
      </c>
      <c r="B157" s="52" t="s">
        <v>109</v>
      </c>
      <c r="C157" s="292" t="s">
        <v>4834</v>
      </c>
      <c r="D157" s="61" t="s">
        <v>4831</v>
      </c>
      <c r="E157" s="316">
        <v>32016</v>
      </c>
      <c r="F157" s="53" t="s">
        <v>4845</v>
      </c>
      <c r="G157" s="53">
        <v>3</v>
      </c>
      <c r="H157" s="53" t="s">
        <v>17</v>
      </c>
      <c r="I157" s="53"/>
      <c r="J157" s="88">
        <v>33.6</v>
      </c>
      <c r="K157" s="232">
        <v>100.80000000000001</v>
      </c>
    </row>
    <row r="158" spans="1:11" ht="20.399999999999999" x14ac:dyDescent="0.3">
      <c r="A158" s="52" t="s">
        <v>106</v>
      </c>
      <c r="B158" s="52" t="s">
        <v>109</v>
      </c>
      <c r="C158" s="61" t="s">
        <v>4846</v>
      </c>
      <c r="D158" s="61" t="s">
        <v>4823</v>
      </c>
      <c r="E158" s="316" t="s">
        <v>4847</v>
      </c>
      <c r="F158" s="53" t="s">
        <v>4848</v>
      </c>
      <c r="G158" s="53">
        <v>1</v>
      </c>
      <c r="H158" s="53" t="s">
        <v>17</v>
      </c>
      <c r="I158" s="53"/>
      <c r="J158" s="88">
        <v>2658.93</v>
      </c>
      <c r="K158" s="232">
        <v>2658.93</v>
      </c>
    </row>
    <row r="159" spans="1:11" ht="20.399999999999999" x14ac:dyDescent="0.3">
      <c r="A159" s="52" t="s">
        <v>106</v>
      </c>
      <c r="B159" s="52" t="s">
        <v>109</v>
      </c>
      <c r="C159" s="61" t="s">
        <v>4849</v>
      </c>
      <c r="D159" s="61" t="s">
        <v>4823</v>
      </c>
      <c r="E159" s="316" t="s">
        <v>4850</v>
      </c>
      <c r="F159" s="53" t="s">
        <v>4851</v>
      </c>
      <c r="G159" s="53">
        <v>6</v>
      </c>
      <c r="H159" s="53" t="s">
        <v>17</v>
      </c>
      <c r="I159" s="53"/>
      <c r="J159" s="88">
        <v>1022.77</v>
      </c>
      <c r="K159" s="232">
        <v>6136.62</v>
      </c>
    </row>
    <row r="160" spans="1:11" ht="20.399999999999999" x14ac:dyDescent="0.3">
      <c r="A160" s="52" t="s">
        <v>106</v>
      </c>
      <c r="B160" s="52" t="s">
        <v>109</v>
      </c>
      <c r="C160" s="61" t="s">
        <v>4852</v>
      </c>
      <c r="D160" s="61" t="s">
        <v>4823</v>
      </c>
      <c r="E160" s="316" t="s">
        <v>4853</v>
      </c>
      <c r="F160" s="53" t="s">
        <v>4854</v>
      </c>
      <c r="G160" s="53">
        <v>2</v>
      </c>
      <c r="H160" s="53" t="s">
        <v>17</v>
      </c>
      <c r="I160" s="53"/>
      <c r="J160" s="88">
        <v>270.89999999999998</v>
      </c>
      <c r="K160" s="232">
        <v>541.79999999999995</v>
      </c>
    </row>
    <row r="161" spans="1:11" ht="20.399999999999999" x14ac:dyDescent="0.3">
      <c r="A161" s="52" t="s">
        <v>106</v>
      </c>
      <c r="B161" s="52" t="s">
        <v>109</v>
      </c>
      <c r="C161" s="61" t="s">
        <v>4855</v>
      </c>
      <c r="D161" s="61" t="s">
        <v>4823</v>
      </c>
      <c r="E161" s="316" t="s">
        <v>4856</v>
      </c>
      <c r="F161" s="53" t="s">
        <v>4857</v>
      </c>
      <c r="G161" s="53">
        <v>1</v>
      </c>
      <c r="H161" s="53" t="s">
        <v>17</v>
      </c>
      <c r="I161" s="53"/>
      <c r="J161" s="88">
        <v>1102.5</v>
      </c>
      <c r="K161" s="232">
        <v>1102.5</v>
      </c>
    </row>
    <row r="162" spans="1:11" ht="20.399999999999999" x14ac:dyDescent="0.3">
      <c r="A162" s="52" t="s">
        <v>106</v>
      </c>
      <c r="B162" s="52" t="s">
        <v>109</v>
      </c>
      <c r="C162" s="308" t="s">
        <v>4858</v>
      </c>
      <c r="D162" s="308" t="s">
        <v>4823</v>
      </c>
      <c r="E162" s="308">
        <v>23517</v>
      </c>
      <c r="F162" s="361" t="s">
        <v>4859</v>
      </c>
      <c r="G162" s="361">
        <v>2</v>
      </c>
      <c r="H162" s="53" t="s">
        <v>17</v>
      </c>
      <c r="I162" s="53"/>
      <c r="J162" s="88">
        <v>31.5</v>
      </c>
      <c r="K162" s="232">
        <v>63</v>
      </c>
    </row>
    <row r="163" spans="1:11" ht="20.399999999999999" x14ac:dyDescent="0.3">
      <c r="A163" s="52" t="s">
        <v>106</v>
      </c>
      <c r="B163" s="52" t="s">
        <v>109</v>
      </c>
      <c r="C163" s="308" t="s">
        <v>4860</v>
      </c>
      <c r="D163" s="308" t="s">
        <v>4747</v>
      </c>
      <c r="E163" s="308" t="s">
        <v>4861</v>
      </c>
      <c r="F163" s="361" t="s">
        <v>4862</v>
      </c>
      <c r="G163" s="361" t="s">
        <v>2402</v>
      </c>
      <c r="H163" s="53" t="s">
        <v>17</v>
      </c>
      <c r="I163" s="53"/>
      <c r="J163" s="88">
        <v>70.349999999999994</v>
      </c>
      <c r="K163" s="232">
        <v>140.69999999999999</v>
      </c>
    </row>
    <row r="164" spans="1:11" ht="20.399999999999999" x14ac:dyDescent="0.3">
      <c r="A164" s="52" t="s">
        <v>106</v>
      </c>
      <c r="B164" s="52" t="s">
        <v>109</v>
      </c>
      <c r="C164" s="308" t="s">
        <v>4863</v>
      </c>
      <c r="D164" s="308" t="s">
        <v>4751</v>
      </c>
      <c r="E164" s="308" t="s">
        <v>4864</v>
      </c>
      <c r="F164" s="361" t="s">
        <v>4865</v>
      </c>
      <c r="G164" s="361">
        <v>1</v>
      </c>
      <c r="H164" s="53" t="s">
        <v>17</v>
      </c>
      <c r="I164" s="53"/>
      <c r="J164" s="88">
        <v>26.43</v>
      </c>
      <c r="K164" s="232">
        <v>26.43</v>
      </c>
    </row>
    <row r="165" spans="1:11" ht="20.399999999999999" x14ac:dyDescent="0.3">
      <c r="A165" s="52" t="s">
        <v>106</v>
      </c>
      <c r="B165" s="52" t="s">
        <v>109</v>
      </c>
      <c r="C165" s="61" t="s">
        <v>4866</v>
      </c>
      <c r="D165" s="61" t="s">
        <v>4751</v>
      </c>
      <c r="E165" s="61" t="s">
        <v>4867</v>
      </c>
      <c r="F165" s="53" t="s">
        <v>4868</v>
      </c>
      <c r="G165" s="53">
        <v>1</v>
      </c>
      <c r="H165" s="53" t="s">
        <v>17</v>
      </c>
      <c r="I165" s="53"/>
      <c r="J165" s="88">
        <v>17.2</v>
      </c>
      <c r="K165" s="232">
        <v>17.2</v>
      </c>
    </row>
    <row r="166" spans="1:11" ht="20.399999999999999" x14ac:dyDescent="0.3">
      <c r="A166" s="52" t="s">
        <v>106</v>
      </c>
      <c r="B166" s="52" t="s">
        <v>109</v>
      </c>
      <c r="C166" s="61" t="s">
        <v>4869</v>
      </c>
      <c r="D166" s="61" t="s">
        <v>4870</v>
      </c>
      <c r="E166" s="61">
        <v>2463</v>
      </c>
      <c r="F166" s="53" t="s">
        <v>4871</v>
      </c>
      <c r="G166" s="53">
        <v>2</v>
      </c>
      <c r="H166" s="53" t="s">
        <v>17</v>
      </c>
      <c r="I166" s="53"/>
      <c r="J166" s="88">
        <v>51.45</v>
      </c>
      <c r="K166" s="232">
        <v>102.9</v>
      </c>
    </row>
    <row r="167" spans="1:11" ht="20.399999999999999" x14ac:dyDescent="0.3">
      <c r="A167" s="52" t="s">
        <v>106</v>
      </c>
      <c r="B167" s="52" t="s">
        <v>109</v>
      </c>
      <c r="C167" s="292" t="s">
        <v>4872</v>
      </c>
      <c r="D167" s="61" t="s">
        <v>4873</v>
      </c>
      <c r="E167" s="316" t="s">
        <v>4874</v>
      </c>
      <c r="F167" s="53" t="s">
        <v>4875</v>
      </c>
      <c r="G167" s="53">
        <v>1</v>
      </c>
      <c r="H167" s="53" t="s">
        <v>17</v>
      </c>
      <c r="I167" s="53"/>
      <c r="J167" s="88">
        <v>2105</v>
      </c>
      <c r="K167" s="232">
        <v>2105</v>
      </c>
    </row>
    <row r="168" spans="1:11" ht="20.399999999999999" x14ac:dyDescent="0.3">
      <c r="A168" s="52" t="s">
        <v>106</v>
      </c>
      <c r="B168" s="52" t="s">
        <v>109</v>
      </c>
      <c r="C168" s="61" t="s">
        <v>4876</v>
      </c>
      <c r="D168" s="61" t="s">
        <v>4873</v>
      </c>
      <c r="E168" s="316" t="s">
        <v>4877</v>
      </c>
      <c r="F168" s="53" t="s">
        <v>4878</v>
      </c>
      <c r="G168" s="53">
        <v>3</v>
      </c>
      <c r="H168" s="53" t="s">
        <v>17</v>
      </c>
      <c r="I168" s="53"/>
      <c r="J168" s="88">
        <v>431</v>
      </c>
      <c r="K168" s="232">
        <v>1293</v>
      </c>
    </row>
    <row r="169" spans="1:11" ht="20.399999999999999" x14ac:dyDescent="0.3">
      <c r="A169" s="52" t="s">
        <v>106</v>
      </c>
      <c r="B169" s="52" t="s">
        <v>109</v>
      </c>
      <c r="C169" s="61" t="s">
        <v>4879</v>
      </c>
      <c r="D169" s="61" t="s">
        <v>4823</v>
      </c>
      <c r="E169" s="316" t="s">
        <v>4880</v>
      </c>
      <c r="F169" s="53" t="s">
        <v>4881</v>
      </c>
      <c r="G169" s="53">
        <v>1</v>
      </c>
      <c r="H169" s="53" t="s">
        <v>17</v>
      </c>
      <c r="I169" s="53"/>
      <c r="J169" s="88">
        <v>3438.75</v>
      </c>
      <c r="K169" s="232">
        <v>3438.75</v>
      </c>
    </row>
    <row r="170" spans="1:11" ht="20.399999999999999" x14ac:dyDescent="0.3">
      <c r="A170" s="52" t="s">
        <v>106</v>
      </c>
      <c r="B170" s="52" t="s">
        <v>109</v>
      </c>
      <c r="C170" s="292" t="s">
        <v>4882</v>
      </c>
      <c r="D170" s="61" t="s">
        <v>4823</v>
      </c>
      <c r="E170" s="316" t="s">
        <v>4883</v>
      </c>
      <c r="F170" s="53" t="s">
        <v>4884</v>
      </c>
      <c r="G170" s="53">
        <v>2</v>
      </c>
      <c r="H170" s="53" t="s">
        <v>17</v>
      </c>
      <c r="I170" s="53"/>
      <c r="J170" s="88">
        <v>145.19999999999999</v>
      </c>
      <c r="K170" s="232">
        <v>290.39999999999998</v>
      </c>
    </row>
    <row r="171" spans="1:11" ht="20.399999999999999" x14ac:dyDescent="0.3">
      <c r="A171" s="52" t="s">
        <v>106</v>
      </c>
      <c r="B171" s="52" t="s">
        <v>109</v>
      </c>
      <c r="C171" s="292" t="s">
        <v>4885</v>
      </c>
      <c r="D171" s="61" t="s">
        <v>4823</v>
      </c>
      <c r="E171" s="316" t="s">
        <v>4886</v>
      </c>
      <c r="F171" s="53" t="s">
        <v>4887</v>
      </c>
      <c r="G171" s="53">
        <v>2</v>
      </c>
      <c r="H171" s="53" t="s">
        <v>17</v>
      </c>
      <c r="I171" s="53"/>
      <c r="J171" s="88">
        <v>231</v>
      </c>
      <c r="K171" s="232">
        <v>462</v>
      </c>
    </row>
    <row r="172" spans="1:11" ht="20.399999999999999" x14ac:dyDescent="0.3">
      <c r="A172" s="52" t="s">
        <v>106</v>
      </c>
      <c r="B172" s="52" t="s">
        <v>109</v>
      </c>
      <c r="C172" s="292" t="s">
        <v>4888</v>
      </c>
      <c r="D172" s="61" t="s">
        <v>4823</v>
      </c>
      <c r="E172" s="316" t="s">
        <v>4889</v>
      </c>
      <c r="F172" s="53" t="s">
        <v>4890</v>
      </c>
      <c r="G172" s="53">
        <v>2</v>
      </c>
      <c r="H172" s="53" t="s">
        <v>17</v>
      </c>
      <c r="I172" s="53"/>
      <c r="J172" s="88">
        <v>322.3</v>
      </c>
      <c r="K172" s="232">
        <v>644.6</v>
      </c>
    </row>
    <row r="173" spans="1:11" ht="51" x14ac:dyDescent="0.3">
      <c r="A173" s="233" t="s">
        <v>106</v>
      </c>
      <c r="B173" s="233" t="s">
        <v>109</v>
      </c>
      <c r="C173" s="26" t="s">
        <v>4891</v>
      </c>
      <c r="D173" s="26" t="s">
        <v>4892</v>
      </c>
      <c r="E173" s="371" t="s">
        <v>4893</v>
      </c>
      <c r="F173" s="29" t="s">
        <v>4894</v>
      </c>
      <c r="G173" s="29">
        <v>1</v>
      </c>
      <c r="H173" s="29" t="s">
        <v>17</v>
      </c>
      <c r="I173" s="29" t="s">
        <v>4895</v>
      </c>
      <c r="J173" s="372"/>
      <c r="K173" s="236"/>
    </row>
    <row r="174" spans="1:11" ht="51" x14ac:dyDescent="0.3">
      <c r="A174" s="233" t="s">
        <v>106</v>
      </c>
      <c r="B174" s="233" t="s">
        <v>109</v>
      </c>
      <c r="C174" s="26" t="s">
        <v>4896</v>
      </c>
      <c r="D174" s="26"/>
      <c r="E174" s="371"/>
      <c r="F174" s="29" t="s">
        <v>4897</v>
      </c>
      <c r="G174" s="29">
        <v>5</v>
      </c>
      <c r="H174" s="29" t="s">
        <v>17</v>
      </c>
      <c r="I174" s="29" t="s">
        <v>4895</v>
      </c>
      <c r="J174" s="372"/>
      <c r="K174" s="236"/>
    </row>
    <row r="175" spans="1:11" ht="51" x14ac:dyDescent="0.3">
      <c r="A175" s="233" t="s">
        <v>106</v>
      </c>
      <c r="B175" s="233" t="s">
        <v>109</v>
      </c>
      <c r="C175" s="26" t="s">
        <v>4898</v>
      </c>
      <c r="D175" s="26" t="s">
        <v>4899</v>
      </c>
      <c r="E175" s="373" t="s">
        <v>4900</v>
      </c>
      <c r="F175" s="29" t="s">
        <v>4901</v>
      </c>
      <c r="G175" s="29">
        <v>6</v>
      </c>
      <c r="H175" s="29" t="s">
        <v>17</v>
      </c>
      <c r="I175" s="29" t="s">
        <v>4895</v>
      </c>
      <c r="J175" s="372"/>
      <c r="K175" s="236"/>
    </row>
    <row r="176" spans="1:11" ht="51" x14ac:dyDescent="0.3">
      <c r="A176" s="233" t="s">
        <v>106</v>
      </c>
      <c r="B176" s="233" t="s">
        <v>109</v>
      </c>
      <c r="C176" s="26" t="s">
        <v>4902</v>
      </c>
      <c r="D176" s="26" t="s">
        <v>4899</v>
      </c>
      <c r="E176" s="371" t="s">
        <v>4903</v>
      </c>
      <c r="F176" s="29" t="s">
        <v>4904</v>
      </c>
      <c r="G176" s="29">
        <v>1</v>
      </c>
      <c r="H176" s="29" t="s">
        <v>17</v>
      </c>
      <c r="I176" s="29" t="s">
        <v>4895</v>
      </c>
      <c r="J176" s="372"/>
      <c r="K176" s="236"/>
    </row>
    <row r="177" spans="1:11" ht="51" x14ac:dyDescent="0.3">
      <c r="A177" s="233" t="s">
        <v>106</v>
      </c>
      <c r="B177" s="233" t="s">
        <v>109</v>
      </c>
      <c r="C177" s="26" t="s">
        <v>4905</v>
      </c>
      <c r="D177" s="26" t="s">
        <v>4892</v>
      </c>
      <c r="E177" s="371" t="s">
        <v>4906</v>
      </c>
      <c r="F177" s="29" t="s">
        <v>4907</v>
      </c>
      <c r="G177" s="29">
        <v>1</v>
      </c>
      <c r="H177" s="29" t="s">
        <v>17</v>
      </c>
      <c r="I177" s="29" t="s">
        <v>4895</v>
      </c>
      <c r="J177" s="372"/>
      <c r="K177" s="236"/>
    </row>
    <row r="178" spans="1:11" ht="51" x14ac:dyDescent="0.3">
      <c r="A178" s="233" t="s">
        <v>106</v>
      </c>
      <c r="B178" s="233" t="s">
        <v>109</v>
      </c>
      <c r="C178" s="26" t="s">
        <v>4908</v>
      </c>
      <c r="D178" s="26" t="s">
        <v>4899</v>
      </c>
      <c r="E178" s="371" t="s">
        <v>4909</v>
      </c>
      <c r="F178" s="29" t="s">
        <v>4910</v>
      </c>
      <c r="G178" s="29">
        <v>2</v>
      </c>
      <c r="H178" s="29" t="s">
        <v>17</v>
      </c>
      <c r="I178" s="29" t="s">
        <v>4895</v>
      </c>
      <c r="J178" s="372"/>
      <c r="K178" s="236"/>
    </row>
    <row r="179" spans="1:11" ht="51" x14ac:dyDescent="0.3">
      <c r="A179" s="233" t="s">
        <v>106</v>
      </c>
      <c r="B179" s="233" t="s">
        <v>109</v>
      </c>
      <c r="C179" s="26" t="s">
        <v>4911</v>
      </c>
      <c r="D179" s="26" t="s">
        <v>4899</v>
      </c>
      <c r="E179" s="371" t="s">
        <v>4912</v>
      </c>
      <c r="F179" s="29" t="s">
        <v>4913</v>
      </c>
      <c r="G179" s="29">
        <v>2</v>
      </c>
      <c r="H179" s="29" t="s">
        <v>17</v>
      </c>
      <c r="I179" s="29" t="s">
        <v>4895</v>
      </c>
      <c r="J179" s="372"/>
      <c r="K179" s="236"/>
    </row>
    <row r="180" spans="1:11" ht="51" x14ac:dyDescent="0.3">
      <c r="A180" s="233" t="s">
        <v>106</v>
      </c>
      <c r="B180" s="233" t="s">
        <v>109</v>
      </c>
      <c r="C180" s="26" t="s">
        <v>4914</v>
      </c>
      <c r="D180" s="26" t="s">
        <v>4899</v>
      </c>
      <c r="E180" s="371" t="s">
        <v>4915</v>
      </c>
      <c r="F180" s="29" t="s">
        <v>4916</v>
      </c>
      <c r="G180" s="29">
        <v>2</v>
      </c>
      <c r="H180" s="29" t="s">
        <v>17</v>
      </c>
      <c r="I180" s="29" t="s">
        <v>4895</v>
      </c>
      <c r="J180" s="372"/>
      <c r="K180" s="236"/>
    </row>
    <row r="181" spans="1:11" ht="51" x14ac:dyDescent="0.3">
      <c r="A181" s="233" t="s">
        <v>106</v>
      </c>
      <c r="B181" s="233" t="s">
        <v>109</v>
      </c>
      <c r="C181" s="26" t="s">
        <v>4917</v>
      </c>
      <c r="D181" s="373" t="s">
        <v>4899</v>
      </c>
      <c r="E181" s="373">
        <v>3530022</v>
      </c>
      <c r="F181" s="29" t="s">
        <v>4918</v>
      </c>
      <c r="G181" s="29">
        <v>8</v>
      </c>
      <c r="H181" s="29" t="s">
        <v>17</v>
      </c>
      <c r="I181" s="29" t="s">
        <v>4895</v>
      </c>
      <c r="J181" s="372"/>
      <c r="K181" s="236"/>
    </row>
    <row r="182" spans="1:11" ht="51" x14ac:dyDescent="0.3">
      <c r="A182" s="233" t="s">
        <v>106</v>
      </c>
      <c r="B182" s="233" t="s">
        <v>109</v>
      </c>
      <c r="C182" s="26" t="s">
        <v>4919</v>
      </c>
      <c r="D182" s="26" t="s">
        <v>4899</v>
      </c>
      <c r="E182" s="371" t="s">
        <v>4920</v>
      </c>
      <c r="F182" s="29" t="s">
        <v>4921</v>
      </c>
      <c r="G182" s="29">
        <v>2</v>
      </c>
      <c r="H182" s="29" t="s">
        <v>17</v>
      </c>
      <c r="I182" s="29" t="s">
        <v>4895</v>
      </c>
      <c r="J182" s="372"/>
      <c r="K182" s="236"/>
    </row>
    <row r="183" spans="1:11" ht="51" x14ac:dyDescent="0.3">
      <c r="A183" s="233" t="s">
        <v>106</v>
      </c>
      <c r="B183" s="233" t="s">
        <v>109</v>
      </c>
      <c r="C183" s="26" t="s">
        <v>4922</v>
      </c>
      <c r="D183" s="26" t="s">
        <v>4899</v>
      </c>
      <c r="E183" s="371" t="s">
        <v>4923</v>
      </c>
      <c r="F183" s="29" t="s">
        <v>4924</v>
      </c>
      <c r="G183" s="29">
        <v>1</v>
      </c>
      <c r="H183" s="29" t="s">
        <v>17</v>
      </c>
      <c r="I183" s="29" t="s">
        <v>4895</v>
      </c>
      <c r="J183" s="372"/>
      <c r="K183" s="236"/>
    </row>
    <row r="184" spans="1:11" ht="51" x14ac:dyDescent="0.3">
      <c r="A184" s="233" t="s">
        <v>106</v>
      </c>
      <c r="B184" s="233" t="s">
        <v>109</v>
      </c>
      <c r="C184" s="26" t="s">
        <v>4925</v>
      </c>
      <c r="D184" s="26" t="s">
        <v>4899</v>
      </c>
      <c r="E184" s="371" t="s">
        <v>4926</v>
      </c>
      <c r="F184" s="29" t="s">
        <v>4927</v>
      </c>
      <c r="G184" s="29">
        <v>1</v>
      </c>
      <c r="H184" s="29" t="s">
        <v>17</v>
      </c>
      <c r="I184" s="29" t="s">
        <v>4895</v>
      </c>
      <c r="J184" s="372"/>
      <c r="K184" s="236"/>
    </row>
    <row r="185" spans="1:11" ht="51" x14ac:dyDescent="0.3">
      <c r="A185" s="233" t="s">
        <v>106</v>
      </c>
      <c r="B185" s="233" t="s">
        <v>109</v>
      </c>
      <c r="C185" s="26" t="s">
        <v>4928</v>
      </c>
      <c r="D185" s="26" t="s">
        <v>4899</v>
      </c>
      <c r="E185" s="371" t="s">
        <v>4929</v>
      </c>
      <c r="F185" s="29" t="s">
        <v>4930</v>
      </c>
      <c r="G185" s="29">
        <v>2</v>
      </c>
      <c r="H185" s="29" t="s">
        <v>17</v>
      </c>
      <c r="I185" s="29" t="s">
        <v>4895</v>
      </c>
      <c r="J185" s="372"/>
      <c r="K185" s="236"/>
    </row>
    <row r="186" spans="1:11" ht="51" x14ac:dyDescent="0.3">
      <c r="A186" s="233" t="s">
        <v>106</v>
      </c>
      <c r="B186" s="233" t="s">
        <v>109</v>
      </c>
      <c r="C186" s="26" t="s">
        <v>4931</v>
      </c>
      <c r="D186" s="26" t="s">
        <v>4899</v>
      </c>
      <c r="E186" s="371" t="s">
        <v>4932</v>
      </c>
      <c r="F186" s="29" t="s">
        <v>4933</v>
      </c>
      <c r="G186" s="29">
        <v>2</v>
      </c>
      <c r="H186" s="29" t="s">
        <v>17</v>
      </c>
      <c r="I186" s="29" t="s">
        <v>4895</v>
      </c>
      <c r="J186" s="372"/>
      <c r="K186" s="236"/>
    </row>
    <row r="187" spans="1:11" ht="51" x14ac:dyDescent="0.3">
      <c r="A187" s="233" t="s">
        <v>106</v>
      </c>
      <c r="B187" s="233" t="s">
        <v>109</v>
      </c>
      <c r="C187" s="26" t="s">
        <v>4934</v>
      </c>
      <c r="D187" s="26" t="s">
        <v>4892</v>
      </c>
      <c r="E187" s="371" t="s">
        <v>4935</v>
      </c>
      <c r="F187" s="29" t="s">
        <v>4936</v>
      </c>
      <c r="G187" s="29">
        <v>5</v>
      </c>
      <c r="H187" s="29" t="s">
        <v>17</v>
      </c>
      <c r="I187" s="29" t="s">
        <v>4895</v>
      </c>
      <c r="J187" s="372"/>
      <c r="K187" s="236"/>
    </row>
    <row r="188" spans="1:11" ht="51" x14ac:dyDescent="0.3">
      <c r="A188" s="233" t="s">
        <v>106</v>
      </c>
      <c r="B188" s="233" t="s">
        <v>109</v>
      </c>
      <c r="C188" s="26" t="s">
        <v>4937</v>
      </c>
      <c r="D188" s="26" t="s">
        <v>4892</v>
      </c>
      <c r="E188" s="371" t="s">
        <v>4938</v>
      </c>
      <c r="F188" s="29" t="s">
        <v>4939</v>
      </c>
      <c r="G188" s="29">
        <v>2</v>
      </c>
      <c r="H188" s="29" t="s">
        <v>17</v>
      </c>
      <c r="I188" s="29" t="s">
        <v>4895</v>
      </c>
      <c r="J188" s="372"/>
      <c r="K188" s="236"/>
    </row>
    <row r="189" spans="1:11" ht="20.399999999999999" x14ac:dyDescent="0.3">
      <c r="A189" s="52" t="s">
        <v>106</v>
      </c>
      <c r="B189" s="52" t="s">
        <v>109</v>
      </c>
      <c r="C189" s="61" t="s">
        <v>4940</v>
      </c>
      <c r="D189" s="362" t="s">
        <v>4823</v>
      </c>
      <c r="E189" s="360" t="s">
        <v>4941</v>
      </c>
      <c r="F189" s="53" t="s">
        <v>4942</v>
      </c>
      <c r="G189" s="53">
        <v>1</v>
      </c>
      <c r="H189" s="53" t="s">
        <v>17</v>
      </c>
      <c r="I189" s="264"/>
      <c r="J189" s="88">
        <v>6922.66</v>
      </c>
      <c r="K189" s="232">
        <v>6922.66</v>
      </c>
    </row>
    <row r="190" spans="1:11" ht="20.399999999999999" x14ac:dyDescent="0.3">
      <c r="A190" s="52" t="s">
        <v>106</v>
      </c>
      <c r="B190" s="52" t="s">
        <v>109</v>
      </c>
      <c r="C190" s="61" t="s">
        <v>4943</v>
      </c>
      <c r="D190" s="362" t="s">
        <v>4823</v>
      </c>
      <c r="E190" s="360" t="s">
        <v>4944</v>
      </c>
      <c r="F190" s="53" t="s">
        <v>4945</v>
      </c>
      <c r="G190" s="53">
        <v>6</v>
      </c>
      <c r="H190" s="53" t="s">
        <v>17</v>
      </c>
      <c r="I190" s="53"/>
      <c r="J190" s="88">
        <v>669.9</v>
      </c>
      <c r="K190" s="232">
        <v>4019.3999999999996</v>
      </c>
    </row>
    <row r="191" spans="1:11" ht="20.399999999999999" x14ac:dyDescent="0.3">
      <c r="A191" s="52" t="s">
        <v>106</v>
      </c>
      <c r="B191" s="52" t="s">
        <v>109</v>
      </c>
      <c r="C191" s="61" t="s">
        <v>4946</v>
      </c>
      <c r="D191" s="362" t="s">
        <v>4823</v>
      </c>
      <c r="E191" s="360" t="s">
        <v>4947</v>
      </c>
      <c r="F191" s="53" t="s">
        <v>4948</v>
      </c>
      <c r="G191" s="53">
        <v>6</v>
      </c>
      <c r="H191" s="53" t="s">
        <v>17</v>
      </c>
      <c r="I191" s="53"/>
      <c r="J191" s="88">
        <v>69.3</v>
      </c>
      <c r="K191" s="232">
        <v>415.79999999999995</v>
      </c>
    </row>
    <row r="192" spans="1:11" ht="20.399999999999999" x14ac:dyDescent="0.3">
      <c r="A192" s="52" t="s">
        <v>106</v>
      </c>
      <c r="B192" s="52" t="s">
        <v>109</v>
      </c>
      <c r="C192" s="61" t="s">
        <v>4949</v>
      </c>
      <c r="D192" s="362" t="s">
        <v>4823</v>
      </c>
      <c r="E192" s="360" t="s">
        <v>4950</v>
      </c>
      <c r="F192" s="53" t="s">
        <v>4951</v>
      </c>
      <c r="G192" s="53">
        <v>6</v>
      </c>
      <c r="H192" s="53" t="s">
        <v>17</v>
      </c>
      <c r="I192" s="53"/>
      <c r="J192" s="88">
        <v>69.3</v>
      </c>
      <c r="K192" s="232">
        <v>415.79999999999995</v>
      </c>
    </row>
    <row r="193" spans="1:11" ht="20.399999999999999" x14ac:dyDescent="0.3">
      <c r="A193" s="52" t="s">
        <v>106</v>
      </c>
      <c r="B193" s="52" t="s">
        <v>109</v>
      </c>
      <c r="C193" s="61" t="s">
        <v>4952</v>
      </c>
      <c r="D193" s="362"/>
      <c r="E193" s="360"/>
      <c r="F193" s="53" t="s">
        <v>4953</v>
      </c>
      <c r="G193" s="53">
        <v>1</v>
      </c>
      <c r="H193" s="53" t="s">
        <v>17</v>
      </c>
      <c r="I193" s="53"/>
      <c r="J193" s="88">
        <v>19.579999999999998</v>
      </c>
      <c r="K193" s="232">
        <v>19.579999999999998</v>
      </c>
    </row>
    <row r="194" spans="1:11" ht="20.399999999999999" x14ac:dyDescent="0.3">
      <c r="A194" s="52" t="s">
        <v>106</v>
      </c>
      <c r="B194" s="52" t="s">
        <v>109</v>
      </c>
      <c r="C194" s="61" t="s">
        <v>4954</v>
      </c>
      <c r="D194" s="362" t="s">
        <v>4955</v>
      </c>
      <c r="E194" s="360" t="s">
        <v>4956</v>
      </c>
      <c r="F194" s="53" t="s">
        <v>4957</v>
      </c>
      <c r="G194" s="53">
        <v>1</v>
      </c>
      <c r="H194" s="53" t="s">
        <v>17</v>
      </c>
      <c r="I194" s="53"/>
      <c r="J194" s="88">
        <v>31.35</v>
      </c>
      <c r="K194" s="232">
        <v>31.35</v>
      </c>
    </row>
    <row r="195" spans="1:11" ht="20.399999999999999" x14ac:dyDescent="0.3">
      <c r="A195" s="52" t="s">
        <v>106</v>
      </c>
      <c r="B195" s="52" t="s">
        <v>109</v>
      </c>
      <c r="C195" s="61" t="s">
        <v>4958</v>
      </c>
      <c r="D195" s="362" t="s">
        <v>4959</v>
      </c>
      <c r="E195" s="360"/>
      <c r="F195" s="53" t="s">
        <v>4960</v>
      </c>
      <c r="G195" s="53">
        <v>4</v>
      </c>
      <c r="H195" s="53" t="s">
        <v>17</v>
      </c>
      <c r="I195" s="53"/>
      <c r="J195" s="88">
        <v>5.44</v>
      </c>
      <c r="K195" s="232">
        <v>21.76</v>
      </c>
    </row>
    <row r="196" spans="1:11" ht="20.399999999999999" x14ac:dyDescent="0.3">
      <c r="A196" s="52" t="s">
        <v>106</v>
      </c>
      <c r="B196" s="52" t="s">
        <v>109</v>
      </c>
      <c r="C196" s="61" t="s">
        <v>4961</v>
      </c>
      <c r="D196" s="362" t="s">
        <v>4962</v>
      </c>
      <c r="E196" s="360" t="s">
        <v>4963</v>
      </c>
      <c r="F196" s="53" t="s">
        <v>4964</v>
      </c>
      <c r="G196" s="53">
        <v>2</v>
      </c>
      <c r="H196" s="53" t="s">
        <v>17</v>
      </c>
      <c r="I196" s="53"/>
      <c r="J196" s="88">
        <v>72.8</v>
      </c>
      <c r="K196" s="232">
        <v>145.6</v>
      </c>
    </row>
    <row r="197" spans="1:11" ht="20.399999999999999" x14ac:dyDescent="0.3">
      <c r="A197" s="52" t="s">
        <v>106</v>
      </c>
      <c r="B197" s="52" t="s">
        <v>109</v>
      </c>
      <c r="C197" s="61" t="s">
        <v>4965</v>
      </c>
      <c r="D197" s="362" t="s">
        <v>4966</v>
      </c>
      <c r="E197" s="360" t="s">
        <v>4967</v>
      </c>
      <c r="F197" s="53" t="s">
        <v>4968</v>
      </c>
      <c r="G197" s="53">
        <v>1</v>
      </c>
      <c r="H197" s="53" t="s">
        <v>17</v>
      </c>
      <c r="I197" s="53"/>
      <c r="J197" s="88">
        <v>138.54</v>
      </c>
      <c r="K197" s="232">
        <v>138.54</v>
      </c>
    </row>
    <row r="198" spans="1:11" ht="20.399999999999999" x14ac:dyDescent="0.3">
      <c r="A198" s="52" t="s">
        <v>106</v>
      </c>
      <c r="B198" s="52" t="s">
        <v>109</v>
      </c>
      <c r="C198" s="61" t="s">
        <v>4969</v>
      </c>
      <c r="D198" s="362" t="s">
        <v>4970</v>
      </c>
      <c r="E198" s="360" t="s">
        <v>4971</v>
      </c>
      <c r="F198" s="53" t="s">
        <v>4972</v>
      </c>
      <c r="G198" s="53">
        <v>4</v>
      </c>
      <c r="H198" s="53" t="s">
        <v>17</v>
      </c>
      <c r="I198" s="53"/>
      <c r="J198" s="88">
        <v>1706.2</v>
      </c>
      <c r="K198" s="232">
        <v>6824.8</v>
      </c>
    </row>
    <row r="199" spans="1:11" ht="20.399999999999999" x14ac:dyDescent="0.3">
      <c r="A199" s="52" t="s">
        <v>106</v>
      </c>
      <c r="B199" s="52" t="s">
        <v>109</v>
      </c>
      <c r="C199" s="61" t="s">
        <v>4973</v>
      </c>
      <c r="D199" s="362" t="s">
        <v>4974</v>
      </c>
      <c r="E199" s="308" t="s">
        <v>4975</v>
      </c>
      <c r="F199" s="53" t="s">
        <v>4976</v>
      </c>
      <c r="G199" s="53">
        <v>2</v>
      </c>
      <c r="H199" s="53" t="s">
        <v>17</v>
      </c>
      <c r="I199" s="53"/>
      <c r="J199" s="232">
        <v>6819</v>
      </c>
      <c r="K199" s="232">
        <v>13638</v>
      </c>
    </row>
    <row r="200" spans="1:11" ht="20.399999999999999" x14ac:dyDescent="0.3">
      <c r="A200" s="52" t="s">
        <v>106</v>
      </c>
      <c r="B200" s="52" t="s">
        <v>109</v>
      </c>
      <c r="C200" s="257" t="s">
        <v>4977</v>
      </c>
      <c r="D200" s="257" t="s">
        <v>129</v>
      </c>
      <c r="E200" s="100" t="s">
        <v>7177</v>
      </c>
      <c r="F200" s="290" t="s">
        <v>4979</v>
      </c>
      <c r="G200" s="290">
        <v>2</v>
      </c>
      <c r="H200" s="290" t="s">
        <v>17</v>
      </c>
      <c r="I200" s="46"/>
      <c r="J200" s="261">
        <v>940</v>
      </c>
      <c r="K200" s="182">
        <v>1880</v>
      </c>
    </row>
    <row r="201" spans="1:11" ht="20.399999999999999" x14ac:dyDescent="0.3">
      <c r="A201" s="52" t="s">
        <v>106</v>
      </c>
      <c r="B201" s="52" t="s">
        <v>109</v>
      </c>
      <c r="C201" s="257" t="s">
        <v>4980</v>
      </c>
      <c r="D201" s="257" t="s">
        <v>129</v>
      </c>
      <c r="E201" s="100" t="s">
        <v>4981</v>
      </c>
      <c r="F201" s="290" t="s">
        <v>4982</v>
      </c>
      <c r="G201" s="290">
        <v>2</v>
      </c>
      <c r="H201" s="290" t="s">
        <v>17</v>
      </c>
      <c r="I201" s="46"/>
      <c r="J201" s="261">
        <v>1751</v>
      </c>
      <c r="K201" s="182">
        <v>3502</v>
      </c>
    </row>
    <row r="202" spans="1:11" ht="20.399999999999999" x14ac:dyDescent="0.3">
      <c r="A202" s="52" t="s">
        <v>106</v>
      </c>
      <c r="B202" s="52" t="s">
        <v>109</v>
      </c>
      <c r="C202" s="257" t="s">
        <v>4983</v>
      </c>
      <c r="D202" s="257" t="s">
        <v>129</v>
      </c>
      <c r="E202" s="100" t="s">
        <v>7178</v>
      </c>
      <c r="F202" s="290" t="s">
        <v>4985</v>
      </c>
      <c r="G202" s="290">
        <v>2</v>
      </c>
      <c r="H202" s="290" t="s">
        <v>17</v>
      </c>
      <c r="I202" s="46"/>
      <c r="J202" s="261">
        <v>2060</v>
      </c>
      <c r="K202" s="182">
        <v>4120</v>
      </c>
    </row>
    <row r="203" spans="1:11" ht="20.399999999999999" x14ac:dyDescent="0.3">
      <c r="A203" s="52" t="s">
        <v>106</v>
      </c>
      <c r="B203" s="52" t="s">
        <v>109</v>
      </c>
      <c r="C203" s="257" t="s">
        <v>4986</v>
      </c>
      <c r="D203" s="257" t="s">
        <v>129</v>
      </c>
      <c r="E203" s="100" t="s">
        <v>7179</v>
      </c>
      <c r="F203" s="290" t="s">
        <v>4988</v>
      </c>
      <c r="G203" s="290">
        <v>2</v>
      </c>
      <c r="H203" s="290" t="s">
        <v>17</v>
      </c>
      <c r="I203" s="46"/>
      <c r="J203" s="261">
        <v>2369</v>
      </c>
      <c r="K203" s="182">
        <v>4738</v>
      </c>
    </row>
    <row r="204" spans="1:11" ht="20.399999999999999" x14ac:dyDescent="0.3">
      <c r="A204" s="279" t="s">
        <v>106</v>
      </c>
      <c r="B204" s="52" t="s">
        <v>109</v>
      </c>
      <c r="C204" s="292" t="s">
        <v>4989</v>
      </c>
      <c r="D204" s="654" t="s">
        <v>129</v>
      </c>
      <c r="E204" s="292" t="s">
        <v>4990</v>
      </c>
      <c r="F204" s="114" t="s">
        <v>4991</v>
      </c>
      <c r="G204" s="376">
        <v>4</v>
      </c>
      <c r="H204" s="279" t="s">
        <v>17</v>
      </c>
      <c r="I204" s="86"/>
      <c r="J204" s="88">
        <v>168</v>
      </c>
      <c r="K204" s="232">
        <v>672</v>
      </c>
    </row>
    <row r="205" spans="1:11" ht="20.399999999999999" x14ac:dyDescent="0.3">
      <c r="A205" s="52" t="s">
        <v>106</v>
      </c>
      <c r="B205" s="52" t="s">
        <v>109</v>
      </c>
      <c r="C205" s="61" t="s">
        <v>110</v>
      </c>
      <c r="D205" s="61" t="s">
        <v>111</v>
      </c>
      <c r="E205" s="316" t="s">
        <v>4992</v>
      </c>
      <c r="F205" s="53" t="s">
        <v>112</v>
      </c>
      <c r="G205" s="53">
        <v>2</v>
      </c>
      <c r="H205" s="53" t="s">
        <v>17</v>
      </c>
      <c r="I205" s="53"/>
      <c r="J205" s="232">
        <v>10495</v>
      </c>
      <c r="K205" s="232">
        <v>20990</v>
      </c>
    </row>
    <row r="206" spans="1:11" ht="20.399999999999999" x14ac:dyDescent="0.3">
      <c r="A206" s="52" t="s">
        <v>106</v>
      </c>
      <c r="B206" s="52" t="s">
        <v>109</v>
      </c>
      <c r="C206" s="61" t="s">
        <v>114</v>
      </c>
      <c r="D206" s="61" t="s">
        <v>115</v>
      </c>
      <c r="E206" s="308" t="s">
        <v>4993</v>
      </c>
      <c r="F206" s="53" t="s">
        <v>116</v>
      </c>
      <c r="G206" s="53">
        <v>3</v>
      </c>
      <c r="H206" s="53" t="s">
        <v>17</v>
      </c>
      <c r="I206" s="53"/>
      <c r="J206" s="232">
        <v>448</v>
      </c>
      <c r="K206" s="232">
        <v>1344</v>
      </c>
    </row>
    <row r="207" spans="1:11" ht="20.399999999999999" x14ac:dyDescent="0.3">
      <c r="A207" s="52" t="s">
        <v>106</v>
      </c>
      <c r="B207" s="52" t="s">
        <v>109</v>
      </c>
      <c r="C207" s="61" t="s">
        <v>117</v>
      </c>
      <c r="D207" s="61" t="s">
        <v>111</v>
      </c>
      <c r="E207" s="316" t="s">
        <v>4994</v>
      </c>
      <c r="F207" s="53" t="s">
        <v>118</v>
      </c>
      <c r="G207" s="53">
        <v>1</v>
      </c>
      <c r="H207" s="53" t="s">
        <v>17</v>
      </c>
      <c r="I207" s="53"/>
      <c r="J207" s="232">
        <v>10795</v>
      </c>
      <c r="K207" s="232">
        <v>10795</v>
      </c>
    </row>
    <row r="208" spans="1:11" ht="20.399999999999999" x14ac:dyDescent="0.3">
      <c r="A208" s="52" t="s">
        <v>106</v>
      </c>
      <c r="B208" s="52" t="s">
        <v>109</v>
      </c>
      <c r="C208" s="61" t="s">
        <v>119</v>
      </c>
      <c r="D208" s="61" t="s">
        <v>111</v>
      </c>
      <c r="E208" s="316" t="s">
        <v>4995</v>
      </c>
      <c r="F208" s="53" t="s">
        <v>120</v>
      </c>
      <c r="G208" s="53">
        <v>1</v>
      </c>
      <c r="H208" s="53" t="s">
        <v>17</v>
      </c>
      <c r="I208" s="53"/>
      <c r="J208" s="232">
        <v>10295</v>
      </c>
      <c r="K208" s="232">
        <v>10295</v>
      </c>
    </row>
    <row r="209" spans="1:11" ht="20.399999999999999" x14ac:dyDescent="0.3">
      <c r="A209" s="52" t="s">
        <v>106</v>
      </c>
      <c r="B209" s="52" t="s">
        <v>109</v>
      </c>
      <c r="C209" s="61" t="s">
        <v>121</v>
      </c>
      <c r="D209" s="61" t="s">
        <v>111</v>
      </c>
      <c r="E209" s="316" t="s">
        <v>4996</v>
      </c>
      <c r="F209" s="53" t="s">
        <v>122</v>
      </c>
      <c r="G209" s="53">
        <v>1</v>
      </c>
      <c r="H209" s="53" t="s">
        <v>17</v>
      </c>
      <c r="I209" s="53"/>
      <c r="J209" s="232">
        <v>8195</v>
      </c>
      <c r="K209" s="232">
        <v>8195</v>
      </c>
    </row>
    <row r="210" spans="1:11" ht="20.399999999999999" x14ac:dyDescent="0.3">
      <c r="A210" s="52" t="s">
        <v>106</v>
      </c>
      <c r="B210" s="52" t="s">
        <v>109</v>
      </c>
      <c r="C210" s="61" t="s">
        <v>123</v>
      </c>
      <c r="D210" s="61" t="s">
        <v>111</v>
      </c>
      <c r="E210" s="308" t="s">
        <v>4997</v>
      </c>
      <c r="F210" s="53" t="s">
        <v>124</v>
      </c>
      <c r="G210" s="53">
        <v>2</v>
      </c>
      <c r="H210" s="53" t="s">
        <v>17</v>
      </c>
      <c r="I210" s="53"/>
      <c r="J210" s="232">
        <v>995</v>
      </c>
      <c r="K210" s="232">
        <v>1990</v>
      </c>
    </row>
    <row r="211" spans="1:11" ht="20.399999999999999" x14ac:dyDescent="0.3">
      <c r="A211" s="52" t="s">
        <v>106</v>
      </c>
      <c r="B211" s="52" t="s">
        <v>109</v>
      </c>
      <c r="C211" s="61" t="s">
        <v>125</v>
      </c>
      <c r="D211" s="61" t="s">
        <v>126</v>
      </c>
      <c r="E211" s="316" t="s">
        <v>4998</v>
      </c>
      <c r="F211" s="53" t="s">
        <v>127</v>
      </c>
      <c r="G211" s="53">
        <v>13</v>
      </c>
      <c r="H211" s="53" t="s">
        <v>17</v>
      </c>
      <c r="I211" s="53"/>
      <c r="J211" s="232">
        <v>250</v>
      </c>
      <c r="K211" s="232">
        <v>3250</v>
      </c>
    </row>
    <row r="212" spans="1:11" ht="20.399999999999999" x14ac:dyDescent="0.3">
      <c r="A212" s="52" t="s">
        <v>106</v>
      </c>
      <c r="B212" s="52" t="s">
        <v>109</v>
      </c>
      <c r="C212" s="61" t="s">
        <v>4999</v>
      </c>
      <c r="D212" s="61" t="s">
        <v>126</v>
      </c>
      <c r="E212" s="316" t="s">
        <v>5000</v>
      </c>
      <c r="F212" s="53" t="s">
        <v>5001</v>
      </c>
      <c r="G212" s="53">
        <v>2</v>
      </c>
      <c r="H212" s="53" t="s">
        <v>69</v>
      </c>
      <c r="I212" s="53" t="s">
        <v>6906</v>
      </c>
      <c r="J212" s="232">
        <v>270</v>
      </c>
      <c r="K212" s="232">
        <v>540</v>
      </c>
    </row>
    <row r="213" spans="1:11" ht="20.399999999999999" x14ac:dyDescent="0.3">
      <c r="A213" s="52" t="s">
        <v>106</v>
      </c>
      <c r="B213" s="52" t="s">
        <v>109</v>
      </c>
      <c r="C213" s="61" t="s">
        <v>5002</v>
      </c>
      <c r="D213" s="61" t="s">
        <v>115</v>
      </c>
      <c r="E213" s="316" t="s">
        <v>5003</v>
      </c>
      <c r="F213" s="53" t="s">
        <v>5004</v>
      </c>
      <c r="G213" s="53">
        <v>3</v>
      </c>
      <c r="H213" s="53" t="s">
        <v>17</v>
      </c>
      <c r="I213" s="53" t="s">
        <v>6906</v>
      </c>
      <c r="J213" s="232">
        <v>197</v>
      </c>
      <c r="K213" s="232">
        <v>591</v>
      </c>
    </row>
    <row r="214" spans="1:11" ht="21" thickBot="1" x14ac:dyDescent="0.35">
      <c r="A214" s="85" t="s">
        <v>106</v>
      </c>
      <c r="B214" s="85" t="s">
        <v>109</v>
      </c>
      <c r="C214" s="249" t="s">
        <v>5005</v>
      </c>
      <c r="D214" s="249" t="s">
        <v>115</v>
      </c>
      <c r="E214" s="375" t="s">
        <v>5006</v>
      </c>
      <c r="F214" s="86" t="s">
        <v>5007</v>
      </c>
      <c r="G214" s="86">
        <v>3</v>
      </c>
      <c r="H214" s="86" t="s">
        <v>17</v>
      </c>
      <c r="I214" s="53" t="s">
        <v>6906</v>
      </c>
      <c r="J214" s="317">
        <v>187</v>
      </c>
      <c r="K214" s="317">
        <v>561</v>
      </c>
    </row>
    <row r="215" spans="1:11" ht="41.4" thickBot="1" x14ac:dyDescent="0.35">
      <c r="A215" s="678" t="s">
        <v>106</v>
      </c>
      <c r="B215" s="679" t="s">
        <v>5008</v>
      </c>
      <c r="C215" s="680" t="s">
        <v>5009</v>
      </c>
      <c r="D215" s="681" t="s">
        <v>3</v>
      </c>
      <c r="E215" s="681" t="s">
        <v>4</v>
      </c>
      <c r="F215" s="682" t="s">
        <v>5010</v>
      </c>
      <c r="G215" s="679" t="s">
        <v>6</v>
      </c>
      <c r="H215" s="685" t="s">
        <v>7</v>
      </c>
      <c r="I215" s="679" t="s">
        <v>203</v>
      </c>
      <c r="J215" s="683" t="s">
        <v>202</v>
      </c>
      <c r="K215" s="684" t="s">
        <v>8</v>
      </c>
    </row>
    <row r="216" spans="1:11" ht="20.399999999999999" x14ac:dyDescent="0.3">
      <c r="A216" s="242" t="s">
        <v>106</v>
      </c>
      <c r="B216" s="242" t="s">
        <v>5008</v>
      </c>
      <c r="C216" s="56" t="s">
        <v>5011</v>
      </c>
      <c r="D216" s="56" t="s">
        <v>5012</v>
      </c>
      <c r="E216" s="370" t="s">
        <v>5013</v>
      </c>
      <c r="F216" s="112" t="s">
        <v>5014</v>
      </c>
      <c r="G216" s="112">
        <v>6</v>
      </c>
      <c r="H216" s="112" t="s">
        <v>17</v>
      </c>
      <c r="I216" s="53"/>
      <c r="J216" s="333">
        <v>1670.55</v>
      </c>
      <c r="K216" s="315">
        <v>10023.299999999999</v>
      </c>
    </row>
    <row r="217" spans="1:11" ht="20.399999999999999" x14ac:dyDescent="0.3">
      <c r="A217" s="52" t="s">
        <v>106</v>
      </c>
      <c r="B217" s="52" t="s">
        <v>5008</v>
      </c>
      <c r="C217" s="61" t="s">
        <v>5015</v>
      </c>
      <c r="D217" s="61" t="s">
        <v>5012</v>
      </c>
      <c r="E217" s="316" t="s">
        <v>5016</v>
      </c>
      <c r="F217" s="53" t="s">
        <v>5017</v>
      </c>
      <c r="G217" s="53">
        <v>18</v>
      </c>
      <c r="H217" s="53" t="s">
        <v>17</v>
      </c>
      <c r="I217" s="53"/>
      <c r="J217" s="88">
        <v>192.15</v>
      </c>
      <c r="K217" s="232">
        <v>3458.7000000000003</v>
      </c>
    </row>
    <row r="218" spans="1:11" ht="20.399999999999999" x14ac:dyDescent="0.3">
      <c r="A218" s="52" t="s">
        <v>106</v>
      </c>
      <c r="B218" s="52" t="s">
        <v>5008</v>
      </c>
      <c r="C218" s="61" t="s">
        <v>5018</v>
      </c>
      <c r="D218" s="61" t="s">
        <v>5012</v>
      </c>
      <c r="E218" s="360" t="s">
        <v>5019</v>
      </c>
      <c r="F218" s="53" t="s">
        <v>5020</v>
      </c>
      <c r="G218" s="53">
        <v>18</v>
      </c>
      <c r="H218" s="53" t="s">
        <v>17</v>
      </c>
      <c r="I218" s="53"/>
      <c r="J218" s="88">
        <v>320</v>
      </c>
      <c r="K218" s="232">
        <v>5760</v>
      </c>
    </row>
    <row r="219" spans="1:11" ht="20.399999999999999" x14ac:dyDescent="0.3">
      <c r="A219" s="52" t="s">
        <v>106</v>
      </c>
      <c r="B219" s="52" t="s">
        <v>5008</v>
      </c>
      <c r="C219" s="61" t="s">
        <v>5021</v>
      </c>
      <c r="D219" s="61" t="s">
        <v>5012</v>
      </c>
      <c r="E219" s="316" t="s">
        <v>5022</v>
      </c>
      <c r="F219" s="53" t="s">
        <v>5023</v>
      </c>
      <c r="G219" s="53">
        <v>8</v>
      </c>
      <c r="H219" s="53" t="s">
        <v>17</v>
      </c>
      <c r="I219" s="53"/>
      <c r="J219" s="88">
        <v>138</v>
      </c>
      <c r="K219" s="232">
        <v>1104</v>
      </c>
    </row>
    <row r="220" spans="1:11" ht="20.399999999999999" x14ac:dyDescent="0.3">
      <c r="A220" s="52" t="s">
        <v>106</v>
      </c>
      <c r="B220" s="52" t="s">
        <v>5008</v>
      </c>
      <c r="C220" s="61" t="s">
        <v>5024</v>
      </c>
      <c r="D220" s="362" t="s">
        <v>2425</v>
      </c>
      <c r="E220" s="360" t="s">
        <v>5025</v>
      </c>
      <c r="F220" s="53" t="s">
        <v>5026</v>
      </c>
      <c r="G220" s="53">
        <v>15</v>
      </c>
      <c r="H220" s="53" t="s">
        <v>17</v>
      </c>
      <c r="I220" s="53"/>
      <c r="J220" s="88">
        <v>3</v>
      </c>
      <c r="K220" s="232">
        <v>45</v>
      </c>
    </row>
    <row r="221" spans="1:11" ht="20.399999999999999" x14ac:dyDescent="0.3">
      <c r="A221" s="52" t="s">
        <v>106</v>
      </c>
      <c r="B221" s="52" t="s">
        <v>5008</v>
      </c>
      <c r="C221" s="61" t="s">
        <v>5027</v>
      </c>
      <c r="D221" s="362" t="s">
        <v>4783</v>
      </c>
      <c r="E221" s="316" t="s">
        <v>4784</v>
      </c>
      <c r="F221" s="53" t="s">
        <v>5028</v>
      </c>
      <c r="G221" s="53">
        <v>6</v>
      </c>
      <c r="H221" s="53" t="s">
        <v>17</v>
      </c>
      <c r="I221" s="53"/>
      <c r="J221" s="88">
        <v>104</v>
      </c>
      <c r="K221" s="232">
        <v>624</v>
      </c>
    </row>
    <row r="222" spans="1:11" ht="20.399999999999999" x14ac:dyDescent="0.3">
      <c r="A222" s="52" t="s">
        <v>106</v>
      </c>
      <c r="B222" s="52" t="s">
        <v>5008</v>
      </c>
      <c r="C222" s="308" t="s">
        <v>5029</v>
      </c>
      <c r="D222" s="61" t="s">
        <v>2727</v>
      </c>
      <c r="E222" s="61" t="s">
        <v>5030</v>
      </c>
      <c r="F222" s="53" t="s">
        <v>5031</v>
      </c>
      <c r="G222" s="53">
        <v>6</v>
      </c>
      <c r="H222" s="53" t="s">
        <v>17</v>
      </c>
      <c r="I222" s="53"/>
      <c r="J222" s="88">
        <v>36.44</v>
      </c>
      <c r="K222" s="232">
        <v>218.64</v>
      </c>
    </row>
    <row r="223" spans="1:11" ht="20.399999999999999" x14ac:dyDescent="0.3">
      <c r="A223" s="52" t="s">
        <v>106</v>
      </c>
      <c r="B223" s="52" t="s">
        <v>5008</v>
      </c>
      <c r="C223" s="61" t="s">
        <v>5032</v>
      </c>
      <c r="D223" s="61" t="s">
        <v>2727</v>
      </c>
      <c r="E223" s="316" t="s">
        <v>5033</v>
      </c>
      <c r="F223" s="53" t="s">
        <v>5034</v>
      </c>
      <c r="G223" s="53">
        <v>15</v>
      </c>
      <c r="H223" s="53" t="s">
        <v>17</v>
      </c>
      <c r="I223" s="53"/>
      <c r="J223" s="88">
        <v>30.16</v>
      </c>
      <c r="K223" s="232">
        <v>452.4</v>
      </c>
    </row>
    <row r="224" spans="1:11" ht="20.399999999999999" x14ac:dyDescent="0.3">
      <c r="A224" s="52" t="s">
        <v>106</v>
      </c>
      <c r="B224" s="52" t="s">
        <v>5008</v>
      </c>
      <c r="C224" s="308" t="s">
        <v>5035</v>
      </c>
      <c r="D224" s="308" t="s">
        <v>2727</v>
      </c>
      <c r="E224" s="308" t="s">
        <v>5036</v>
      </c>
      <c r="F224" s="361" t="s">
        <v>5037</v>
      </c>
      <c r="G224" s="361">
        <v>2</v>
      </c>
      <c r="H224" s="53" t="s">
        <v>17</v>
      </c>
      <c r="I224" s="53"/>
      <c r="J224" s="88">
        <v>15</v>
      </c>
      <c r="K224" s="232">
        <v>30</v>
      </c>
    </row>
    <row r="225" spans="1:11" ht="20.399999999999999" x14ac:dyDescent="0.3">
      <c r="A225" s="52" t="s">
        <v>106</v>
      </c>
      <c r="B225" s="52" t="s">
        <v>5008</v>
      </c>
      <c r="C225" s="308" t="s">
        <v>2726</v>
      </c>
      <c r="D225" s="308" t="s">
        <v>2727</v>
      </c>
      <c r="E225" s="308" t="s">
        <v>2728</v>
      </c>
      <c r="F225" s="361" t="s">
        <v>5038</v>
      </c>
      <c r="G225" s="361">
        <v>16</v>
      </c>
      <c r="H225" s="53" t="s">
        <v>17</v>
      </c>
      <c r="I225" s="53"/>
      <c r="J225" s="88">
        <v>2.98</v>
      </c>
      <c r="K225" s="232">
        <v>47.68</v>
      </c>
    </row>
    <row r="226" spans="1:11" ht="20.399999999999999" x14ac:dyDescent="0.3">
      <c r="A226" s="52" t="s">
        <v>106</v>
      </c>
      <c r="B226" s="52" t="s">
        <v>5008</v>
      </c>
      <c r="C226" s="308" t="s">
        <v>5039</v>
      </c>
      <c r="D226" s="308" t="s">
        <v>2727</v>
      </c>
      <c r="E226" s="308" t="s">
        <v>5040</v>
      </c>
      <c r="F226" s="361" t="s">
        <v>5041</v>
      </c>
      <c r="G226" s="361">
        <v>6</v>
      </c>
      <c r="H226" s="53" t="s">
        <v>17</v>
      </c>
      <c r="I226" s="53"/>
      <c r="J226" s="88">
        <v>39.99</v>
      </c>
      <c r="K226" s="232">
        <v>239.94</v>
      </c>
    </row>
    <row r="227" spans="1:11" ht="20.399999999999999" x14ac:dyDescent="0.3">
      <c r="A227" s="52" t="s">
        <v>106</v>
      </c>
      <c r="B227" s="52" t="s">
        <v>5008</v>
      </c>
      <c r="C227" s="61" t="s">
        <v>5042</v>
      </c>
      <c r="D227" s="61" t="s">
        <v>5043</v>
      </c>
      <c r="E227" s="316" t="s">
        <v>5044</v>
      </c>
      <c r="F227" s="53" t="s">
        <v>5045</v>
      </c>
      <c r="G227" s="53">
        <v>2</v>
      </c>
      <c r="H227" s="53" t="s">
        <v>17</v>
      </c>
      <c r="I227" s="53"/>
      <c r="J227" s="88">
        <v>1722</v>
      </c>
      <c r="K227" s="232">
        <v>3444</v>
      </c>
    </row>
    <row r="228" spans="1:11" ht="20.399999999999999" x14ac:dyDescent="0.3">
      <c r="A228" s="52" t="s">
        <v>106</v>
      </c>
      <c r="B228" s="52" t="s">
        <v>5008</v>
      </c>
      <c r="C228" s="61" t="s">
        <v>5046</v>
      </c>
      <c r="D228" s="61" t="s">
        <v>2425</v>
      </c>
      <c r="E228" s="316" t="s">
        <v>5047</v>
      </c>
      <c r="F228" s="53" t="s">
        <v>5048</v>
      </c>
      <c r="G228" s="53">
        <v>8</v>
      </c>
      <c r="H228" s="53" t="s">
        <v>17</v>
      </c>
      <c r="I228" s="53"/>
      <c r="J228" s="88">
        <v>3</v>
      </c>
      <c r="K228" s="232">
        <v>24</v>
      </c>
    </row>
    <row r="229" spans="1:11" ht="20.399999999999999" x14ac:dyDescent="0.3">
      <c r="A229" s="52" t="s">
        <v>106</v>
      </c>
      <c r="B229" s="52" t="s">
        <v>5008</v>
      </c>
      <c r="C229" s="292" t="s">
        <v>5049</v>
      </c>
      <c r="D229" s="61" t="s">
        <v>2727</v>
      </c>
      <c r="E229" s="316" t="s">
        <v>5050</v>
      </c>
      <c r="F229" s="53" t="s">
        <v>5051</v>
      </c>
      <c r="G229" s="53">
        <v>4</v>
      </c>
      <c r="H229" s="53" t="s">
        <v>17</v>
      </c>
      <c r="I229" s="53"/>
      <c r="J229" s="88">
        <v>22.25</v>
      </c>
      <c r="K229" s="232">
        <v>89</v>
      </c>
    </row>
    <row r="230" spans="1:11" ht="20.399999999999999" x14ac:dyDescent="0.3">
      <c r="A230" s="52" t="s">
        <v>106</v>
      </c>
      <c r="B230" s="52" t="s">
        <v>5008</v>
      </c>
      <c r="C230" s="61" t="s">
        <v>5052</v>
      </c>
      <c r="D230" s="61" t="s">
        <v>5043</v>
      </c>
      <c r="E230" s="316" t="s">
        <v>5053</v>
      </c>
      <c r="F230" s="53" t="s">
        <v>5054</v>
      </c>
      <c r="G230" s="53">
        <v>6</v>
      </c>
      <c r="H230" s="53" t="s">
        <v>17</v>
      </c>
      <c r="I230" s="53"/>
      <c r="J230" s="88">
        <v>355.8</v>
      </c>
      <c r="K230" s="232">
        <v>2134.8000000000002</v>
      </c>
    </row>
    <row r="231" spans="1:11" ht="20.399999999999999" x14ac:dyDescent="0.3">
      <c r="A231" s="52" t="s">
        <v>106</v>
      </c>
      <c r="B231" s="52" t="s">
        <v>5008</v>
      </c>
      <c r="C231" s="61" t="s">
        <v>5055</v>
      </c>
      <c r="D231" s="61" t="s">
        <v>5056</v>
      </c>
      <c r="E231" s="316" t="s">
        <v>5057</v>
      </c>
      <c r="F231" s="53" t="s">
        <v>5058</v>
      </c>
      <c r="G231" s="53">
        <v>4</v>
      </c>
      <c r="H231" s="53" t="s">
        <v>17</v>
      </c>
      <c r="I231" s="53"/>
      <c r="J231" s="88">
        <v>159.94999999999999</v>
      </c>
      <c r="K231" s="232">
        <v>639.79999999999995</v>
      </c>
    </row>
    <row r="232" spans="1:11" ht="20.399999999999999" x14ac:dyDescent="0.3">
      <c r="A232" s="52" t="s">
        <v>106</v>
      </c>
      <c r="B232" s="52" t="s">
        <v>5008</v>
      </c>
      <c r="C232" s="61" t="s">
        <v>5059</v>
      </c>
      <c r="D232" s="57" t="s">
        <v>6952</v>
      </c>
      <c r="E232" s="57" t="s">
        <v>6953</v>
      </c>
      <c r="F232" s="46" t="s">
        <v>5060</v>
      </c>
      <c r="G232" s="53">
        <v>2</v>
      </c>
      <c r="H232" s="46" t="s">
        <v>1894</v>
      </c>
      <c r="I232" s="46" t="s">
        <v>6853</v>
      </c>
      <c r="J232" s="293">
        <v>200</v>
      </c>
      <c r="K232" s="232">
        <v>400</v>
      </c>
    </row>
    <row r="233" spans="1:11" ht="20.399999999999999" x14ac:dyDescent="0.3">
      <c r="A233" s="52" t="s">
        <v>106</v>
      </c>
      <c r="B233" s="52" t="s">
        <v>5008</v>
      </c>
      <c r="C233" s="61" t="s">
        <v>5061</v>
      </c>
      <c r="D233" s="308" t="s">
        <v>5012</v>
      </c>
      <c r="E233" s="308">
        <v>506263401</v>
      </c>
      <c r="F233" s="53" t="s">
        <v>5062</v>
      </c>
      <c r="G233" s="53">
        <v>14</v>
      </c>
      <c r="H233" s="53" t="s">
        <v>2104</v>
      </c>
      <c r="I233" s="53"/>
      <c r="J233" s="88">
        <v>27.81</v>
      </c>
      <c r="K233" s="232">
        <v>389.34</v>
      </c>
    </row>
    <row r="234" spans="1:11" ht="20.399999999999999" x14ac:dyDescent="0.3">
      <c r="A234" s="52" t="s">
        <v>106</v>
      </c>
      <c r="B234" s="52" t="s">
        <v>5008</v>
      </c>
      <c r="C234" s="655" t="s">
        <v>5063</v>
      </c>
      <c r="D234" s="308" t="s">
        <v>4747</v>
      </c>
      <c r="E234" s="308">
        <v>2207</v>
      </c>
      <c r="F234" s="376" t="s">
        <v>5064</v>
      </c>
      <c r="G234" s="376">
        <v>2</v>
      </c>
      <c r="H234" s="376" t="s">
        <v>17</v>
      </c>
      <c r="I234" s="53"/>
      <c r="J234" s="88">
        <v>121</v>
      </c>
      <c r="K234" s="232">
        <v>242</v>
      </c>
    </row>
    <row r="235" spans="1:11" ht="20.399999999999999" x14ac:dyDescent="0.3">
      <c r="A235" s="52" t="s">
        <v>106</v>
      </c>
      <c r="B235" s="52" t="s">
        <v>5008</v>
      </c>
      <c r="C235" s="308" t="s">
        <v>2726</v>
      </c>
      <c r="D235" s="308" t="s">
        <v>2727</v>
      </c>
      <c r="E235" s="308" t="s">
        <v>2728</v>
      </c>
      <c r="F235" s="361" t="s">
        <v>5065</v>
      </c>
      <c r="G235" s="361">
        <v>12</v>
      </c>
      <c r="H235" s="53" t="s">
        <v>17</v>
      </c>
      <c r="I235" s="53"/>
      <c r="J235" s="88">
        <v>1.79</v>
      </c>
      <c r="K235" s="232">
        <v>21.48</v>
      </c>
    </row>
    <row r="236" spans="1:11" ht="20.399999999999999" x14ac:dyDescent="0.3">
      <c r="A236" s="52" t="s">
        <v>106</v>
      </c>
      <c r="B236" s="52" t="s">
        <v>5008</v>
      </c>
      <c r="C236" s="308" t="s">
        <v>5066</v>
      </c>
      <c r="D236" s="308" t="s">
        <v>2727</v>
      </c>
      <c r="E236" s="308"/>
      <c r="F236" s="361" t="s">
        <v>5067</v>
      </c>
      <c r="G236" s="53">
        <v>2</v>
      </c>
      <c r="H236" s="53" t="s">
        <v>17</v>
      </c>
      <c r="I236" s="53"/>
      <c r="J236" s="88">
        <v>5.22</v>
      </c>
      <c r="K236" s="232">
        <v>10.44</v>
      </c>
    </row>
    <row r="237" spans="1:11" ht="20.399999999999999" x14ac:dyDescent="0.3">
      <c r="A237" s="52" t="s">
        <v>106</v>
      </c>
      <c r="B237" s="52" t="s">
        <v>5008</v>
      </c>
      <c r="C237" s="308" t="s">
        <v>5068</v>
      </c>
      <c r="D237" s="308" t="s">
        <v>2727</v>
      </c>
      <c r="E237" s="61" t="s">
        <v>5069</v>
      </c>
      <c r="F237" s="361" t="s">
        <v>5070</v>
      </c>
      <c r="G237" s="361">
        <v>2</v>
      </c>
      <c r="H237" s="53" t="s">
        <v>17</v>
      </c>
      <c r="I237" s="86"/>
      <c r="J237" s="88">
        <v>5.99</v>
      </c>
      <c r="K237" s="232">
        <v>11.98</v>
      </c>
    </row>
    <row r="238" spans="1:11" ht="20.399999999999999" x14ac:dyDescent="0.3">
      <c r="A238" s="52" t="s">
        <v>106</v>
      </c>
      <c r="B238" s="52" t="s">
        <v>5008</v>
      </c>
      <c r="C238" s="61" t="s">
        <v>5071</v>
      </c>
      <c r="D238" s="299" t="s">
        <v>2727</v>
      </c>
      <c r="E238" s="316" t="s">
        <v>5072</v>
      </c>
      <c r="F238" s="53" t="s">
        <v>5073</v>
      </c>
      <c r="G238" s="46">
        <v>2</v>
      </c>
      <c r="H238" s="264" t="s">
        <v>17</v>
      </c>
      <c r="I238" s="196"/>
      <c r="J238" s="232">
        <v>3640</v>
      </c>
      <c r="K238" s="161">
        <v>7280</v>
      </c>
    </row>
    <row r="239" spans="1:11" ht="21" thickBot="1" x14ac:dyDescent="0.35">
      <c r="A239" s="85" t="s">
        <v>106</v>
      </c>
      <c r="B239" s="85" t="s">
        <v>5008</v>
      </c>
      <c r="C239" s="249" t="s">
        <v>5074</v>
      </c>
      <c r="D239" s="378" t="s">
        <v>2727</v>
      </c>
      <c r="E239" s="378" t="s">
        <v>5075</v>
      </c>
      <c r="F239" s="269" t="s">
        <v>5076</v>
      </c>
      <c r="G239" s="269">
        <v>8</v>
      </c>
      <c r="H239" s="269" t="s">
        <v>17</v>
      </c>
      <c r="I239" s="196"/>
      <c r="J239" s="317">
        <v>398</v>
      </c>
      <c r="K239" s="202">
        <v>3184</v>
      </c>
    </row>
    <row r="240" spans="1:11" ht="41.4" thickBot="1" x14ac:dyDescent="0.35">
      <c r="A240" s="678" t="s">
        <v>106</v>
      </c>
      <c r="B240" s="679" t="s">
        <v>5077</v>
      </c>
      <c r="C240" s="680" t="s">
        <v>5078</v>
      </c>
      <c r="D240" s="681" t="s">
        <v>3</v>
      </c>
      <c r="E240" s="681" t="s">
        <v>4</v>
      </c>
      <c r="F240" s="682" t="s">
        <v>5079</v>
      </c>
      <c r="G240" s="679" t="s">
        <v>6</v>
      </c>
      <c r="H240" s="679" t="s">
        <v>7</v>
      </c>
      <c r="I240" s="679" t="s">
        <v>203</v>
      </c>
      <c r="J240" s="683" t="s">
        <v>202</v>
      </c>
      <c r="K240" s="684" t="s">
        <v>8</v>
      </c>
    </row>
    <row r="241" spans="1:11" ht="20.399999999999999" x14ac:dyDescent="0.3">
      <c r="A241" s="242" t="s">
        <v>106</v>
      </c>
      <c r="B241" s="242" t="s">
        <v>5077</v>
      </c>
      <c r="C241" s="56" t="s">
        <v>5080</v>
      </c>
      <c r="D241" s="56" t="s">
        <v>5081</v>
      </c>
      <c r="E241" s="370" t="s">
        <v>5082</v>
      </c>
      <c r="F241" s="112" t="s">
        <v>5083</v>
      </c>
      <c r="G241" s="112">
        <v>1</v>
      </c>
      <c r="H241" s="112" t="s">
        <v>17</v>
      </c>
      <c r="I241" s="112"/>
      <c r="J241" s="333">
        <v>484</v>
      </c>
      <c r="K241" s="315">
        <v>484</v>
      </c>
    </row>
    <row r="242" spans="1:11" ht="20.399999999999999" x14ac:dyDescent="0.3">
      <c r="A242" s="52" t="s">
        <v>106</v>
      </c>
      <c r="B242" s="52" t="s">
        <v>5077</v>
      </c>
      <c r="C242" s="292" t="s">
        <v>5084</v>
      </c>
      <c r="D242" s="61" t="s">
        <v>5081</v>
      </c>
      <c r="E242" s="316" t="s">
        <v>5085</v>
      </c>
      <c r="F242" s="53" t="s">
        <v>5086</v>
      </c>
      <c r="G242" s="53">
        <v>500</v>
      </c>
      <c r="H242" s="53" t="s">
        <v>17</v>
      </c>
      <c r="I242" s="112"/>
      <c r="J242" s="88">
        <v>0.27</v>
      </c>
      <c r="K242" s="232">
        <v>135</v>
      </c>
    </row>
    <row r="243" spans="1:11" ht="20.399999999999999" x14ac:dyDescent="0.3">
      <c r="A243" s="52" t="s">
        <v>106</v>
      </c>
      <c r="B243" s="52" t="s">
        <v>5077</v>
      </c>
      <c r="C243" s="292" t="s">
        <v>5087</v>
      </c>
      <c r="D243" s="61" t="s">
        <v>5081</v>
      </c>
      <c r="E243" s="316" t="s">
        <v>5088</v>
      </c>
      <c r="F243" s="53" t="s">
        <v>5089</v>
      </c>
      <c r="G243" s="53">
        <v>500</v>
      </c>
      <c r="H243" s="53" t="s">
        <v>17</v>
      </c>
      <c r="I243" s="112"/>
      <c r="J243" s="88">
        <v>0.26</v>
      </c>
      <c r="K243" s="232">
        <v>130</v>
      </c>
    </row>
    <row r="244" spans="1:11" ht="20.399999999999999" x14ac:dyDescent="0.3">
      <c r="A244" s="52" t="s">
        <v>106</v>
      </c>
      <c r="B244" s="52" t="s">
        <v>5077</v>
      </c>
      <c r="C244" s="292" t="s">
        <v>5090</v>
      </c>
      <c r="D244" s="61" t="s">
        <v>5081</v>
      </c>
      <c r="E244" s="316" t="s">
        <v>5091</v>
      </c>
      <c r="F244" s="53" t="s">
        <v>5092</v>
      </c>
      <c r="G244" s="53">
        <v>500</v>
      </c>
      <c r="H244" s="53" t="s">
        <v>17</v>
      </c>
      <c r="I244" s="112"/>
      <c r="J244" s="88">
        <v>0.16</v>
      </c>
      <c r="K244" s="232">
        <v>80</v>
      </c>
    </row>
    <row r="245" spans="1:11" ht="20.399999999999999" x14ac:dyDescent="0.3">
      <c r="A245" s="52" t="s">
        <v>106</v>
      </c>
      <c r="B245" s="52" t="s">
        <v>5077</v>
      </c>
      <c r="C245" s="292" t="s">
        <v>5093</v>
      </c>
      <c r="D245" s="61" t="s">
        <v>5081</v>
      </c>
      <c r="E245" s="316" t="s">
        <v>5094</v>
      </c>
      <c r="F245" s="53" t="s">
        <v>5095</v>
      </c>
      <c r="G245" s="53">
        <v>500</v>
      </c>
      <c r="H245" s="53" t="s">
        <v>17</v>
      </c>
      <c r="I245" s="112"/>
      <c r="J245" s="88">
        <v>0.15</v>
      </c>
      <c r="K245" s="232">
        <v>75</v>
      </c>
    </row>
    <row r="246" spans="1:11" ht="20.399999999999999" x14ac:dyDescent="0.3">
      <c r="A246" s="52" t="s">
        <v>106</v>
      </c>
      <c r="B246" s="52" t="s">
        <v>5077</v>
      </c>
      <c r="C246" s="61" t="s">
        <v>5096</v>
      </c>
      <c r="D246" s="61" t="s">
        <v>5097</v>
      </c>
      <c r="E246" s="316" t="s">
        <v>5098</v>
      </c>
      <c r="F246" s="53" t="s">
        <v>5099</v>
      </c>
      <c r="G246" s="53">
        <v>1</v>
      </c>
      <c r="H246" s="53" t="s">
        <v>17</v>
      </c>
      <c r="I246" s="264"/>
      <c r="J246" s="88">
        <v>901</v>
      </c>
      <c r="K246" s="232">
        <v>901</v>
      </c>
    </row>
    <row r="247" spans="1:11" ht="20.399999999999999" x14ac:dyDescent="0.3">
      <c r="A247" s="52" t="s">
        <v>106</v>
      </c>
      <c r="B247" s="52" t="s">
        <v>5077</v>
      </c>
      <c r="C247" s="308" t="s">
        <v>5100</v>
      </c>
      <c r="D247" s="308" t="s">
        <v>2355</v>
      </c>
      <c r="E247" s="308" t="s">
        <v>5101</v>
      </c>
      <c r="F247" s="361" t="s">
        <v>5102</v>
      </c>
      <c r="G247" s="361">
        <v>12</v>
      </c>
      <c r="H247" s="53" t="s">
        <v>17</v>
      </c>
      <c r="I247" s="53"/>
      <c r="J247" s="88">
        <v>16</v>
      </c>
      <c r="K247" s="232">
        <v>192</v>
      </c>
    </row>
    <row r="248" spans="1:11" ht="20.399999999999999" x14ac:dyDescent="0.3">
      <c r="A248" s="52" t="s">
        <v>106</v>
      </c>
      <c r="B248" s="52" t="s">
        <v>5077</v>
      </c>
      <c r="C248" s="308" t="s">
        <v>2354</v>
      </c>
      <c r="D248" s="308" t="s">
        <v>2355</v>
      </c>
      <c r="E248" s="308" t="s">
        <v>2356</v>
      </c>
      <c r="F248" s="361" t="s">
        <v>5103</v>
      </c>
      <c r="G248" s="361">
        <v>12</v>
      </c>
      <c r="H248" s="53" t="s">
        <v>1510</v>
      </c>
      <c r="I248" s="53"/>
      <c r="J248" s="88">
        <v>23.84</v>
      </c>
      <c r="K248" s="232">
        <v>286.08</v>
      </c>
    </row>
    <row r="249" spans="1:11" ht="20.399999999999999" x14ac:dyDescent="0.3">
      <c r="A249" s="52" t="s">
        <v>106</v>
      </c>
      <c r="B249" s="52" t="s">
        <v>5077</v>
      </c>
      <c r="C249" s="240" t="s">
        <v>5104</v>
      </c>
      <c r="D249" s="308" t="s">
        <v>2355</v>
      </c>
      <c r="E249" s="308">
        <v>3300002</v>
      </c>
      <c r="F249" s="361" t="s">
        <v>5105</v>
      </c>
      <c r="G249" s="361">
        <v>2</v>
      </c>
      <c r="H249" s="53" t="s">
        <v>17</v>
      </c>
      <c r="I249" s="53"/>
      <c r="J249" s="88">
        <v>30.41</v>
      </c>
      <c r="K249" s="232">
        <v>60.82</v>
      </c>
    </row>
    <row r="250" spans="1:11" ht="20.399999999999999" x14ac:dyDescent="0.3">
      <c r="A250" s="52" t="s">
        <v>106</v>
      </c>
      <c r="B250" s="52" t="s">
        <v>5077</v>
      </c>
      <c r="C250" s="240" t="s">
        <v>5106</v>
      </c>
      <c r="D250" s="308" t="s">
        <v>2355</v>
      </c>
      <c r="E250" s="308">
        <v>3300005</v>
      </c>
      <c r="F250" s="361" t="s">
        <v>5107</v>
      </c>
      <c r="G250" s="361">
        <v>2</v>
      </c>
      <c r="H250" s="53" t="s">
        <v>17</v>
      </c>
      <c r="I250" s="53"/>
      <c r="J250" s="88">
        <v>30.41</v>
      </c>
      <c r="K250" s="232">
        <v>60.82</v>
      </c>
    </row>
    <row r="251" spans="1:11" ht="20.399999999999999" x14ac:dyDescent="0.3">
      <c r="A251" s="52" t="s">
        <v>106</v>
      </c>
      <c r="B251" s="52" t="s">
        <v>5077</v>
      </c>
      <c r="C251" s="240" t="s">
        <v>5108</v>
      </c>
      <c r="D251" s="308" t="s">
        <v>2355</v>
      </c>
      <c r="E251" s="308">
        <v>3300012</v>
      </c>
      <c r="F251" s="361" t="s">
        <v>5109</v>
      </c>
      <c r="G251" s="361">
        <v>2</v>
      </c>
      <c r="H251" s="53" t="s">
        <v>17</v>
      </c>
      <c r="I251" s="53"/>
      <c r="J251" s="88">
        <v>30.41</v>
      </c>
      <c r="K251" s="232">
        <v>60.82</v>
      </c>
    </row>
    <row r="252" spans="1:11" ht="20.399999999999999" x14ac:dyDescent="0.3">
      <c r="A252" s="52" t="s">
        <v>106</v>
      </c>
      <c r="B252" s="52" t="s">
        <v>5077</v>
      </c>
      <c r="C252" s="292" t="s">
        <v>5110</v>
      </c>
      <c r="D252" s="61" t="s">
        <v>189</v>
      </c>
      <c r="E252" s="316" t="s">
        <v>5111</v>
      </c>
      <c r="F252" s="53" t="s">
        <v>5112</v>
      </c>
      <c r="G252" s="53">
        <v>4</v>
      </c>
      <c r="H252" s="53" t="s">
        <v>17</v>
      </c>
      <c r="I252" s="53"/>
      <c r="J252" s="368">
        <v>14.48</v>
      </c>
      <c r="K252" s="232">
        <v>57.92</v>
      </c>
    </row>
    <row r="253" spans="1:11" ht="20.399999999999999" x14ac:dyDescent="0.3">
      <c r="A253" s="52" t="s">
        <v>106</v>
      </c>
      <c r="B253" s="52" t="s">
        <v>5077</v>
      </c>
      <c r="C253" s="240" t="s">
        <v>7180</v>
      </c>
      <c r="D253" s="308" t="s">
        <v>2355</v>
      </c>
      <c r="E253" s="308" t="s">
        <v>7181</v>
      </c>
      <c r="F253" s="241" t="s">
        <v>5115</v>
      </c>
      <c r="G253" s="241">
        <v>1</v>
      </c>
      <c r="H253" s="231" t="s">
        <v>17</v>
      </c>
      <c r="I253" s="53"/>
      <c r="J253" s="368">
        <v>602.05999999999995</v>
      </c>
      <c r="K253" s="232">
        <v>602.05999999999995</v>
      </c>
    </row>
    <row r="254" spans="1:11" ht="20.399999999999999" x14ac:dyDescent="0.3">
      <c r="A254" s="52" t="s">
        <v>106</v>
      </c>
      <c r="B254" s="52" t="s">
        <v>5077</v>
      </c>
      <c r="C254" s="240" t="s">
        <v>7182</v>
      </c>
      <c r="D254" s="308" t="s">
        <v>2355</v>
      </c>
      <c r="E254" s="308" t="s">
        <v>7183</v>
      </c>
      <c r="F254" s="241" t="s">
        <v>5118</v>
      </c>
      <c r="G254" s="241">
        <v>2</v>
      </c>
      <c r="H254" s="231" t="s">
        <v>17</v>
      </c>
      <c r="I254" s="53"/>
      <c r="J254" s="88">
        <v>37.43</v>
      </c>
      <c r="K254" s="232">
        <v>74.86</v>
      </c>
    </row>
    <row r="255" spans="1:11" ht="20.399999999999999" x14ac:dyDescent="0.3">
      <c r="A255" s="52" t="s">
        <v>106</v>
      </c>
      <c r="B255" s="52" t="s">
        <v>5077</v>
      </c>
      <c r="C255" s="61" t="s">
        <v>7184</v>
      </c>
      <c r="D255" s="61" t="s">
        <v>5120</v>
      </c>
      <c r="E255" s="316" t="s">
        <v>5121</v>
      </c>
      <c r="F255" s="241" t="s">
        <v>5122</v>
      </c>
      <c r="G255" s="241">
        <v>3</v>
      </c>
      <c r="H255" s="231" t="s">
        <v>17</v>
      </c>
      <c r="I255" s="53"/>
      <c r="J255" s="88">
        <v>6320</v>
      </c>
      <c r="K255" s="232">
        <v>18960</v>
      </c>
    </row>
    <row r="256" spans="1:11" ht="20.399999999999999" x14ac:dyDescent="0.3">
      <c r="A256" s="52" t="s">
        <v>106</v>
      </c>
      <c r="B256" s="52" t="s">
        <v>5077</v>
      </c>
      <c r="C256" s="308" t="s">
        <v>5123</v>
      </c>
      <c r="D256" s="308" t="s">
        <v>5124</v>
      </c>
      <c r="E256" s="308">
        <v>6000</v>
      </c>
      <c r="F256" s="241" t="s">
        <v>5125</v>
      </c>
      <c r="G256" s="241">
        <v>1</v>
      </c>
      <c r="H256" s="231" t="s">
        <v>17</v>
      </c>
      <c r="I256" s="53"/>
      <c r="J256" s="88">
        <v>2800</v>
      </c>
      <c r="K256" s="232">
        <v>2800</v>
      </c>
    </row>
    <row r="257" spans="1:11" ht="20.399999999999999" x14ac:dyDescent="0.3">
      <c r="A257" s="52" t="s">
        <v>106</v>
      </c>
      <c r="B257" s="52" t="s">
        <v>5077</v>
      </c>
      <c r="C257" s="308" t="s">
        <v>5126</v>
      </c>
      <c r="D257" s="308" t="s">
        <v>5124</v>
      </c>
      <c r="E257" s="308" t="s">
        <v>7185</v>
      </c>
      <c r="F257" s="241" t="s">
        <v>5128</v>
      </c>
      <c r="G257" s="241">
        <v>8</v>
      </c>
      <c r="H257" s="231" t="s">
        <v>17</v>
      </c>
      <c r="I257" s="53"/>
      <c r="J257" s="88">
        <v>60</v>
      </c>
      <c r="K257" s="232">
        <v>480</v>
      </c>
    </row>
    <row r="258" spans="1:11" ht="20.399999999999999" x14ac:dyDescent="0.3">
      <c r="A258" s="52" t="s">
        <v>106</v>
      </c>
      <c r="B258" s="52" t="s">
        <v>5077</v>
      </c>
      <c r="C258" s="308" t="s">
        <v>5129</v>
      </c>
      <c r="D258" s="308" t="s">
        <v>5124</v>
      </c>
      <c r="E258" s="308" t="s">
        <v>5130</v>
      </c>
      <c r="F258" s="241" t="s">
        <v>5131</v>
      </c>
      <c r="G258" s="241">
        <v>8</v>
      </c>
      <c r="H258" s="231" t="s">
        <v>17</v>
      </c>
      <c r="I258" s="53"/>
      <c r="J258" s="88">
        <v>60</v>
      </c>
      <c r="K258" s="232">
        <v>480</v>
      </c>
    </row>
    <row r="259" spans="1:11" ht="20.399999999999999" x14ac:dyDescent="0.3">
      <c r="A259" s="52" t="s">
        <v>106</v>
      </c>
      <c r="B259" s="52" t="s">
        <v>5077</v>
      </c>
      <c r="C259" s="308" t="s">
        <v>5132</v>
      </c>
      <c r="D259" s="308" t="s">
        <v>5124</v>
      </c>
      <c r="E259" s="308" t="s">
        <v>5133</v>
      </c>
      <c r="F259" s="241" t="s">
        <v>5134</v>
      </c>
      <c r="G259" s="241">
        <v>8</v>
      </c>
      <c r="H259" s="231" t="s">
        <v>17</v>
      </c>
      <c r="I259" s="53"/>
      <c r="J259" s="88">
        <v>60</v>
      </c>
      <c r="K259" s="232">
        <v>480</v>
      </c>
    </row>
    <row r="260" spans="1:11" ht="20.399999999999999" x14ac:dyDescent="0.3">
      <c r="A260" s="52" t="s">
        <v>106</v>
      </c>
      <c r="B260" s="52" t="s">
        <v>5077</v>
      </c>
      <c r="C260" s="308" t="s">
        <v>5135</v>
      </c>
      <c r="D260" s="308" t="s">
        <v>5124</v>
      </c>
      <c r="E260" s="308">
        <v>8000</v>
      </c>
      <c r="F260" s="241" t="s">
        <v>5136</v>
      </c>
      <c r="G260" s="241">
        <v>4</v>
      </c>
      <c r="H260" s="231" t="s">
        <v>17</v>
      </c>
      <c r="I260" s="53"/>
      <c r="J260" s="88">
        <v>800</v>
      </c>
      <c r="K260" s="232">
        <v>3200</v>
      </c>
    </row>
    <row r="261" spans="1:11" ht="20.399999999999999" x14ac:dyDescent="0.3">
      <c r="A261" s="52" t="s">
        <v>106</v>
      </c>
      <c r="B261" s="52" t="s">
        <v>5077</v>
      </c>
      <c r="C261" s="308" t="s">
        <v>5137</v>
      </c>
      <c r="D261" s="308" t="s">
        <v>5124</v>
      </c>
      <c r="E261" s="308">
        <v>1001</v>
      </c>
      <c r="F261" s="241" t="s">
        <v>5138</v>
      </c>
      <c r="G261" s="241">
        <v>1</v>
      </c>
      <c r="H261" s="231" t="s">
        <v>17</v>
      </c>
      <c r="I261" s="53"/>
      <c r="J261" s="88">
        <v>700</v>
      </c>
      <c r="K261" s="232">
        <v>700</v>
      </c>
    </row>
    <row r="262" spans="1:11" ht="20.399999999999999" x14ac:dyDescent="0.3">
      <c r="A262" s="52" t="s">
        <v>106</v>
      </c>
      <c r="B262" s="52" t="s">
        <v>5077</v>
      </c>
      <c r="C262" s="308" t="s">
        <v>5139</v>
      </c>
      <c r="D262" s="308" t="s">
        <v>5124</v>
      </c>
      <c r="E262" s="308">
        <v>3119</v>
      </c>
      <c r="F262" s="241" t="s">
        <v>5140</v>
      </c>
      <c r="G262" s="241">
        <v>4</v>
      </c>
      <c r="H262" s="231" t="s">
        <v>17</v>
      </c>
      <c r="I262" s="53"/>
      <c r="J262" s="88">
        <v>40</v>
      </c>
      <c r="K262" s="232">
        <v>160</v>
      </c>
    </row>
    <row r="263" spans="1:11" ht="20.399999999999999" x14ac:dyDescent="0.3">
      <c r="A263" s="52" t="s">
        <v>106</v>
      </c>
      <c r="B263" s="52" t="s">
        <v>5077</v>
      </c>
      <c r="C263" s="308" t="s">
        <v>5141</v>
      </c>
      <c r="D263" s="308" t="s">
        <v>5124</v>
      </c>
      <c r="E263" s="308">
        <v>3013</v>
      </c>
      <c r="F263" s="241" t="s">
        <v>5142</v>
      </c>
      <c r="G263" s="241">
        <v>4</v>
      </c>
      <c r="H263" s="231" t="s">
        <v>17</v>
      </c>
      <c r="I263" s="53"/>
      <c r="J263" s="88">
        <v>40</v>
      </c>
      <c r="K263" s="232">
        <v>160</v>
      </c>
    </row>
    <row r="264" spans="1:11" ht="20.399999999999999" x14ac:dyDescent="0.3">
      <c r="A264" s="52" t="s">
        <v>106</v>
      </c>
      <c r="B264" s="52" t="s">
        <v>5077</v>
      </c>
      <c r="C264" s="308" t="s">
        <v>5143</v>
      </c>
      <c r="D264" s="308" t="s">
        <v>5124</v>
      </c>
      <c r="E264" s="308">
        <v>4002</v>
      </c>
      <c r="F264" s="241" t="s">
        <v>5144</v>
      </c>
      <c r="G264" s="241">
        <v>4</v>
      </c>
      <c r="H264" s="231" t="s">
        <v>17</v>
      </c>
      <c r="I264" s="53"/>
      <c r="J264" s="88">
        <v>175</v>
      </c>
      <c r="K264" s="232">
        <v>700</v>
      </c>
    </row>
    <row r="265" spans="1:11" ht="21" thickBot="1" x14ac:dyDescent="0.35">
      <c r="A265" s="85" t="s">
        <v>106</v>
      </c>
      <c r="B265" s="85" t="s">
        <v>5077</v>
      </c>
      <c r="C265" s="342" t="s">
        <v>5145</v>
      </c>
      <c r="D265" s="249" t="s">
        <v>189</v>
      </c>
      <c r="E265" s="375" t="s">
        <v>5146</v>
      </c>
      <c r="F265" s="86" t="s">
        <v>5147</v>
      </c>
      <c r="G265" s="86">
        <v>20</v>
      </c>
      <c r="H265" s="86" t="s">
        <v>17</v>
      </c>
      <c r="I265" s="86"/>
      <c r="J265" s="379">
        <v>10.48</v>
      </c>
      <c r="K265" s="317">
        <v>209.60000000000002</v>
      </c>
    </row>
    <row r="266" spans="1:11" ht="41.4" thickBot="1" x14ac:dyDescent="0.35">
      <c r="A266" s="678" t="s">
        <v>106</v>
      </c>
      <c r="B266" s="679" t="s">
        <v>5148</v>
      </c>
      <c r="C266" s="680" t="s">
        <v>5149</v>
      </c>
      <c r="D266" s="681" t="s">
        <v>3</v>
      </c>
      <c r="E266" s="681" t="s">
        <v>4</v>
      </c>
      <c r="F266" s="682" t="s">
        <v>5150</v>
      </c>
      <c r="G266" s="679" t="s">
        <v>6</v>
      </c>
      <c r="H266" s="679" t="s">
        <v>7</v>
      </c>
      <c r="I266" s="679" t="s">
        <v>203</v>
      </c>
      <c r="J266" s="683" t="s">
        <v>202</v>
      </c>
      <c r="K266" s="684" t="s">
        <v>8</v>
      </c>
    </row>
    <row r="267" spans="1:11" x14ac:dyDescent="0.3">
      <c r="A267" s="242" t="s">
        <v>106</v>
      </c>
      <c r="B267" s="242" t="s">
        <v>5148</v>
      </c>
      <c r="C267" s="56" t="s">
        <v>5151</v>
      </c>
      <c r="D267" s="653" t="s">
        <v>5152</v>
      </c>
      <c r="E267" s="357" t="s">
        <v>5153</v>
      </c>
      <c r="F267" s="112" t="s">
        <v>5154</v>
      </c>
      <c r="G267" s="112">
        <v>1</v>
      </c>
      <c r="H267" s="112" t="s">
        <v>17</v>
      </c>
      <c r="I267" s="112"/>
      <c r="J267" s="333">
        <v>139.99</v>
      </c>
      <c r="K267" s="315">
        <v>139.99</v>
      </c>
    </row>
    <row r="268" spans="1:11" x14ac:dyDescent="0.3">
      <c r="A268" s="52" t="s">
        <v>106</v>
      </c>
      <c r="B268" s="52" t="s">
        <v>5148</v>
      </c>
      <c r="C268" s="61" t="s">
        <v>5155</v>
      </c>
      <c r="D268" s="362" t="s">
        <v>5156</v>
      </c>
      <c r="E268" s="360" t="s">
        <v>5157</v>
      </c>
      <c r="F268" s="53" t="s">
        <v>5158</v>
      </c>
      <c r="G268" s="53">
        <v>8</v>
      </c>
      <c r="H268" s="53" t="s">
        <v>17</v>
      </c>
      <c r="I268" s="53"/>
      <c r="J268" s="88">
        <v>49.98</v>
      </c>
      <c r="K268" s="232">
        <v>399.84</v>
      </c>
    </row>
    <row r="269" spans="1:11" x14ac:dyDescent="0.3">
      <c r="A269" s="52" t="s">
        <v>106</v>
      </c>
      <c r="B269" s="52" t="s">
        <v>5148</v>
      </c>
      <c r="C269" s="61" t="s">
        <v>5159</v>
      </c>
      <c r="D269" s="362" t="s">
        <v>5160</v>
      </c>
      <c r="E269" s="360" t="s">
        <v>5161</v>
      </c>
      <c r="F269" s="53" t="s">
        <v>5162</v>
      </c>
      <c r="G269" s="53">
        <v>2</v>
      </c>
      <c r="H269" s="53" t="s">
        <v>17</v>
      </c>
      <c r="I269" s="53"/>
      <c r="J269" s="88">
        <v>8.4700000000000006</v>
      </c>
      <c r="K269" s="232">
        <v>16.940000000000001</v>
      </c>
    </row>
    <row r="270" spans="1:11" x14ac:dyDescent="0.3">
      <c r="A270" s="52" t="s">
        <v>106</v>
      </c>
      <c r="B270" s="52" t="s">
        <v>5148</v>
      </c>
      <c r="C270" s="61" t="s">
        <v>5163</v>
      </c>
      <c r="D270" s="362" t="s">
        <v>5156</v>
      </c>
      <c r="E270" s="360" t="s">
        <v>5164</v>
      </c>
      <c r="F270" s="53" t="s">
        <v>5165</v>
      </c>
      <c r="G270" s="53">
        <v>2</v>
      </c>
      <c r="H270" s="53" t="s">
        <v>17</v>
      </c>
      <c r="I270" s="53"/>
      <c r="J270" s="88">
        <v>10.1</v>
      </c>
      <c r="K270" s="232">
        <v>20.2</v>
      </c>
    </row>
    <row r="271" spans="1:11" ht="20.399999999999999" x14ac:dyDescent="0.3">
      <c r="A271" s="52" t="s">
        <v>106</v>
      </c>
      <c r="B271" s="52" t="s">
        <v>5148</v>
      </c>
      <c r="C271" s="61" t="s">
        <v>5166</v>
      </c>
      <c r="D271" s="362" t="s">
        <v>5167</v>
      </c>
      <c r="E271" s="360" t="s">
        <v>5168</v>
      </c>
      <c r="F271" s="53" t="s">
        <v>5169</v>
      </c>
      <c r="G271" s="53">
        <v>10</v>
      </c>
      <c r="H271" s="53" t="s">
        <v>17</v>
      </c>
      <c r="I271" s="53"/>
      <c r="J271" s="88">
        <v>45.5</v>
      </c>
      <c r="K271" s="232">
        <v>455</v>
      </c>
    </row>
    <row r="272" spans="1:11" x14ac:dyDescent="0.3">
      <c r="A272" s="52" t="s">
        <v>106</v>
      </c>
      <c r="B272" s="52" t="s">
        <v>5148</v>
      </c>
      <c r="C272" s="61" t="s">
        <v>5170</v>
      </c>
      <c r="D272" s="61" t="s">
        <v>1740</v>
      </c>
      <c r="E272" s="61">
        <v>2286</v>
      </c>
      <c r="F272" s="53" t="s">
        <v>5171</v>
      </c>
      <c r="G272" s="53">
        <v>6</v>
      </c>
      <c r="H272" s="53" t="s">
        <v>17</v>
      </c>
      <c r="I272" s="53"/>
      <c r="J272" s="88">
        <v>7.05</v>
      </c>
      <c r="K272" s="232">
        <v>42.3</v>
      </c>
    </row>
    <row r="273" spans="1:11" x14ac:dyDescent="0.3">
      <c r="A273" s="52" t="s">
        <v>106</v>
      </c>
      <c r="B273" s="52" t="s">
        <v>5148</v>
      </c>
      <c r="C273" s="61" t="s">
        <v>5172</v>
      </c>
      <c r="D273" s="362" t="s">
        <v>2652</v>
      </c>
      <c r="E273" s="360" t="s">
        <v>2653</v>
      </c>
      <c r="F273" s="53" t="s">
        <v>5173</v>
      </c>
      <c r="G273" s="53">
        <v>4</v>
      </c>
      <c r="H273" s="53" t="s">
        <v>17</v>
      </c>
      <c r="I273" s="53"/>
      <c r="J273" s="88">
        <v>86.8</v>
      </c>
      <c r="K273" s="232">
        <v>347.2</v>
      </c>
    </row>
    <row r="274" spans="1:11" ht="20.399999999999999" x14ac:dyDescent="0.3">
      <c r="A274" s="52" t="s">
        <v>106</v>
      </c>
      <c r="B274" s="52" t="s">
        <v>5148</v>
      </c>
      <c r="C274" s="61" t="s">
        <v>5174</v>
      </c>
      <c r="D274" s="308" t="s">
        <v>5175</v>
      </c>
      <c r="E274" s="308">
        <v>24316</v>
      </c>
      <c r="F274" s="53" t="s">
        <v>5176</v>
      </c>
      <c r="G274" s="53">
        <v>4</v>
      </c>
      <c r="H274" s="53" t="s">
        <v>17</v>
      </c>
      <c r="I274" s="53"/>
      <c r="J274" s="88">
        <v>200</v>
      </c>
      <c r="K274" s="232">
        <v>800</v>
      </c>
    </row>
    <row r="275" spans="1:11" x14ac:dyDescent="0.3">
      <c r="A275" s="52" t="s">
        <v>106</v>
      </c>
      <c r="B275" s="52" t="s">
        <v>5148</v>
      </c>
      <c r="C275" s="61" t="s">
        <v>5177</v>
      </c>
      <c r="D275" s="362" t="s">
        <v>5178</v>
      </c>
      <c r="E275" s="360" t="s">
        <v>5179</v>
      </c>
      <c r="F275" s="53" t="s">
        <v>5180</v>
      </c>
      <c r="G275" s="53">
        <v>2</v>
      </c>
      <c r="H275" s="53" t="s">
        <v>17</v>
      </c>
      <c r="I275" s="53"/>
      <c r="J275" s="88">
        <v>15.99</v>
      </c>
      <c r="K275" s="232">
        <v>31.98</v>
      </c>
    </row>
    <row r="276" spans="1:11" x14ac:dyDescent="0.3">
      <c r="A276" s="52" t="s">
        <v>106</v>
      </c>
      <c r="B276" s="52" t="s">
        <v>5148</v>
      </c>
      <c r="C276" s="61" t="s">
        <v>5181</v>
      </c>
      <c r="D276" s="362" t="s">
        <v>4823</v>
      </c>
      <c r="E276" s="360" t="s">
        <v>5182</v>
      </c>
      <c r="F276" s="53" t="s">
        <v>5183</v>
      </c>
      <c r="G276" s="53">
        <v>1</v>
      </c>
      <c r="H276" s="53" t="s">
        <v>2104</v>
      </c>
      <c r="I276" s="53"/>
      <c r="J276" s="88">
        <v>59.99</v>
      </c>
      <c r="K276" s="232">
        <v>59.99</v>
      </c>
    </row>
    <row r="277" spans="1:11" x14ac:dyDescent="0.3">
      <c r="A277" s="52" t="s">
        <v>106</v>
      </c>
      <c r="B277" s="52" t="s">
        <v>5148</v>
      </c>
      <c r="C277" s="61" t="s">
        <v>5184</v>
      </c>
      <c r="D277" s="362" t="s">
        <v>189</v>
      </c>
      <c r="E277" s="360" t="s">
        <v>5185</v>
      </c>
      <c r="F277" s="53" t="s">
        <v>5186</v>
      </c>
      <c r="G277" s="53">
        <v>100</v>
      </c>
      <c r="H277" s="53" t="s">
        <v>17</v>
      </c>
      <c r="I277" s="53"/>
      <c r="J277" s="368">
        <v>1.86</v>
      </c>
      <c r="K277" s="232">
        <v>186</v>
      </c>
    </row>
    <row r="278" spans="1:11" x14ac:dyDescent="0.3">
      <c r="A278" s="52" t="s">
        <v>106</v>
      </c>
      <c r="B278" s="52" t="s">
        <v>5148</v>
      </c>
      <c r="C278" s="61" t="s">
        <v>5187</v>
      </c>
      <c r="D278" s="362" t="s">
        <v>5188</v>
      </c>
      <c r="E278" s="360" t="s">
        <v>5189</v>
      </c>
      <c r="F278" s="53" t="s">
        <v>5190</v>
      </c>
      <c r="G278" s="53">
        <v>1</v>
      </c>
      <c r="H278" s="53" t="s">
        <v>17</v>
      </c>
      <c r="I278" s="53"/>
      <c r="J278" s="368">
        <v>109.99</v>
      </c>
      <c r="K278" s="232">
        <v>109.99</v>
      </c>
    </row>
    <row r="279" spans="1:11" x14ac:dyDescent="0.3">
      <c r="A279" s="52" t="s">
        <v>106</v>
      </c>
      <c r="B279" s="52" t="s">
        <v>5148</v>
      </c>
      <c r="C279" s="61" t="s">
        <v>5191</v>
      </c>
      <c r="D279" s="362" t="s">
        <v>5188</v>
      </c>
      <c r="E279" s="360" t="s">
        <v>5192</v>
      </c>
      <c r="F279" s="53" t="s">
        <v>5193</v>
      </c>
      <c r="G279" s="53">
        <v>2</v>
      </c>
      <c r="H279" s="53" t="s">
        <v>17</v>
      </c>
      <c r="I279" s="53"/>
      <c r="J279" s="368">
        <v>132</v>
      </c>
      <c r="K279" s="232">
        <v>264</v>
      </c>
    </row>
    <row r="280" spans="1:11" x14ac:dyDescent="0.3">
      <c r="A280" s="52" t="s">
        <v>106</v>
      </c>
      <c r="B280" s="52" t="s">
        <v>5148</v>
      </c>
      <c r="C280" s="61" t="s">
        <v>5194</v>
      </c>
      <c r="D280" s="61" t="s">
        <v>5195</v>
      </c>
      <c r="E280" s="316" t="s">
        <v>5196</v>
      </c>
      <c r="F280" s="53" t="s">
        <v>5197</v>
      </c>
      <c r="G280" s="53">
        <v>1</v>
      </c>
      <c r="H280" s="53" t="s">
        <v>17</v>
      </c>
      <c r="I280" s="53"/>
      <c r="J280" s="88">
        <v>33.950000000000003</v>
      </c>
      <c r="K280" s="232">
        <v>33.950000000000003</v>
      </c>
    </row>
    <row r="281" spans="1:11" x14ac:dyDescent="0.3">
      <c r="A281" s="52" t="s">
        <v>106</v>
      </c>
      <c r="B281" s="52" t="s">
        <v>5148</v>
      </c>
      <c r="C281" s="61" t="s">
        <v>5198</v>
      </c>
      <c r="D281" s="362" t="s">
        <v>5188</v>
      </c>
      <c r="E281" s="360" t="s">
        <v>5199</v>
      </c>
      <c r="F281" s="53" t="s">
        <v>5200</v>
      </c>
      <c r="G281" s="53">
        <v>1</v>
      </c>
      <c r="H281" s="53" t="s">
        <v>17</v>
      </c>
      <c r="I281" s="53"/>
      <c r="J281" s="368">
        <v>295.08</v>
      </c>
      <c r="K281" s="232">
        <v>295.08</v>
      </c>
    </row>
    <row r="282" spans="1:11" x14ac:dyDescent="0.3">
      <c r="A282" s="52" t="s">
        <v>106</v>
      </c>
      <c r="B282" s="52" t="s">
        <v>5148</v>
      </c>
      <c r="C282" s="61" t="s">
        <v>5201</v>
      </c>
      <c r="D282" s="362" t="s">
        <v>4823</v>
      </c>
      <c r="E282" s="360" t="s">
        <v>5202</v>
      </c>
      <c r="F282" s="53" t="s">
        <v>5203</v>
      </c>
      <c r="G282" s="53">
        <v>2</v>
      </c>
      <c r="H282" s="53" t="s">
        <v>17</v>
      </c>
      <c r="I282" s="53"/>
      <c r="J282" s="88">
        <v>25.18</v>
      </c>
      <c r="K282" s="232">
        <v>50.36</v>
      </c>
    </row>
    <row r="283" spans="1:11" x14ac:dyDescent="0.3">
      <c r="A283" s="52" t="s">
        <v>106</v>
      </c>
      <c r="B283" s="52" t="s">
        <v>5148</v>
      </c>
      <c r="C283" s="61" t="s">
        <v>5204</v>
      </c>
      <c r="D283" s="362" t="s">
        <v>5205</v>
      </c>
      <c r="E283" s="308" t="s">
        <v>5206</v>
      </c>
      <c r="F283" s="53" t="s">
        <v>5207</v>
      </c>
      <c r="G283" s="53">
        <v>12</v>
      </c>
      <c r="H283" s="53" t="s">
        <v>17</v>
      </c>
      <c r="I283" s="53"/>
      <c r="J283" s="88">
        <v>1.58</v>
      </c>
      <c r="K283" s="232">
        <v>18.96</v>
      </c>
    </row>
    <row r="284" spans="1:11" x14ac:dyDescent="0.3">
      <c r="A284" s="52" t="s">
        <v>106</v>
      </c>
      <c r="B284" s="52" t="s">
        <v>5148</v>
      </c>
      <c r="C284" s="61" t="s">
        <v>5208</v>
      </c>
      <c r="D284" s="362" t="s">
        <v>5205</v>
      </c>
      <c r="E284" s="308" t="s">
        <v>5209</v>
      </c>
      <c r="F284" s="53" t="s">
        <v>5210</v>
      </c>
      <c r="G284" s="53">
        <v>12</v>
      </c>
      <c r="H284" s="53" t="s">
        <v>17</v>
      </c>
      <c r="I284" s="53"/>
      <c r="J284" s="88">
        <v>1.58</v>
      </c>
      <c r="K284" s="232">
        <v>18.96</v>
      </c>
    </row>
    <row r="285" spans="1:11" x14ac:dyDescent="0.3">
      <c r="A285" s="52" t="s">
        <v>106</v>
      </c>
      <c r="B285" s="52" t="s">
        <v>5148</v>
      </c>
      <c r="C285" s="61" t="s">
        <v>5211</v>
      </c>
      <c r="D285" s="61" t="s">
        <v>5152</v>
      </c>
      <c r="E285" s="316" t="s">
        <v>5212</v>
      </c>
      <c r="F285" s="53" t="s">
        <v>5213</v>
      </c>
      <c r="G285" s="53">
        <v>8</v>
      </c>
      <c r="H285" s="53" t="s">
        <v>17</v>
      </c>
      <c r="I285" s="53"/>
      <c r="J285" s="88">
        <v>44.05</v>
      </c>
      <c r="K285" s="232">
        <v>352.4</v>
      </c>
    </row>
    <row r="286" spans="1:11" x14ac:dyDescent="0.3">
      <c r="A286" s="52" t="s">
        <v>106</v>
      </c>
      <c r="B286" s="52" t="s">
        <v>5148</v>
      </c>
      <c r="C286" s="61" t="s">
        <v>5214</v>
      </c>
      <c r="D286" s="61" t="s">
        <v>5152</v>
      </c>
      <c r="E286" s="316" t="s">
        <v>5215</v>
      </c>
      <c r="F286" s="53" t="s">
        <v>5216</v>
      </c>
      <c r="G286" s="53">
        <v>4</v>
      </c>
      <c r="H286" s="53" t="s">
        <v>17</v>
      </c>
      <c r="I286" s="53"/>
      <c r="J286" s="88">
        <v>73.14</v>
      </c>
      <c r="K286" s="232">
        <v>292.56</v>
      </c>
    </row>
    <row r="287" spans="1:11" x14ac:dyDescent="0.3">
      <c r="A287" s="52" t="s">
        <v>106</v>
      </c>
      <c r="B287" s="52" t="s">
        <v>5148</v>
      </c>
      <c r="C287" s="61" t="s">
        <v>5217</v>
      </c>
      <c r="D287" s="61" t="s">
        <v>5152</v>
      </c>
      <c r="E287" s="316" t="s">
        <v>5218</v>
      </c>
      <c r="F287" s="53" t="s">
        <v>5219</v>
      </c>
      <c r="G287" s="53">
        <v>2</v>
      </c>
      <c r="H287" s="53" t="s">
        <v>17</v>
      </c>
      <c r="I287" s="53"/>
      <c r="J287" s="88">
        <v>80</v>
      </c>
      <c r="K287" s="232">
        <v>160</v>
      </c>
    </row>
    <row r="288" spans="1:11" x14ac:dyDescent="0.3">
      <c r="A288" s="52" t="s">
        <v>106</v>
      </c>
      <c r="B288" s="52" t="s">
        <v>5148</v>
      </c>
      <c r="C288" s="61" t="s">
        <v>2832</v>
      </c>
      <c r="D288" s="362" t="s">
        <v>2833</v>
      </c>
      <c r="E288" s="360" t="s">
        <v>2834</v>
      </c>
      <c r="F288" s="53" t="s">
        <v>5220</v>
      </c>
      <c r="G288" s="53">
        <v>10</v>
      </c>
      <c r="H288" s="53" t="s">
        <v>17</v>
      </c>
      <c r="I288" s="53"/>
      <c r="J288" s="88">
        <v>34.32</v>
      </c>
      <c r="K288" s="232">
        <v>343.2</v>
      </c>
    </row>
    <row r="289" spans="1:11" x14ac:dyDescent="0.3">
      <c r="A289" s="52" t="s">
        <v>106</v>
      </c>
      <c r="B289" s="52" t="s">
        <v>5148</v>
      </c>
      <c r="C289" s="61" t="s">
        <v>5221</v>
      </c>
      <c r="D289" s="362" t="s">
        <v>5222</v>
      </c>
      <c r="E289" s="360" t="s">
        <v>5223</v>
      </c>
      <c r="F289" s="53" t="s">
        <v>5224</v>
      </c>
      <c r="G289" s="53">
        <v>4</v>
      </c>
      <c r="H289" s="53" t="s">
        <v>17</v>
      </c>
      <c r="I289" s="53"/>
      <c r="J289" s="88">
        <v>536.5</v>
      </c>
      <c r="K289" s="232">
        <v>2146</v>
      </c>
    </row>
    <row r="290" spans="1:11" x14ac:dyDescent="0.3">
      <c r="A290" s="52" t="s">
        <v>106</v>
      </c>
      <c r="B290" s="52" t="s">
        <v>5148</v>
      </c>
      <c r="C290" s="61" t="s">
        <v>5225</v>
      </c>
      <c r="D290" s="362" t="s">
        <v>4823</v>
      </c>
      <c r="E290" s="360" t="s">
        <v>5226</v>
      </c>
      <c r="F290" s="53" t="s">
        <v>5227</v>
      </c>
      <c r="G290" s="53">
        <v>12</v>
      </c>
      <c r="H290" s="53" t="s">
        <v>17</v>
      </c>
      <c r="I290" s="53"/>
      <c r="J290" s="88">
        <v>9.7899999999999991</v>
      </c>
      <c r="K290" s="232">
        <v>117.47999999999999</v>
      </c>
    </row>
    <row r="291" spans="1:11" x14ac:dyDescent="0.3">
      <c r="A291" s="52" t="s">
        <v>106</v>
      </c>
      <c r="B291" s="52" t="s">
        <v>5148</v>
      </c>
      <c r="C291" s="61" t="s">
        <v>5228</v>
      </c>
      <c r="D291" s="308" t="s">
        <v>4823</v>
      </c>
      <c r="E291" s="308" t="s">
        <v>5229</v>
      </c>
      <c r="F291" s="361" t="s">
        <v>5230</v>
      </c>
      <c r="G291" s="361">
        <v>2</v>
      </c>
      <c r="H291" s="53" t="s">
        <v>17</v>
      </c>
      <c r="I291" s="53"/>
      <c r="J291" s="88">
        <v>19.75</v>
      </c>
      <c r="K291" s="232">
        <v>39.5</v>
      </c>
    </row>
    <row r="292" spans="1:11" x14ac:dyDescent="0.3">
      <c r="A292" s="52" t="s">
        <v>106</v>
      </c>
      <c r="B292" s="52" t="s">
        <v>5148</v>
      </c>
      <c r="C292" s="117" t="s">
        <v>5231</v>
      </c>
      <c r="D292" s="117" t="s">
        <v>5232</v>
      </c>
      <c r="E292" s="117" t="s">
        <v>5233</v>
      </c>
      <c r="F292" s="53" t="s">
        <v>5234</v>
      </c>
      <c r="G292" s="364">
        <v>4</v>
      </c>
      <c r="H292" s="53" t="s">
        <v>17</v>
      </c>
      <c r="I292" s="264"/>
      <c r="J292" s="88">
        <v>300</v>
      </c>
      <c r="K292" s="232">
        <v>1200</v>
      </c>
    </row>
    <row r="293" spans="1:11" x14ac:dyDescent="0.3">
      <c r="A293" s="52" t="s">
        <v>106</v>
      </c>
      <c r="B293" s="52" t="s">
        <v>5148</v>
      </c>
      <c r="C293" s="61" t="s">
        <v>5235</v>
      </c>
      <c r="D293" s="362" t="s">
        <v>5236</v>
      </c>
      <c r="E293" s="360" t="s">
        <v>5237</v>
      </c>
      <c r="F293" s="53" t="s">
        <v>5238</v>
      </c>
      <c r="G293" s="53">
        <v>2</v>
      </c>
      <c r="H293" s="53" t="s">
        <v>17</v>
      </c>
      <c r="I293" s="53"/>
      <c r="J293" s="88">
        <v>399.99</v>
      </c>
      <c r="K293" s="232">
        <v>799.98</v>
      </c>
    </row>
    <row r="294" spans="1:11" x14ac:dyDescent="0.3">
      <c r="A294" s="52" t="s">
        <v>106</v>
      </c>
      <c r="B294" s="52" t="s">
        <v>5148</v>
      </c>
      <c r="C294" s="61" t="s">
        <v>5239</v>
      </c>
      <c r="D294" s="362" t="s">
        <v>4823</v>
      </c>
      <c r="E294" s="360" t="s">
        <v>5240</v>
      </c>
      <c r="F294" s="53" t="s">
        <v>5241</v>
      </c>
      <c r="G294" s="53">
        <v>2</v>
      </c>
      <c r="H294" s="53" t="s">
        <v>17</v>
      </c>
      <c r="I294" s="53"/>
      <c r="J294" s="88">
        <v>50.06</v>
      </c>
      <c r="K294" s="232">
        <v>100.12</v>
      </c>
    </row>
    <row r="295" spans="1:11" x14ac:dyDescent="0.3">
      <c r="A295" s="52" t="s">
        <v>106</v>
      </c>
      <c r="B295" s="52" t="s">
        <v>5148</v>
      </c>
      <c r="C295" s="61" t="s">
        <v>5242</v>
      </c>
      <c r="D295" s="362" t="s">
        <v>5243</v>
      </c>
      <c r="E295" s="360" t="s">
        <v>5244</v>
      </c>
      <c r="F295" s="53" t="s">
        <v>5245</v>
      </c>
      <c r="G295" s="53">
        <v>50</v>
      </c>
      <c r="H295" s="53" t="s">
        <v>5246</v>
      </c>
      <c r="I295" s="53"/>
      <c r="J295" s="368">
        <v>2.4900000000000002</v>
      </c>
      <c r="K295" s="232">
        <v>124.50000000000001</v>
      </c>
    </row>
    <row r="296" spans="1:11" x14ac:dyDescent="0.3">
      <c r="A296" s="52" t="s">
        <v>106</v>
      </c>
      <c r="B296" s="52" t="s">
        <v>5148</v>
      </c>
      <c r="C296" s="61" t="s">
        <v>5247</v>
      </c>
      <c r="D296" s="362" t="s">
        <v>5243</v>
      </c>
      <c r="E296" s="360" t="s">
        <v>5248</v>
      </c>
      <c r="F296" s="53" t="s">
        <v>5249</v>
      </c>
      <c r="G296" s="53">
        <v>50</v>
      </c>
      <c r="H296" s="53" t="s">
        <v>5246</v>
      </c>
      <c r="I296" s="53"/>
      <c r="J296" s="368">
        <v>2.4900000000000002</v>
      </c>
      <c r="K296" s="232">
        <v>124.50000000000001</v>
      </c>
    </row>
    <row r="297" spans="1:11" x14ac:dyDescent="0.3">
      <c r="A297" s="52" t="s">
        <v>106</v>
      </c>
      <c r="B297" s="52" t="s">
        <v>5148</v>
      </c>
      <c r="C297" s="61" t="s">
        <v>5256</v>
      </c>
      <c r="D297" s="362" t="s">
        <v>5178</v>
      </c>
      <c r="E297" s="360" t="s">
        <v>5257</v>
      </c>
      <c r="F297" s="53" t="s">
        <v>5258</v>
      </c>
      <c r="G297" s="53">
        <v>100</v>
      </c>
      <c r="H297" s="53" t="s">
        <v>17</v>
      </c>
      <c r="I297" s="53"/>
      <c r="J297" s="88">
        <v>0.82</v>
      </c>
      <c r="K297" s="232">
        <v>82</v>
      </c>
    </row>
    <row r="298" spans="1:11" x14ac:dyDescent="0.3">
      <c r="A298" s="52" t="s">
        <v>106</v>
      </c>
      <c r="B298" s="52" t="s">
        <v>5148</v>
      </c>
      <c r="C298" s="61" t="s">
        <v>5259</v>
      </c>
      <c r="D298" s="61" t="s">
        <v>1743</v>
      </c>
      <c r="E298" s="61" t="s">
        <v>1744</v>
      </c>
      <c r="F298" s="53" t="s">
        <v>5260</v>
      </c>
      <c r="G298" s="53">
        <v>2</v>
      </c>
      <c r="H298" s="53" t="s">
        <v>1055</v>
      </c>
      <c r="I298" s="53"/>
      <c r="J298" s="88">
        <v>118.95</v>
      </c>
      <c r="K298" s="232">
        <v>237.9</v>
      </c>
    </row>
    <row r="299" spans="1:11" x14ac:dyDescent="0.3">
      <c r="A299" s="52" t="s">
        <v>106</v>
      </c>
      <c r="B299" s="52" t="s">
        <v>5148</v>
      </c>
      <c r="C299" s="61" t="s">
        <v>5261</v>
      </c>
      <c r="D299" s="362" t="s">
        <v>5152</v>
      </c>
      <c r="E299" s="360" t="s">
        <v>5262</v>
      </c>
      <c r="F299" s="53" t="s">
        <v>5263</v>
      </c>
      <c r="G299" s="53">
        <v>4</v>
      </c>
      <c r="H299" s="53" t="s">
        <v>17</v>
      </c>
      <c r="I299" s="53"/>
      <c r="J299" s="88">
        <v>36.99</v>
      </c>
      <c r="K299" s="232">
        <v>147.96</v>
      </c>
    </row>
    <row r="300" spans="1:11" x14ac:dyDescent="0.3">
      <c r="A300" s="52" t="s">
        <v>106</v>
      </c>
      <c r="B300" s="52" t="s">
        <v>5148</v>
      </c>
      <c r="C300" s="61" t="s">
        <v>5264</v>
      </c>
      <c r="D300" s="308" t="s">
        <v>5265</v>
      </c>
      <c r="E300" s="308" t="s">
        <v>5266</v>
      </c>
      <c r="F300" s="53" t="s">
        <v>5267</v>
      </c>
      <c r="G300" s="53">
        <v>4</v>
      </c>
      <c r="H300" s="53" t="s">
        <v>17</v>
      </c>
      <c r="I300" s="53"/>
      <c r="J300" s="88">
        <v>119.9</v>
      </c>
      <c r="K300" s="232">
        <v>479.6</v>
      </c>
    </row>
    <row r="301" spans="1:11" x14ac:dyDescent="0.3">
      <c r="A301" s="52" t="s">
        <v>106</v>
      </c>
      <c r="B301" s="52" t="s">
        <v>5148</v>
      </c>
      <c r="C301" s="61" t="s">
        <v>5268</v>
      </c>
      <c r="D301" s="362" t="s">
        <v>5269</v>
      </c>
      <c r="E301" s="360" t="s">
        <v>5270</v>
      </c>
      <c r="F301" s="53" t="s">
        <v>5271</v>
      </c>
      <c r="G301" s="53">
        <v>8</v>
      </c>
      <c r="H301" s="53" t="s">
        <v>17</v>
      </c>
      <c r="I301" s="53"/>
      <c r="J301" s="88">
        <v>22.26</v>
      </c>
      <c r="K301" s="232">
        <v>178.08</v>
      </c>
    </row>
    <row r="302" spans="1:11" x14ac:dyDescent="0.3">
      <c r="A302" s="52" t="s">
        <v>106</v>
      </c>
      <c r="B302" s="52" t="s">
        <v>5148</v>
      </c>
      <c r="C302" s="61" t="s">
        <v>5272</v>
      </c>
      <c r="D302" s="362" t="s">
        <v>5273</v>
      </c>
      <c r="E302" s="360" t="s">
        <v>5274</v>
      </c>
      <c r="F302" s="53" t="s">
        <v>5275</v>
      </c>
      <c r="G302" s="53">
        <v>12</v>
      </c>
      <c r="H302" s="53" t="s">
        <v>17</v>
      </c>
      <c r="I302" s="53"/>
      <c r="J302" s="88">
        <v>9.6199999999999992</v>
      </c>
      <c r="K302" s="232">
        <v>115.44</v>
      </c>
    </row>
    <row r="303" spans="1:11" x14ac:dyDescent="0.3">
      <c r="A303" s="52" t="s">
        <v>106</v>
      </c>
      <c r="B303" s="52" t="s">
        <v>5148</v>
      </c>
      <c r="C303" s="61" t="s">
        <v>5276</v>
      </c>
      <c r="D303" s="362" t="s">
        <v>5273</v>
      </c>
      <c r="E303" s="360" t="s">
        <v>5277</v>
      </c>
      <c r="F303" s="53" t="s">
        <v>5278</v>
      </c>
      <c r="G303" s="53">
        <v>2</v>
      </c>
      <c r="H303" s="53" t="s">
        <v>17</v>
      </c>
      <c r="I303" s="53"/>
      <c r="J303" s="88">
        <v>15.2</v>
      </c>
      <c r="K303" s="232">
        <v>30.4</v>
      </c>
    </row>
    <row r="304" spans="1:11" x14ac:dyDescent="0.3">
      <c r="A304" s="52" t="s">
        <v>106</v>
      </c>
      <c r="B304" s="52" t="s">
        <v>5148</v>
      </c>
      <c r="C304" s="61" t="s">
        <v>5279</v>
      </c>
      <c r="D304" s="362" t="s">
        <v>5280</v>
      </c>
      <c r="E304" s="360" t="s">
        <v>5281</v>
      </c>
      <c r="F304" s="53" t="s">
        <v>5282</v>
      </c>
      <c r="G304" s="53">
        <v>6</v>
      </c>
      <c r="H304" s="53" t="s">
        <v>17</v>
      </c>
      <c r="I304" s="53"/>
      <c r="J304" s="368">
        <v>1.87</v>
      </c>
      <c r="K304" s="232">
        <v>11.22</v>
      </c>
    </row>
    <row r="305" spans="1:11" x14ac:dyDescent="0.3">
      <c r="A305" s="52" t="s">
        <v>106</v>
      </c>
      <c r="B305" s="52" t="s">
        <v>5148</v>
      </c>
      <c r="C305" s="61" t="s">
        <v>5283</v>
      </c>
      <c r="D305" s="308" t="s">
        <v>5284</v>
      </c>
      <c r="E305" s="308" t="s">
        <v>5285</v>
      </c>
      <c r="F305" s="53" t="s">
        <v>5286</v>
      </c>
      <c r="G305" s="53">
        <v>2</v>
      </c>
      <c r="H305" s="53" t="s">
        <v>17</v>
      </c>
      <c r="I305" s="53"/>
      <c r="J305" s="88">
        <v>58.25</v>
      </c>
      <c r="K305" s="232">
        <v>116.5</v>
      </c>
    </row>
    <row r="306" spans="1:11" x14ac:dyDescent="0.3">
      <c r="A306" s="52" t="s">
        <v>106</v>
      </c>
      <c r="B306" s="52" t="s">
        <v>5148</v>
      </c>
      <c r="C306" s="61" t="s">
        <v>5287</v>
      </c>
      <c r="D306" s="362" t="s">
        <v>4823</v>
      </c>
      <c r="E306" s="360" t="s">
        <v>5288</v>
      </c>
      <c r="F306" s="53" t="s">
        <v>5289</v>
      </c>
      <c r="G306" s="53">
        <v>12</v>
      </c>
      <c r="H306" s="53" t="s">
        <v>17</v>
      </c>
      <c r="I306" s="53"/>
      <c r="J306" s="88">
        <v>28.04</v>
      </c>
      <c r="K306" s="232">
        <v>336.48</v>
      </c>
    </row>
    <row r="307" spans="1:11" x14ac:dyDescent="0.3">
      <c r="A307" s="52" t="s">
        <v>106</v>
      </c>
      <c r="B307" s="52" t="s">
        <v>5148</v>
      </c>
      <c r="C307" s="61" t="s">
        <v>5290</v>
      </c>
      <c r="D307" s="362" t="s">
        <v>189</v>
      </c>
      <c r="E307" s="360" t="s">
        <v>5291</v>
      </c>
      <c r="F307" s="53" t="s">
        <v>5292</v>
      </c>
      <c r="G307" s="53">
        <v>12</v>
      </c>
      <c r="H307" s="53" t="s">
        <v>17</v>
      </c>
      <c r="I307" s="53"/>
      <c r="J307" s="368">
        <v>46.4</v>
      </c>
      <c r="K307" s="232">
        <v>556.79999999999995</v>
      </c>
    </row>
    <row r="308" spans="1:11" x14ac:dyDescent="0.3">
      <c r="A308" s="52" t="s">
        <v>106</v>
      </c>
      <c r="B308" s="52" t="s">
        <v>5148</v>
      </c>
      <c r="C308" s="61" t="s">
        <v>5293</v>
      </c>
      <c r="D308" s="362" t="s">
        <v>5294</v>
      </c>
      <c r="E308" s="360" t="s">
        <v>5295</v>
      </c>
      <c r="F308" s="53" t="s">
        <v>5296</v>
      </c>
      <c r="G308" s="53">
        <v>1</v>
      </c>
      <c r="H308" s="53" t="s">
        <v>17</v>
      </c>
      <c r="I308" s="53"/>
      <c r="J308" s="88">
        <v>157</v>
      </c>
      <c r="K308" s="232">
        <v>157</v>
      </c>
    </row>
    <row r="309" spans="1:11" x14ac:dyDescent="0.3">
      <c r="A309" s="52" t="s">
        <v>106</v>
      </c>
      <c r="B309" s="52" t="s">
        <v>5148</v>
      </c>
      <c r="C309" s="61" t="s">
        <v>5297</v>
      </c>
      <c r="D309" s="362" t="s">
        <v>5294</v>
      </c>
      <c r="E309" s="360" t="s">
        <v>5298</v>
      </c>
      <c r="F309" s="53" t="s">
        <v>5299</v>
      </c>
      <c r="G309" s="53">
        <v>1</v>
      </c>
      <c r="H309" s="53" t="s">
        <v>17</v>
      </c>
      <c r="I309" s="53"/>
      <c r="J309" s="88">
        <v>55.48</v>
      </c>
      <c r="K309" s="232">
        <v>55.48</v>
      </c>
    </row>
    <row r="310" spans="1:11" x14ac:dyDescent="0.3">
      <c r="A310" s="52" t="s">
        <v>106</v>
      </c>
      <c r="B310" s="52" t="s">
        <v>5148</v>
      </c>
      <c r="C310" s="61" t="s">
        <v>5300</v>
      </c>
      <c r="D310" s="362" t="s">
        <v>5294</v>
      </c>
      <c r="E310" s="360" t="s">
        <v>5301</v>
      </c>
      <c r="F310" s="53" t="s">
        <v>5302</v>
      </c>
      <c r="G310" s="53">
        <v>1</v>
      </c>
      <c r="H310" s="53" t="s">
        <v>17</v>
      </c>
      <c r="I310" s="53"/>
      <c r="J310" s="88">
        <v>43.9</v>
      </c>
      <c r="K310" s="232">
        <v>43.9</v>
      </c>
    </row>
    <row r="311" spans="1:11" ht="20.399999999999999" x14ac:dyDescent="0.3">
      <c r="A311" s="52" t="s">
        <v>106</v>
      </c>
      <c r="B311" s="52" t="s">
        <v>5148</v>
      </c>
      <c r="C311" s="61" t="s">
        <v>5303</v>
      </c>
      <c r="D311" s="362" t="s">
        <v>5304</v>
      </c>
      <c r="E311" s="360" t="s">
        <v>5305</v>
      </c>
      <c r="F311" s="53" t="s">
        <v>5306</v>
      </c>
      <c r="G311" s="53">
        <v>8</v>
      </c>
      <c r="H311" s="53" t="s">
        <v>17</v>
      </c>
      <c r="I311" s="53"/>
      <c r="J311" s="88">
        <v>17.399999999999999</v>
      </c>
      <c r="K311" s="232">
        <v>139.19999999999999</v>
      </c>
    </row>
    <row r="312" spans="1:11" x14ac:dyDescent="0.3">
      <c r="A312" s="52" t="s">
        <v>106</v>
      </c>
      <c r="B312" s="52" t="s">
        <v>5148</v>
      </c>
      <c r="C312" s="61" t="s">
        <v>5307</v>
      </c>
      <c r="D312" s="362" t="s">
        <v>5308</v>
      </c>
      <c r="E312" s="360" t="s">
        <v>5309</v>
      </c>
      <c r="F312" s="53" t="s">
        <v>5310</v>
      </c>
      <c r="G312" s="53">
        <v>8</v>
      </c>
      <c r="H312" s="53" t="s">
        <v>17</v>
      </c>
      <c r="I312" s="53"/>
      <c r="J312" s="88">
        <v>249</v>
      </c>
      <c r="K312" s="232">
        <v>1992</v>
      </c>
    </row>
    <row r="313" spans="1:11" x14ac:dyDescent="0.3">
      <c r="A313" s="52" t="s">
        <v>106</v>
      </c>
      <c r="B313" s="52" t="s">
        <v>5148</v>
      </c>
      <c r="C313" s="61" t="s">
        <v>5311</v>
      </c>
      <c r="D313" s="362" t="s">
        <v>5188</v>
      </c>
      <c r="E313" s="360" t="s">
        <v>5312</v>
      </c>
      <c r="F313" s="53" t="s">
        <v>5313</v>
      </c>
      <c r="G313" s="53">
        <v>1</v>
      </c>
      <c r="H313" s="53" t="s">
        <v>17</v>
      </c>
      <c r="I313" s="53"/>
      <c r="J313" s="368">
        <v>84.68</v>
      </c>
      <c r="K313" s="232">
        <v>84.68</v>
      </c>
    </row>
    <row r="314" spans="1:11" ht="20.399999999999999" x14ac:dyDescent="0.3">
      <c r="A314" s="52" t="s">
        <v>106</v>
      </c>
      <c r="B314" s="52" t="s">
        <v>5148</v>
      </c>
      <c r="C314" s="299" t="s">
        <v>5314</v>
      </c>
      <c r="D314" s="299" t="s">
        <v>5315</v>
      </c>
      <c r="E314" s="299" t="s">
        <v>5316</v>
      </c>
      <c r="F314" s="290" t="s">
        <v>5317</v>
      </c>
      <c r="G314" s="290">
        <v>24</v>
      </c>
      <c r="H314" s="290" t="s">
        <v>17</v>
      </c>
      <c r="I314" s="46"/>
      <c r="J314" s="232">
        <v>17.48</v>
      </c>
      <c r="K314" s="161">
        <v>419.52</v>
      </c>
    </row>
    <row r="315" spans="1:11" x14ac:dyDescent="0.3">
      <c r="A315" s="52" t="s">
        <v>106</v>
      </c>
      <c r="B315" s="52" t="s">
        <v>5148</v>
      </c>
      <c r="C315" s="61" t="s">
        <v>5318</v>
      </c>
      <c r="D315" s="308" t="s">
        <v>5319</v>
      </c>
      <c r="E315" s="308" t="s">
        <v>5320</v>
      </c>
      <c r="F315" s="290" t="s">
        <v>5321</v>
      </c>
      <c r="G315" s="290">
        <v>1</v>
      </c>
      <c r="H315" s="290" t="s">
        <v>17</v>
      </c>
      <c r="I315" s="46"/>
      <c r="J315" s="261">
        <v>191.12</v>
      </c>
      <c r="K315" s="182">
        <v>191.12</v>
      </c>
    </row>
    <row r="316" spans="1:11" x14ac:dyDescent="0.3">
      <c r="A316" s="52" t="s">
        <v>106</v>
      </c>
      <c r="B316" s="52" t="s">
        <v>5148</v>
      </c>
      <c r="C316" s="61" t="s">
        <v>5322</v>
      </c>
      <c r="D316" s="308" t="s">
        <v>5319</v>
      </c>
      <c r="E316" s="308" t="s">
        <v>7186</v>
      </c>
      <c r="F316" s="290" t="s">
        <v>5324</v>
      </c>
      <c r="G316" s="290">
        <v>1</v>
      </c>
      <c r="H316" s="290" t="s">
        <v>17</v>
      </c>
      <c r="I316" s="46"/>
      <c r="J316" s="261">
        <v>193.27</v>
      </c>
      <c r="K316" s="182">
        <v>193.27</v>
      </c>
    </row>
    <row r="317" spans="1:11" x14ac:dyDescent="0.3">
      <c r="A317" s="52" t="s">
        <v>106</v>
      </c>
      <c r="B317" s="52" t="s">
        <v>5148</v>
      </c>
      <c r="C317" s="61" t="s">
        <v>5325</v>
      </c>
      <c r="D317" s="308" t="s">
        <v>5319</v>
      </c>
      <c r="E317" s="308" t="s">
        <v>7187</v>
      </c>
      <c r="F317" s="290" t="s">
        <v>5327</v>
      </c>
      <c r="G317" s="290">
        <v>1</v>
      </c>
      <c r="H317" s="290" t="s">
        <v>17</v>
      </c>
      <c r="I317" s="46"/>
      <c r="J317" s="261">
        <v>515.92999999999995</v>
      </c>
      <c r="K317" s="182">
        <v>515.92999999999995</v>
      </c>
    </row>
    <row r="318" spans="1:11" ht="15" thickBot="1" x14ac:dyDescent="0.35">
      <c r="A318" s="85" t="s">
        <v>106</v>
      </c>
      <c r="B318" s="85" t="s">
        <v>5148</v>
      </c>
      <c r="C318" s="249" t="s">
        <v>5328</v>
      </c>
      <c r="D318" s="399" t="s">
        <v>5319</v>
      </c>
      <c r="E318" s="399" t="s">
        <v>5329</v>
      </c>
      <c r="F318" s="323" t="s">
        <v>5330</v>
      </c>
      <c r="G318" s="323">
        <v>1</v>
      </c>
      <c r="H318" s="323" t="s">
        <v>17</v>
      </c>
      <c r="I318" s="46"/>
      <c r="J318" s="381">
        <v>370</v>
      </c>
      <c r="K318" s="382">
        <v>370</v>
      </c>
    </row>
    <row r="319" spans="1:11" ht="41.4" thickBot="1" x14ac:dyDescent="0.35">
      <c r="A319" s="678" t="s">
        <v>106</v>
      </c>
      <c r="B319" s="679" t="s">
        <v>5331</v>
      </c>
      <c r="C319" s="680" t="s">
        <v>5332</v>
      </c>
      <c r="D319" s="681" t="s">
        <v>3</v>
      </c>
      <c r="E319" s="681" t="s">
        <v>4</v>
      </c>
      <c r="F319" s="682" t="s">
        <v>5333</v>
      </c>
      <c r="G319" s="679" t="s">
        <v>6</v>
      </c>
      <c r="H319" s="679" t="s">
        <v>7</v>
      </c>
      <c r="I319" s="679" t="s">
        <v>203</v>
      </c>
      <c r="J319" s="683" t="s">
        <v>202</v>
      </c>
      <c r="K319" s="684" t="s">
        <v>8</v>
      </c>
    </row>
    <row r="320" spans="1:11" ht="15" thickBot="1" x14ac:dyDescent="0.35">
      <c r="A320" s="722"/>
      <c r="B320" s="723"/>
      <c r="C320" s="726" t="s">
        <v>5334</v>
      </c>
      <c r="D320" s="727"/>
      <c r="E320" s="728"/>
      <c r="F320" s="729" t="s">
        <v>5333</v>
      </c>
      <c r="G320" s="723"/>
      <c r="H320" s="723"/>
      <c r="I320" s="723"/>
      <c r="J320" s="724"/>
      <c r="K320" s="725"/>
    </row>
    <row r="321" spans="1:11" ht="41.4" thickBot="1" x14ac:dyDescent="0.35">
      <c r="A321" s="678" t="s">
        <v>106</v>
      </c>
      <c r="B321" s="679" t="s">
        <v>5335</v>
      </c>
      <c r="C321" s="680" t="s">
        <v>5336</v>
      </c>
      <c r="D321" s="681" t="s">
        <v>3</v>
      </c>
      <c r="E321" s="681" t="s">
        <v>4</v>
      </c>
      <c r="F321" s="682" t="s">
        <v>5337</v>
      </c>
      <c r="G321" s="679" t="s">
        <v>6</v>
      </c>
      <c r="H321" s="679" t="s">
        <v>7</v>
      </c>
      <c r="I321" s="679" t="s">
        <v>203</v>
      </c>
      <c r="J321" s="683" t="s">
        <v>202</v>
      </c>
      <c r="K321" s="684" t="s">
        <v>8</v>
      </c>
    </row>
    <row r="322" spans="1:11" x14ac:dyDescent="0.3">
      <c r="A322" s="242" t="s">
        <v>106</v>
      </c>
      <c r="B322" s="242" t="s">
        <v>5335</v>
      </c>
      <c r="C322" s="56" t="s">
        <v>5338</v>
      </c>
      <c r="D322" s="56" t="s">
        <v>7188</v>
      </c>
      <c r="E322" s="370" t="s">
        <v>5340</v>
      </c>
      <c r="F322" s="112" t="s">
        <v>5341</v>
      </c>
      <c r="G322" s="380">
        <v>4</v>
      </c>
      <c r="H322" s="112" t="s">
        <v>17</v>
      </c>
      <c r="I322" s="264"/>
      <c r="J322" s="333">
        <v>600</v>
      </c>
      <c r="K322" s="315">
        <v>2400</v>
      </c>
    </row>
    <row r="323" spans="1:11" x14ac:dyDescent="0.3">
      <c r="A323" s="52" t="s">
        <v>106</v>
      </c>
      <c r="B323" s="52" t="s">
        <v>5335</v>
      </c>
      <c r="C323" s="61" t="s">
        <v>5342</v>
      </c>
      <c r="D323" s="61" t="s">
        <v>7189</v>
      </c>
      <c r="E323" s="316" t="s">
        <v>5344</v>
      </c>
      <c r="F323" s="53" t="s">
        <v>5345</v>
      </c>
      <c r="G323" s="53">
        <v>4</v>
      </c>
      <c r="H323" s="53" t="s">
        <v>17</v>
      </c>
      <c r="I323" s="112"/>
      <c r="J323" s="88">
        <v>5</v>
      </c>
      <c r="K323" s="232">
        <v>20</v>
      </c>
    </row>
    <row r="324" spans="1:11" x14ac:dyDescent="0.3">
      <c r="A324" s="52" t="s">
        <v>106</v>
      </c>
      <c r="B324" s="52" t="s">
        <v>5335</v>
      </c>
      <c r="C324" s="61" t="s">
        <v>5346</v>
      </c>
      <c r="D324" s="362" t="s">
        <v>5347</v>
      </c>
      <c r="E324" s="360" t="s">
        <v>5348</v>
      </c>
      <c r="F324" s="53" t="s">
        <v>5349</v>
      </c>
      <c r="G324" s="53">
        <v>2</v>
      </c>
      <c r="H324" s="53" t="s">
        <v>17</v>
      </c>
      <c r="I324" s="53"/>
      <c r="J324" s="88">
        <v>173</v>
      </c>
      <c r="K324" s="232">
        <v>346</v>
      </c>
    </row>
    <row r="325" spans="1:11" x14ac:dyDescent="0.3">
      <c r="A325" s="52" t="s">
        <v>106</v>
      </c>
      <c r="B325" s="52" t="s">
        <v>5335</v>
      </c>
      <c r="C325" s="61" t="s">
        <v>5350</v>
      </c>
      <c r="D325" s="362" t="s">
        <v>5347</v>
      </c>
      <c r="E325" s="360" t="s">
        <v>5351</v>
      </c>
      <c r="F325" s="53" t="s">
        <v>5352</v>
      </c>
      <c r="G325" s="53">
        <v>2</v>
      </c>
      <c r="H325" s="53" t="s">
        <v>17</v>
      </c>
      <c r="I325" s="53"/>
      <c r="J325" s="88">
        <v>216</v>
      </c>
      <c r="K325" s="232">
        <v>432</v>
      </c>
    </row>
    <row r="326" spans="1:11" x14ac:dyDescent="0.3">
      <c r="A326" s="52" t="s">
        <v>106</v>
      </c>
      <c r="B326" s="52" t="s">
        <v>5335</v>
      </c>
      <c r="C326" s="61" t="s">
        <v>5353</v>
      </c>
      <c r="D326" s="362" t="s">
        <v>5354</v>
      </c>
      <c r="E326" s="360" t="s">
        <v>5355</v>
      </c>
      <c r="F326" s="53" t="s">
        <v>5356</v>
      </c>
      <c r="G326" s="53">
        <v>8</v>
      </c>
      <c r="H326" s="53" t="s">
        <v>17</v>
      </c>
      <c r="I326" s="53"/>
      <c r="J326" s="88">
        <v>126</v>
      </c>
      <c r="K326" s="232">
        <v>1008</v>
      </c>
    </row>
    <row r="327" spans="1:11" x14ac:dyDescent="0.3">
      <c r="A327" s="52" t="s">
        <v>106</v>
      </c>
      <c r="B327" s="52" t="s">
        <v>5335</v>
      </c>
      <c r="C327" s="61" t="s">
        <v>5357</v>
      </c>
      <c r="D327" s="362" t="s">
        <v>5354</v>
      </c>
      <c r="E327" s="360" t="s">
        <v>5358</v>
      </c>
      <c r="F327" s="53" t="s">
        <v>5359</v>
      </c>
      <c r="G327" s="53">
        <v>8</v>
      </c>
      <c r="H327" s="53" t="s">
        <v>17</v>
      </c>
      <c r="I327" s="53"/>
      <c r="J327" s="88">
        <v>22.6</v>
      </c>
      <c r="K327" s="232">
        <v>180.8</v>
      </c>
    </row>
    <row r="328" spans="1:11" x14ac:dyDescent="0.3">
      <c r="A328" s="52" t="s">
        <v>106</v>
      </c>
      <c r="B328" s="52" t="s">
        <v>5335</v>
      </c>
      <c r="C328" s="61" t="s">
        <v>5360</v>
      </c>
      <c r="D328" s="61" t="s">
        <v>5354</v>
      </c>
      <c r="E328" s="316" t="s">
        <v>5361</v>
      </c>
      <c r="F328" s="53" t="s">
        <v>5362</v>
      </c>
      <c r="G328" s="53">
        <v>4</v>
      </c>
      <c r="H328" s="53" t="s">
        <v>17</v>
      </c>
      <c r="I328" s="53"/>
      <c r="J328" s="88">
        <v>114</v>
      </c>
      <c r="K328" s="232">
        <v>456</v>
      </c>
    </row>
    <row r="329" spans="1:11" x14ac:dyDescent="0.3">
      <c r="A329" s="52" t="s">
        <v>106</v>
      </c>
      <c r="B329" s="52" t="s">
        <v>5335</v>
      </c>
      <c r="C329" s="61" t="s">
        <v>5363</v>
      </c>
      <c r="D329" s="362" t="s">
        <v>5364</v>
      </c>
      <c r="E329" s="360" t="s">
        <v>5365</v>
      </c>
      <c r="F329" s="53" t="s">
        <v>5366</v>
      </c>
      <c r="G329" s="53">
        <v>4</v>
      </c>
      <c r="H329" s="53" t="s">
        <v>17</v>
      </c>
      <c r="I329" s="53"/>
      <c r="J329" s="88">
        <v>196.46</v>
      </c>
      <c r="K329" s="232">
        <v>785.84</v>
      </c>
    </row>
    <row r="330" spans="1:11" x14ac:dyDescent="0.3">
      <c r="A330" s="52" t="s">
        <v>106</v>
      </c>
      <c r="B330" s="52" t="s">
        <v>5335</v>
      </c>
      <c r="C330" s="61" t="s">
        <v>5367</v>
      </c>
      <c r="D330" s="362" t="s">
        <v>5364</v>
      </c>
      <c r="E330" s="360" t="s">
        <v>5368</v>
      </c>
      <c r="F330" s="53" t="s">
        <v>5369</v>
      </c>
      <c r="G330" s="53">
        <v>8</v>
      </c>
      <c r="H330" s="53" t="s">
        <v>17</v>
      </c>
      <c r="I330" s="53"/>
      <c r="J330" s="88">
        <v>100.96</v>
      </c>
      <c r="K330" s="232">
        <v>807.68</v>
      </c>
    </row>
    <row r="331" spans="1:11" ht="20.399999999999999" x14ac:dyDescent="0.3">
      <c r="A331" s="52" t="s">
        <v>106</v>
      </c>
      <c r="B331" s="52" t="s">
        <v>5335</v>
      </c>
      <c r="C331" s="61" t="s">
        <v>5370</v>
      </c>
      <c r="D331" s="61" t="s">
        <v>5347</v>
      </c>
      <c r="E331" s="360" t="s">
        <v>5371</v>
      </c>
      <c r="F331" s="53" t="s">
        <v>5372</v>
      </c>
      <c r="G331" s="53">
        <v>4</v>
      </c>
      <c r="H331" s="53" t="s">
        <v>17</v>
      </c>
      <c r="I331" s="53"/>
      <c r="J331" s="88">
        <v>38</v>
      </c>
      <c r="K331" s="232">
        <v>152</v>
      </c>
    </row>
    <row r="332" spans="1:11" ht="20.399999999999999" x14ac:dyDescent="0.3">
      <c r="A332" s="52" t="s">
        <v>106</v>
      </c>
      <c r="B332" s="52" t="s">
        <v>5335</v>
      </c>
      <c r="C332" s="61" t="s">
        <v>5373</v>
      </c>
      <c r="D332" s="362" t="s">
        <v>5374</v>
      </c>
      <c r="E332" s="360" t="s">
        <v>5375</v>
      </c>
      <c r="F332" s="53" t="s">
        <v>5376</v>
      </c>
      <c r="G332" s="53">
        <v>4</v>
      </c>
      <c r="H332" s="53" t="s">
        <v>17</v>
      </c>
      <c r="I332" s="53"/>
      <c r="J332" s="88">
        <v>75</v>
      </c>
      <c r="K332" s="232">
        <v>300</v>
      </c>
    </row>
    <row r="333" spans="1:11" x14ac:dyDescent="0.3">
      <c r="A333" s="52" t="s">
        <v>106</v>
      </c>
      <c r="B333" s="52" t="s">
        <v>5335</v>
      </c>
      <c r="C333" s="61" t="s">
        <v>5377</v>
      </c>
      <c r="D333" s="362" t="s">
        <v>5354</v>
      </c>
      <c r="E333" s="360" t="s">
        <v>5378</v>
      </c>
      <c r="F333" s="53" t="s">
        <v>5379</v>
      </c>
      <c r="G333" s="53">
        <v>2</v>
      </c>
      <c r="H333" s="53" t="s">
        <v>17</v>
      </c>
      <c r="I333" s="53"/>
      <c r="J333" s="88">
        <v>362</v>
      </c>
      <c r="K333" s="232">
        <v>724</v>
      </c>
    </row>
    <row r="334" spans="1:11" x14ac:dyDescent="0.3">
      <c r="A334" s="52" t="s">
        <v>106</v>
      </c>
      <c r="B334" s="52" t="s">
        <v>5335</v>
      </c>
      <c r="C334" s="61" t="s">
        <v>5377</v>
      </c>
      <c r="D334" s="362" t="s">
        <v>5354</v>
      </c>
      <c r="E334" s="360" t="s">
        <v>5380</v>
      </c>
      <c r="F334" s="53" t="s">
        <v>5381</v>
      </c>
      <c r="G334" s="53">
        <v>2</v>
      </c>
      <c r="H334" s="53" t="s">
        <v>17</v>
      </c>
      <c r="I334" s="53"/>
      <c r="J334" s="88">
        <v>75</v>
      </c>
      <c r="K334" s="232">
        <v>150</v>
      </c>
    </row>
    <row r="335" spans="1:11" x14ac:dyDescent="0.3">
      <c r="A335" s="52" t="s">
        <v>106</v>
      </c>
      <c r="B335" s="52" t="s">
        <v>5335</v>
      </c>
      <c r="C335" s="61" t="s">
        <v>5382</v>
      </c>
      <c r="D335" s="316" t="s">
        <v>5354</v>
      </c>
      <c r="E335" s="316" t="s">
        <v>5383</v>
      </c>
      <c r="F335" s="53" t="s">
        <v>5384</v>
      </c>
      <c r="G335" s="363" t="s">
        <v>5385</v>
      </c>
      <c r="H335" s="53" t="s">
        <v>17</v>
      </c>
      <c r="I335" s="53"/>
      <c r="J335" s="88">
        <v>25</v>
      </c>
      <c r="K335" s="232">
        <v>100</v>
      </c>
    </row>
    <row r="336" spans="1:11" x14ac:dyDescent="0.3">
      <c r="A336" s="52" t="s">
        <v>106</v>
      </c>
      <c r="B336" s="52" t="s">
        <v>5335</v>
      </c>
      <c r="C336" s="61" t="s">
        <v>5386</v>
      </c>
      <c r="D336" s="316" t="s">
        <v>5354</v>
      </c>
      <c r="E336" s="316" t="s">
        <v>5387</v>
      </c>
      <c r="F336" s="53" t="s">
        <v>5388</v>
      </c>
      <c r="G336" s="363" t="s">
        <v>5385</v>
      </c>
      <c r="H336" s="53" t="s">
        <v>17</v>
      </c>
      <c r="I336" s="53"/>
      <c r="J336" s="88">
        <v>7.32</v>
      </c>
      <c r="K336" s="232">
        <v>29.28</v>
      </c>
    </row>
    <row r="337" spans="1:11" x14ac:dyDescent="0.3">
      <c r="A337" s="52" t="s">
        <v>106</v>
      </c>
      <c r="B337" s="52" t="s">
        <v>5335</v>
      </c>
      <c r="C337" s="61" t="s">
        <v>5389</v>
      </c>
      <c r="D337" s="362" t="s">
        <v>5347</v>
      </c>
      <c r="E337" s="360" t="s">
        <v>5390</v>
      </c>
      <c r="F337" s="53" t="s">
        <v>5391</v>
      </c>
      <c r="G337" s="53">
        <v>4</v>
      </c>
      <c r="H337" s="53" t="s">
        <v>17</v>
      </c>
      <c r="I337" s="53"/>
      <c r="J337" s="88">
        <v>108</v>
      </c>
      <c r="K337" s="232">
        <v>432</v>
      </c>
    </row>
    <row r="338" spans="1:11" x14ac:dyDescent="0.3">
      <c r="A338" s="52" t="s">
        <v>106</v>
      </c>
      <c r="B338" s="52" t="s">
        <v>5335</v>
      </c>
      <c r="C338" s="61" t="s">
        <v>5392</v>
      </c>
      <c r="D338" s="362" t="s">
        <v>5354</v>
      </c>
      <c r="E338" s="360" t="s">
        <v>5393</v>
      </c>
      <c r="F338" s="53" t="s">
        <v>5394</v>
      </c>
      <c r="G338" s="53">
        <v>4</v>
      </c>
      <c r="H338" s="53" t="s">
        <v>17</v>
      </c>
      <c r="I338" s="53"/>
      <c r="J338" s="88">
        <v>125.6</v>
      </c>
      <c r="K338" s="232">
        <v>502.4</v>
      </c>
    </row>
    <row r="339" spans="1:11" x14ac:dyDescent="0.3">
      <c r="A339" s="52" t="s">
        <v>106</v>
      </c>
      <c r="B339" s="52" t="s">
        <v>5335</v>
      </c>
      <c r="C339" s="61" t="s">
        <v>5395</v>
      </c>
      <c r="D339" s="362" t="s">
        <v>5354</v>
      </c>
      <c r="E339" s="360" t="s">
        <v>5396</v>
      </c>
      <c r="F339" s="53" t="s">
        <v>5397</v>
      </c>
      <c r="G339" s="53">
        <v>8</v>
      </c>
      <c r="H339" s="53" t="s">
        <v>17</v>
      </c>
      <c r="I339" s="53"/>
      <c r="J339" s="88">
        <v>12.85</v>
      </c>
      <c r="K339" s="232">
        <v>102.8</v>
      </c>
    </row>
    <row r="340" spans="1:11" x14ac:dyDescent="0.3">
      <c r="A340" s="52" t="s">
        <v>106</v>
      </c>
      <c r="B340" s="52" t="s">
        <v>5335</v>
      </c>
      <c r="C340" s="61" t="s">
        <v>5398</v>
      </c>
      <c r="D340" s="362" t="s">
        <v>5399</v>
      </c>
      <c r="E340" s="360" t="s">
        <v>5400</v>
      </c>
      <c r="F340" s="53" t="s">
        <v>5401</v>
      </c>
      <c r="G340" s="53">
        <v>25</v>
      </c>
      <c r="H340" s="53" t="s">
        <v>17</v>
      </c>
      <c r="I340" s="53"/>
      <c r="J340" s="88">
        <v>7</v>
      </c>
      <c r="K340" s="232">
        <v>175</v>
      </c>
    </row>
    <row r="341" spans="1:11" x14ac:dyDescent="0.3">
      <c r="A341" s="52" t="s">
        <v>106</v>
      </c>
      <c r="B341" s="52" t="s">
        <v>5335</v>
      </c>
      <c r="C341" s="61" t="s">
        <v>5402</v>
      </c>
      <c r="D341" s="362" t="s">
        <v>1035</v>
      </c>
      <c r="E341" s="360" t="s">
        <v>5403</v>
      </c>
      <c r="F341" s="53" t="s">
        <v>5404</v>
      </c>
      <c r="G341" s="53">
        <v>1</v>
      </c>
      <c r="H341" s="53" t="s">
        <v>17</v>
      </c>
      <c r="I341" s="53"/>
      <c r="J341" s="88">
        <v>125</v>
      </c>
      <c r="K341" s="232">
        <v>125</v>
      </c>
    </row>
    <row r="342" spans="1:11" x14ac:dyDescent="0.3">
      <c r="A342" s="52" t="s">
        <v>106</v>
      </c>
      <c r="B342" s="52" t="s">
        <v>5335</v>
      </c>
      <c r="C342" s="61" t="s">
        <v>5405</v>
      </c>
      <c r="D342" s="61" t="s">
        <v>5406</v>
      </c>
      <c r="E342" s="316" t="s">
        <v>5407</v>
      </c>
      <c r="F342" s="53" t="s">
        <v>5408</v>
      </c>
      <c r="G342" s="53">
        <v>2</v>
      </c>
      <c r="H342" s="53" t="s">
        <v>17</v>
      </c>
      <c r="I342" s="53"/>
      <c r="J342" s="88">
        <v>11.56</v>
      </c>
      <c r="K342" s="232">
        <v>23.12</v>
      </c>
    </row>
    <row r="343" spans="1:11" ht="20.399999999999999" x14ac:dyDescent="0.3">
      <c r="A343" s="52" t="s">
        <v>106</v>
      </c>
      <c r="B343" s="52" t="s">
        <v>5335</v>
      </c>
      <c r="C343" s="61" t="s">
        <v>5419</v>
      </c>
      <c r="D343" s="61" t="s">
        <v>4653</v>
      </c>
      <c r="E343" s="61" t="s">
        <v>5420</v>
      </c>
      <c r="F343" s="53" t="s">
        <v>5421</v>
      </c>
      <c r="G343" s="53">
        <v>1</v>
      </c>
      <c r="H343" s="53" t="s">
        <v>17</v>
      </c>
      <c r="I343" s="53"/>
      <c r="J343" s="88">
        <v>60.75</v>
      </c>
      <c r="K343" s="232">
        <v>60.75</v>
      </c>
    </row>
    <row r="344" spans="1:11" x14ac:dyDescent="0.3">
      <c r="A344" s="52" t="s">
        <v>106</v>
      </c>
      <c r="B344" s="52" t="s">
        <v>5335</v>
      </c>
      <c r="C344" s="61" t="s">
        <v>5422</v>
      </c>
      <c r="D344" s="61" t="s">
        <v>5423</v>
      </c>
      <c r="E344" s="61" t="s">
        <v>5424</v>
      </c>
      <c r="F344" s="53" t="s">
        <v>5425</v>
      </c>
      <c r="G344" s="53">
        <v>14</v>
      </c>
      <c r="H344" s="53" t="s">
        <v>17</v>
      </c>
      <c r="I344" s="264"/>
      <c r="J344" s="88">
        <v>20</v>
      </c>
      <c r="K344" s="232">
        <v>280</v>
      </c>
    </row>
    <row r="345" spans="1:11" x14ac:dyDescent="0.3">
      <c r="A345" s="52" t="s">
        <v>106</v>
      </c>
      <c r="B345" s="52" t="s">
        <v>5335</v>
      </c>
      <c r="C345" s="61" t="s">
        <v>5426</v>
      </c>
      <c r="D345" s="362" t="s">
        <v>5399</v>
      </c>
      <c r="E345" s="316" t="s">
        <v>5427</v>
      </c>
      <c r="F345" s="53" t="s">
        <v>5428</v>
      </c>
      <c r="G345" s="53">
        <v>25</v>
      </c>
      <c r="H345" s="53" t="s">
        <v>17</v>
      </c>
      <c r="I345" s="53"/>
      <c r="J345" s="88">
        <v>2.99</v>
      </c>
      <c r="K345" s="232">
        <v>74.75</v>
      </c>
    </row>
    <row r="346" spans="1:11" ht="20.399999999999999" x14ac:dyDescent="0.3">
      <c r="A346" s="528" t="s">
        <v>106</v>
      </c>
      <c r="B346" s="52" t="s">
        <v>5335</v>
      </c>
      <c r="C346" s="308" t="s">
        <v>6954</v>
      </c>
      <c r="D346" s="57" t="s">
        <v>5222</v>
      </c>
      <c r="E346" s="57" t="s">
        <v>6955</v>
      </c>
      <c r="F346" s="46" t="s">
        <v>5429</v>
      </c>
      <c r="G346" s="46" t="s">
        <v>2402</v>
      </c>
      <c r="H346" s="46" t="s">
        <v>1894</v>
      </c>
      <c r="I346" s="46" t="s">
        <v>6724</v>
      </c>
      <c r="J346" s="293">
        <v>830</v>
      </c>
      <c r="K346" s="232">
        <v>1660</v>
      </c>
    </row>
    <row r="347" spans="1:11" x14ac:dyDescent="0.3">
      <c r="A347" s="528" t="s">
        <v>106</v>
      </c>
      <c r="B347" s="52" t="s">
        <v>5335</v>
      </c>
      <c r="C347" s="308" t="s">
        <v>6860</v>
      </c>
      <c r="D347" s="57" t="s">
        <v>6861</v>
      </c>
      <c r="E347" s="57" t="s">
        <v>6862</v>
      </c>
      <c r="F347" s="46" t="s">
        <v>6863</v>
      </c>
      <c r="G347" s="46" t="s">
        <v>2402</v>
      </c>
      <c r="H347" s="46" t="s">
        <v>1894</v>
      </c>
      <c r="I347" s="60" t="s">
        <v>6625</v>
      </c>
      <c r="J347" s="293">
        <v>486</v>
      </c>
      <c r="K347" s="232">
        <v>972</v>
      </c>
    </row>
    <row r="348" spans="1:11" ht="20.399999999999999" x14ac:dyDescent="0.3">
      <c r="A348" s="52" t="s">
        <v>106</v>
      </c>
      <c r="B348" s="52" t="s">
        <v>5335</v>
      </c>
      <c r="C348" s="299" t="s">
        <v>5430</v>
      </c>
      <c r="D348" s="299" t="s">
        <v>5431</v>
      </c>
      <c r="E348" s="299">
        <v>1049813</v>
      </c>
      <c r="F348" s="290" t="s">
        <v>5432</v>
      </c>
      <c r="G348" s="290">
        <v>2</v>
      </c>
      <c r="H348" s="290" t="s">
        <v>17</v>
      </c>
      <c r="I348" s="196"/>
      <c r="J348" s="261">
        <v>150</v>
      </c>
      <c r="K348" s="182">
        <v>300</v>
      </c>
    </row>
    <row r="349" spans="1:11" ht="20.399999999999999" x14ac:dyDescent="0.3">
      <c r="A349" s="52" t="s">
        <v>106</v>
      </c>
      <c r="B349" s="52" t="s">
        <v>5335</v>
      </c>
      <c r="C349" s="299" t="s">
        <v>5433</v>
      </c>
      <c r="D349" s="299" t="s">
        <v>5431</v>
      </c>
      <c r="E349" s="299">
        <v>1049877</v>
      </c>
      <c r="F349" s="290" t="s">
        <v>5434</v>
      </c>
      <c r="G349" s="290">
        <v>2</v>
      </c>
      <c r="H349" s="290" t="s">
        <v>17</v>
      </c>
      <c r="I349" s="196"/>
      <c r="J349" s="261">
        <v>250</v>
      </c>
      <c r="K349" s="182">
        <v>500</v>
      </c>
    </row>
    <row r="350" spans="1:11" x14ac:dyDescent="0.3">
      <c r="A350" s="52" t="s">
        <v>106</v>
      </c>
      <c r="B350" s="52" t="s">
        <v>5335</v>
      </c>
      <c r="C350" s="299" t="s">
        <v>5435</v>
      </c>
      <c r="D350" s="299" t="s">
        <v>5436</v>
      </c>
      <c r="E350" s="299" t="s">
        <v>5437</v>
      </c>
      <c r="F350" s="290" t="s">
        <v>5438</v>
      </c>
      <c r="G350" s="290">
        <v>2</v>
      </c>
      <c r="H350" s="290" t="s">
        <v>17</v>
      </c>
      <c r="I350" s="290"/>
      <c r="J350" s="261">
        <v>2392.06</v>
      </c>
      <c r="K350" s="182">
        <v>4784.12</v>
      </c>
    </row>
    <row r="351" spans="1:11" x14ac:dyDescent="0.3">
      <c r="A351" s="52" t="s">
        <v>106</v>
      </c>
      <c r="B351" s="52" t="s">
        <v>5335</v>
      </c>
      <c r="C351" s="299" t="s">
        <v>5439</v>
      </c>
      <c r="D351" s="299" t="s">
        <v>5436</v>
      </c>
      <c r="E351" s="299" t="s">
        <v>5437</v>
      </c>
      <c r="F351" s="290" t="s">
        <v>5440</v>
      </c>
      <c r="G351" s="290">
        <v>2</v>
      </c>
      <c r="H351" s="290" t="s">
        <v>17</v>
      </c>
      <c r="I351" s="290"/>
      <c r="J351" s="261">
        <v>456</v>
      </c>
      <c r="K351" s="182">
        <v>912</v>
      </c>
    </row>
    <row r="352" spans="1:11" x14ac:dyDescent="0.3">
      <c r="A352" s="52" t="s">
        <v>106</v>
      </c>
      <c r="B352" s="52" t="s">
        <v>5335</v>
      </c>
      <c r="C352" s="61" t="s">
        <v>5441</v>
      </c>
      <c r="D352" s="61" t="s">
        <v>7190</v>
      </c>
      <c r="E352" s="121" t="s">
        <v>5443</v>
      </c>
      <c r="F352" s="290" t="s">
        <v>5444</v>
      </c>
      <c r="G352" s="290">
        <v>2</v>
      </c>
      <c r="H352" s="290" t="s">
        <v>17</v>
      </c>
      <c r="I352" s="278"/>
      <c r="J352" s="261">
        <v>720</v>
      </c>
      <c r="K352" s="182">
        <v>1440</v>
      </c>
    </row>
    <row r="353" spans="1:11" x14ac:dyDescent="0.3">
      <c r="A353" s="52" t="s">
        <v>106</v>
      </c>
      <c r="B353" s="52" t="s">
        <v>5335</v>
      </c>
      <c r="C353" s="61" t="s">
        <v>5445</v>
      </c>
      <c r="D353" s="61" t="s">
        <v>5354</v>
      </c>
      <c r="E353" s="121">
        <v>1018446</v>
      </c>
      <c r="F353" s="290" t="s">
        <v>5447</v>
      </c>
      <c r="G353" s="290">
        <v>4</v>
      </c>
      <c r="H353" s="290" t="s">
        <v>17</v>
      </c>
      <c r="I353" s="278"/>
      <c r="J353" s="261">
        <v>10</v>
      </c>
      <c r="K353" s="182">
        <v>40</v>
      </c>
    </row>
    <row r="354" spans="1:11" ht="20.399999999999999" x14ac:dyDescent="0.3">
      <c r="A354" s="52" t="s">
        <v>106</v>
      </c>
      <c r="B354" s="52" t="s">
        <v>5335</v>
      </c>
      <c r="C354" s="61" t="s">
        <v>5448</v>
      </c>
      <c r="D354" s="299" t="s">
        <v>5431</v>
      </c>
      <c r="E354" s="299" t="s">
        <v>5449</v>
      </c>
      <c r="F354" s="290" t="s">
        <v>5450</v>
      </c>
      <c r="G354" s="290">
        <v>4</v>
      </c>
      <c r="H354" s="290" t="s">
        <v>17</v>
      </c>
      <c r="I354" s="278"/>
      <c r="J354" s="261">
        <v>26.3</v>
      </c>
      <c r="K354" s="182">
        <v>105.2</v>
      </c>
    </row>
    <row r="355" spans="1:11" ht="20.399999999999999" x14ac:dyDescent="0.3">
      <c r="A355" s="52" t="s">
        <v>106</v>
      </c>
      <c r="B355" s="52" t="s">
        <v>5335</v>
      </c>
      <c r="C355" s="61" t="s">
        <v>5451</v>
      </c>
      <c r="D355" s="299" t="s">
        <v>5431</v>
      </c>
      <c r="E355" s="299" t="s">
        <v>5452</v>
      </c>
      <c r="F355" s="290" t="s">
        <v>5453</v>
      </c>
      <c r="G355" s="290">
        <v>4</v>
      </c>
      <c r="H355" s="290" t="s">
        <v>17</v>
      </c>
      <c r="I355" s="278"/>
      <c r="J355" s="261">
        <v>33.9</v>
      </c>
      <c r="K355" s="182">
        <v>135.6</v>
      </c>
    </row>
    <row r="356" spans="1:11" ht="20.399999999999999" x14ac:dyDescent="0.3">
      <c r="A356" s="52" t="s">
        <v>106</v>
      </c>
      <c r="B356" s="52" t="s">
        <v>5335</v>
      </c>
      <c r="C356" s="61" t="s">
        <v>5454</v>
      </c>
      <c r="D356" s="299" t="s">
        <v>5431</v>
      </c>
      <c r="E356" s="299" t="s">
        <v>5455</v>
      </c>
      <c r="F356" s="290" t="s">
        <v>5456</v>
      </c>
      <c r="G356" s="290">
        <v>4</v>
      </c>
      <c r="H356" s="290" t="s">
        <v>17</v>
      </c>
      <c r="I356" s="278"/>
      <c r="J356" s="261">
        <v>41.5</v>
      </c>
      <c r="K356" s="182">
        <v>166</v>
      </c>
    </row>
    <row r="357" spans="1:11" ht="20.399999999999999" x14ac:dyDescent="0.3">
      <c r="A357" s="52" t="s">
        <v>106</v>
      </c>
      <c r="B357" s="52" t="s">
        <v>5335</v>
      </c>
      <c r="C357" s="61" t="s">
        <v>5457</v>
      </c>
      <c r="D357" s="299" t="s">
        <v>5431</v>
      </c>
      <c r="E357" s="299" t="s">
        <v>5458</v>
      </c>
      <c r="F357" s="290" t="s">
        <v>5459</v>
      </c>
      <c r="G357" s="290">
        <v>4</v>
      </c>
      <c r="H357" s="290" t="s">
        <v>17</v>
      </c>
      <c r="I357" s="278"/>
      <c r="J357" s="261">
        <v>54.65</v>
      </c>
      <c r="K357" s="182">
        <v>218.6</v>
      </c>
    </row>
    <row r="358" spans="1:11" ht="20.399999999999999" x14ac:dyDescent="0.3">
      <c r="A358" s="85" t="s">
        <v>106</v>
      </c>
      <c r="B358" s="85" t="s">
        <v>5335</v>
      </c>
      <c r="C358" s="249" t="s">
        <v>5460</v>
      </c>
      <c r="D358" s="378" t="s">
        <v>5431</v>
      </c>
      <c r="E358" s="378" t="s">
        <v>5461</v>
      </c>
      <c r="F358" s="323" t="s">
        <v>5462</v>
      </c>
      <c r="G358" s="323">
        <v>4</v>
      </c>
      <c r="H358" s="323" t="s">
        <v>17</v>
      </c>
      <c r="I358" s="278"/>
      <c r="J358" s="381">
        <v>64.55</v>
      </c>
      <c r="K358" s="382">
        <v>258.2</v>
      </c>
    </row>
    <row r="359" spans="1:11" ht="21" thickBot="1" x14ac:dyDescent="0.35">
      <c r="A359" s="528" t="s">
        <v>106</v>
      </c>
      <c r="B359" s="52" t="s">
        <v>5335</v>
      </c>
      <c r="C359" s="57" t="s">
        <v>6864</v>
      </c>
      <c r="D359" s="57" t="s">
        <v>6865</v>
      </c>
      <c r="E359" s="57" t="s">
        <v>6866</v>
      </c>
      <c r="F359" s="46" t="s">
        <v>6867</v>
      </c>
      <c r="G359" s="46" t="s">
        <v>6937</v>
      </c>
      <c r="H359" s="46" t="s">
        <v>6868</v>
      </c>
      <c r="I359" s="60" t="s">
        <v>6625</v>
      </c>
      <c r="J359" s="293">
        <v>65</v>
      </c>
      <c r="K359" s="232">
        <v>650</v>
      </c>
    </row>
    <row r="360" spans="1:11" ht="41.4" thickBot="1" x14ac:dyDescent="0.35">
      <c r="A360" s="678" t="s">
        <v>106</v>
      </c>
      <c r="B360" s="679" t="s">
        <v>5463</v>
      </c>
      <c r="C360" s="680" t="s">
        <v>5464</v>
      </c>
      <c r="D360" s="681" t="s">
        <v>3</v>
      </c>
      <c r="E360" s="681" t="s">
        <v>4</v>
      </c>
      <c r="F360" s="682" t="s">
        <v>5465</v>
      </c>
      <c r="G360" s="679" t="s">
        <v>6</v>
      </c>
      <c r="H360" s="679" t="s">
        <v>7</v>
      </c>
      <c r="I360" s="679" t="s">
        <v>203</v>
      </c>
      <c r="J360" s="683" t="s">
        <v>202</v>
      </c>
      <c r="K360" s="684" t="s">
        <v>8</v>
      </c>
    </row>
    <row r="361" spans="1:11" x14ac:dyDescent="0.3">
      <c r="A361" s="242" t="s">
        <v>106</v>
      </c>
      <c r="B361" s="242" t="s">
        <v>5463</v>
      </c>
      <c r="C361" s="56" t="s">
        <v>5466</v>
      </c>
      <c r="D361" s="653" t="s">
        <v>5467</v>
      </c>
      <c r="E361" s="357" t="s">
        <v>5468</v>
      </c>
      <c r="F361" s="112" t="s">
        <v>5469</v>
      </c>
      <c r="G361" s="112">
        <v>2</v>
      </c>
      <c r="H361" s="112" t="s">
        <v>17</v>
      </c>
      <c r="I361" s="112"/>
      <c r="J361" s="333">
        <v>26.95</v>
      </c>
      <c r="K361" s="315">
        <v>53.9</v>
      </c>
    </row>
    <row r="362" spans="1:11" ht="20.399999999999999" x14ac:dyDescent="0.3">
      <c r="A362" s="52" t="s">
        <v>106</v>
      </c>
      <c r="B362" s="52" t="s">
        <v>5463</v>
      </c>
      <c r="C362" s="61" t="s">
        <v>5470</v>
      </c>
      <c r="D362" s="362" t="s">
        <v>5471</v>
      </c>
      <c r="E362" s="360" t="s">
        <v>5472</v>
      </c>
      <c r="F362" s="53" t="s">
        <v>5473</v>
      </c>
      <c r="G362" s="53">
        <v>8</v>
      </c>
      <c r="H362" s="53" t="s">
        <v>17</v>
      </c>
      <c r="I362" s="264"/>
      <c r="J362" s="88">
        <v>110</v>
      </c>
      <c r="K362" s="232">
        <v>880</v>
      </c>
    </row>
    <row r="363" spans="1:11" ht="30.6" x14ac:dyDescent="0.3">
      <c r="A363" s="52" t="s">
        <v>106</v>
      </c>
      <c r="B363" s="52" t="s">
        <v>5463</v>
      </c>
      <c r="C363" s="61" t="s">
        <v>5474</v>
      </c>
      <c r="D363" s="362" t="s">
        <v>5475</v>
      </c>
      <c r="E363" s="360" t="s">
        <v>5476</v>
      </c>
      <c r="F363" s="53" t="s">
        <v>5477</v>
      </c>
      <c r="G363" s="53">
        <v>2</v>
      </c>
      <c r="H363" s="53" t="s">
        <v>17</v>
      </c>
      <c r="I363" s="53"/>
      <c r="J363" s="88">
        <v>695</v>
      </c>
      <c r="K363" s="232">
        <v>1390</v>
      </c>
    </row>
    <row r="364" spans="1:11" ht="20.399999999999999" x14ac:dyDescent="0.3">
      <c r="A364" s="52" t="s">
        <v>106</v>
      </c>
      <c r="B364" s="52" t="s">
        <v>5463</v>
      </c>
      <c r="C364" s="61" t="s">
        <v>5478</v>
      </c>
      <c r="D364" s="362" t="s">
        <v>5479</v>
      </c>
      <c r="E364" s="360" t="s">
        <v>5480</v>
      </c>
      <c r="F364" s="53" t="s">
        <v>5481</v>
      </c>
      <c r="G364" s="53">
        <v>4</v>
      </c>
      <c r="H364" s="53" t="s">
        <v>17</v>
      </c>
      <c r="I364" s="53"/>
      <c r="J364" s="88">
        <v>70</v>
      </c>
      <c r="K364" s="232">
        <v>280</v>
      </c>
    </row>
    <row r="365" spans="1:11" ht="20.399999999999999" x14ac:dyDescent="0.3">
      <c r="A365" s="52" t="s">
        <v>106</v>
      </c>
      <c r="B365" s="52" t="s">
        <v>5463</v>
      </c>
      <c r="C365" s="61" t="s">
        <v>5482</v>
      </c>
      <c r="D365" s="362" t="s">
        <v>154</v>
      </c>
      <c r="E365" s="360" t="s">
        <v>5483</v>
      </c>
      <c r="F365" s="53" t="s">
        <v>5484</v>
      </c>
      <c r="G365" s="53">
        <v>2</v>
      </c>
      <c r="H365" s="53" t="s">
        <v>17</v>
      </c>
      <c r="I365" s="53"/>
      <c r="J365" s="88">
        <v>81.95</v>
      </c>
      <c r="K365" s="232">
        <v>163.9</v>
      </c>
    </row>
    <row r="366" spans="1:11" ht="20.399999999999999" x14ac:dyDescent="0.3">
      <c r="A366" s="52" t="s">
        <v>106</v>
      </c>
      <c r="B366" s="52" t="s">
        <v>5463</v>
      </c>
      <c r="C366" s="61" t="s">
        <v>5485</v>
      </c>
      <c r="D366" s="362" t="s">
        <v>154</v>
      </c>
      <c r="E366" s="360" t="s">
        <v>5486</v>
      </c>
      <c r="F366" s="53" t="s">
        <v>5487</v>
      </c>
      <c r="G366" s="53">
        <v>2</v>
      </c>
      <c r="H366" s="53" t="s">
        <v>17</v>
      </c>
      <c r="I366" s="53"/>
      <c r="J366" s="88">
        <v>81.95</v>
      </c>
      <c r="K366" s="232">
        <v>163.9</v>
      </c>
    </row>
    <row r="367" spans="1:11" ht="20.399999999999999" x14ac:dyDescent="0.3">
      <c r="A367" s="52" t="s">
        <v>106</v>
      </c>
      <c r="B367" s="52" t="s">
        <v>5463</v>
      </c>
      <c r="C367" s="308" t="s">
        <v>5488</v>
      </c>
      <c r="D367" s="61" t="s">
        <v>3751</v>
      </c>
      <c r="E367" s="316" t="s">
        <v>5490</v>
      </c>
      <c r="F367" s="361" t="s">
        <v>5491</v>
      </c>
      <c r="G367" s="53">
        <v>4</v>
      </c>
      <c r="H367" s="53" t="s">
        <v>17</v>
      </c>
      <c r="I367" s="290"/>
      <c r="J367" s="88">
        <v>425</v>
      </c>
      <c r="K367" s="232">
        <v>1700</v>
      </c>
    </row>
    <row r="368" spans="1:11" ht="20.399999999999999" x14ac:dyDescent="0.3">
      <c r="A368" s="52" t="s">
        <v>106</v>
      </c>
      <c r="B368" s="52" t="s">
        <v>5463</v>
      </c>
      <c r="C368" s="61" t="s">
        <v>5492</v>
      </c>
      <c r="D368" s="61" t="s">
        <v>3751</v>
      </c>
      <c r="E368" s="316" t="s">
        <v>5493</v>
      </c>
      <c r="F368" s="53" t="s">
        <v>5494</v>
      </c>
      <c r="G368" s="53">
        <v>4</v>
      </c>
      <c r="H368" s="53" t="s">
        <v>17</v>
      </c>
      <c r="I368" s="290"/>
      <c r="J368" s="88">
        <v>425</v>
      </c>
      <c r="K368" s="232">
        <v>1700</v>
      </c>
    </row>
    <row r="369" spans="1:11" x14ac:dyDescent="0.3">
      <c r="A369" s="528" t="s">
        <v>106</v>
      </c>
      <c r="B369" s="52" t="s">
        <v>5463</v>
      </c>
      <c r="C369" s="529" t="s">
        <v>7191</v>
      </c>
      <c r="D369" s="57" t="s">
        <v>6870</v>
      </c>
      <c r="E369" s="57" t="s">
        <v>6871</v>
      </c>
      <c r="F369" s="46" t="s">
        <v>6872</v>
      </c>
      <c r="G369" s="46">
        <v>1</v>
      </c>
      <c r="H369" s="46" t="s">
        <v>17</v>
      </c>
      <c r="I369" s="60" t="s">
        <v>6625</v>
      </c>
      <c r="J369" s="293">
        <v>850</v>
      </c>
      <c r="K369" s="232">
        <v>850</v>
      </c>
    </row>
    <row r="370" spans="1:11" x14ac:dyDescent="0.3">
      <c r="A370" s="528" t="s">
        <v>106</v>
      </c>
      <c r="B370" s="52" t="s">
        <v>5463</v>
      </c>
      <c r="C370" s="529" t="s">
        <v>7192</v>
      </c>
      <c r="D370" s="57" t="s">
        <v>6870</v>
      </c>
      <c r="E370" s="57" t="s">
        <v>6874</v>
      </c>
      <c r="F370" s="46" t="s">
        <v>6875</v>
      </c>
      <c r="G370" s="46">
        <v>1</v>
      </c>
      <c r="H370" s="46" t="s">
        <v>17</v>
      </c>
      <c r="I370" s="60" t="s">
        <v>6625</v>
      </c>
      <c r="J370" s="293">
        <v>850</v>
      </c>
      <c r="K370" s="232">
        <v>850</v>
      </c>
    </row>
    <row r="371" spans="1:11" ht="20.399999999999999" x14ac:dyDescent="0.3">
      <c r="A371" s="52" t="s">
        <v>106</v>
      </c>
      <c r="B371" s="52" t="s">
        <v>5463</v>
      </c>
      <c r="C371" s="61" t="s">
        <v>5495</v>
      </c>
      <c r="D371" s="362" t="s">
        <v>146</v>
      </c>
      <c r="E371" s="308">
        <v>300610</v>
      </c>
      <c r="F371" s="53" t="s">
        <v>5496</v>
      </c>
      <c r="G371" s="53">
        <v>4</v>
      </c>
      <c r="H371" s="53" t="s">
        <v>17</v>
      </c>
      <c r="I371" s="53"/>
      <c r="J371" s="88">
        <v>65</v>
      </c>
      <c r="K371" s="232">
        <v>260</v>
      </c>
    </row>
    <row r="372" spans="1:11" x14ac:dyDescent="0.3">
      <c r="A372" s="52" t="s">
        <v>106</v>
      </c>
      <c r="B372" s="52" t="s">
        <v>5463</v>
      </c>
      <c r="C372" s="61" t="s">
        <v>5497</v>
      </c>
      <c r="D372" s="362" t="s">
        <v>146</v>
      </c>
      <c r="E372" s="308" t="s">
        <v>5498</v>
      </c>
      <c r="F372" s="53" t="s">
        <v>5499</v>
      </c>
      <c r="G372" s="53">
        <v>4</v>
      </c>
      <c r="H372" s="53" t="s">
        <v>17</v>
      </c>
      <c r="I372" s="53"/>
      <c r="J372" s="88">
        <v>167</v>
      </c>
      <c r="K372" s="232">
        <v>668</v>
      </c>
    </row>
    <row r="373" spans="1:11" x14ac:dyDescent="0.3">
      <c r="A373" s="52" t="s">
        <v>106</v>
      </c>
      <c r="B373" s="52" t="s">
        <v>5463</v>
      </c>
      <c r="C373" s="61" t="s">
        <v>5500</v>
      </c>
      <c r="D373" s="362" t="s">
        <v>5501</v>
      </c>
      <c r="E373" s="308">
        <v>61101</v>
      </c>
      <c r="F373" s="53" t="s">
        <v>5502</v>
      </c>
      <c r="G373" s="53">
        <v>2</v>
      </c>
      <c r="H373" s="53" t="s">
        <v>17</v>
      </c>
      <c r="I373" s="53"/>
      <c r="J373" s="88">
        <v>102</v>
      </c>
      <c r="K373" s="232">
        <v>204</v>
      </c>
    </row>
    <row r="374" spans="1:11" x14ac:dyDescent="0.3">
      <c r="A374" s="52" t="s">
        <v>106</v>
      </c>
      <c r="B374" s="52" t="s">
        <v>5463</v>
      </c>
      <c r="C374" s="308" t="s">
        <v>5503</v>
      </c>
      <c r="D374" s="308" t="s">
        <v>146</v>
      </c>
      <c r="E374" s="308">
        <v>294029</v>
      </c>
      <c r="F374" s="361" t="s">
        <v>5504</v>
      </c>
      <c r="G374" s="361">
        <v>8</v>
      </c>
      <c r="H374" s="53" t="s">
        <v>17</v>
      </c>
      <c r="I374" s="53"/>
      <c r="J374" s="88">
        <v>40</v>
      </c>
      <c r="K374" s="232">
        <v>320</v>
      </c>
    </row>
    <row r="375" spans="1:11" x14ac:dyDescent="0.3">
      <c r="A375" s="52" t="s">
        <v>106</v>
      </c>
      <c r="B375" s="52" t="s">
        <v>5463</v>
      </c>
      <c r="C375" s="61" t="s">
        <v>5505</v>
      </c>
      <c r="D375" s="362" t="s">
        <v>146</v>
      </c>
      <c r="E375" s="360" t="s">
        <v>5506</v>
      </c>
      <c r="F375" s="53" t="s">
        <v>5507</v>
      </c>
      <c r="G375" s="53">
        <v>8</v>
      </c>
      <c r="H375" s="53" t="s">
        <v>17</v>
      </c>
      <c r="I375" s="53"/>
      <c r="J375" s="88">
        <v>13</v>
      </c>
      <c r="K375" s="232">
        <v>104</v>
      </c>
    </row>
    <row r="376" spans="1:11" x14ac:dyDescent="0.3">
      <c r="A376" s="52" t="s">
        <v>106</v>
      </c>
      <c r="B376" s="52" t="s">
        <v>5463</v>
      </c>
      <c r="C376" s="61" t="s">
        <v>5508</v>
      </c>
      <c r="D376" s="362" t="s">
        <v>5509</v>
      </c>
      <c r="E376" s="360" t="s">
        <v>5510</v>
      </c>
      <c r="F376" s="53" t="s">
        <v>5511</v>
      </c>
      <c r="G376" s="53">
        <v>4</v>
      </c>
      <c r="H376" s="53" t="s">
        <v>17</v>
      </c>
      <c r="I376" s="53"/>
      <c r="J376" s="88">
        <v>232.99</v>
      </c>
      <c r="K376" s="232">
        <v>931.96</v>
      </c>
    </row>
    <row r="377" spans="1:11" x14ac:dyDescent="0.3">
      <c r="A377" s="52" t="s">
        <v>106</v>
      </c>
      <c r="B377" s="52" t="s">
        <v>5463</v>
      </c>
      <c r="C377" s="61" t="s">
        <v>5512</v>
      </c>
      <c r="D377" s="61" t="s">
        <v>5513</v>
      </c>
      <c r="E377" s="316" t="s">
        <v>5472</v>
      </c>
      <c r="F377" s="53" t="s">
        <v>5514</v>
      </c>
      <c r="G377" s="53">
        <v>20</v>
      </c>
      <c r="H377" s="53" t="s">
        <v>17</v>
      </c>
      <c r="I377" s="264"/>
      <c r="J377" s="88">
        <v>109</v>
      </c>
      <c r="K377" s="232">
        <v>2180</v>
      </c>
    </row>
    <row r="378" spans="1:11" ht="20.399999999999999" x14ac:dyDescent="0.3">
      <c r="A378" s="52" t="s">
        <v>106</v>
      </c>
      <c r="B378" s="52" t="s">
        <v>5463</v>
      </c>
      <c r="C378" s="61" t="s">
        <v>5515</v>
      </c>
      <c r="D378" s="362" t="s">
        <v>5516</v>
      </c>
      <c r="E378" s="360" t="s">
        <v>5517</v>
      </c>
      <c r="F378" s="53" t="s">
        <v>5518</v>
      </c>
      <c r="G378" s="53">
        <v>2</v>
      </c>
      <c r="H378" s="53" t="s">
        <v>17</v>
      </c>
      <c r="I378" s="53"/>
      <c r="J378" s="88">
        <v>75</v>
      </c>
      <c r="K378" s="232">
        <v>150</v>
      </c>
    </row>
    <row r="379" spans="1:11" ht="30.6" x14ac:dyDescent="0.3">
      <c r="A379" s="52" t="s">
        <v>106</v>
      </c>
      <c r="B379" s="52" t="s">
        <v>5463</v>
      </c>
      <c r="C379" s="61" t="s">
        <v>5519</v>
      </c>
      <c r="D379" s="362" t="s">
        <v>146</v>
      </c>
      <c r="E379" s="360" t="s">
        <v>5520</v>
      </c>
      <c r="F379" s="53" t="s">
        <v>5521</v>
      </c>
      <c r="G379" s="53">
        <v>1</v>
      </c>
      <c r="H379" s="53" t="s">
        <v>17</v>
      </c>
      <c r="I379" s="53"/>
      <c r="J379" s="88">
        <v>483</v>
      </c>
      <c r="K379" s="232">
        <v>483</v>
      </c>
    </row>
    <row r="380" spans="1:11" ht="30.6" x14ac:dyDescent="0.3">
      <c r="A380" s="52" t="s">
        <v>106</v>
      </c>
      <c r="B380" s="52" t="s">
        <v>5463</v>
      </c>
      <c r="C380" s="61" t="s">
        <v>5522</v>
      </c>
      <c r="D380" s="362" t="s">
        <v>146</v>
      </c>
      <c r="E380" s="360" t="s">
        <v>5523</v>
      </c>
      <c r="F380" s="53" t="s">
        <v>5524</v>
      </c>
      <c r="G380" s="53">
        <v>1</v>
      </c>
      <c r="H380" s="53" t="s">
        <v>17</v>
      </c>
      <c r="I380" s="53"/>
      <c r="J380" s="88">
        <v>483</v>
      </c>
      <c r="K380" s="232">
        <v>483</v>
      </c>
    </row>
    <row r="381" spans="1:11" ht="30.6" x14ac:dyDescent="0.3">
      <c r="A381" s="52" t="s">
        <v>106</v>
      </c>
      <c r="B381" s="52" t="s">
        <v>5463</v>
      </c>
      <c r="C381" s="61" t="s">
        <v>5525</v>
      </c>
      <c r="D381" s="362" t="s">
        <v>146</v>
      </c>
      <c r="E381" s="360" t="s">
        <v>5526</v>
      </c>
      <c r="F381" s="53" t="s">
        <v>5527</v>
      </c>
      <c r="G381" s="53">
        <v>3</v>
      </c>
      <c r="H381" s="53" t="s">
        <v>17</v>
      </c>
      <c r="I381" s="53"/>
      <c r="J381" s="88">
        <v>276</v>
      </c>
      <c r="K381" s="232">
        <v>828</v>
      </c>
    </row>
    <row r="382" spans="1:11" ht="30.6" x14ac:dyDescent="0.3">
      <c r="A382" s="52" t="s">
        <v>106</v>
      </c>
      <c r="B382" s="52" t="s">
        <v>5463</v>
      </c>
      <c r="C382" s="61" t="s">
        <v>5528</v>
      </c>
      <c r="D382" s="362" t="s">
        <v>146</v>
      </c>
      <c r="E382" s="360" t="s">
        <v>5529</v>
      </c>
      <c r="F382" s="53" t="s">
        <v>5530</v>
      </c>
      <c r="G382" s="53">
        <v>3</v>
      </c>
      <c r="H382" s="53" t="s">
        <v>17</v>
      </c>
      <c r="I382" s="53"/>
      <c r="J382" s="88">
        <v>322</v>
      </c>
      <c r="K382" s="232">
        <v>966</v>
      </c>
    </row>
    <row r="383" spans="1:11" ht="20.399999999999999" x14ac:dyDescent="0.3">
      <c r="A383" s="52" t="s">
        <v>106</v>
      </c>
      <c r="B383" s="52" t="s">
        <v>5463</v>
      </c>
      <c r="C383" s="61" t="s">
        <v>5531</v>
      </c>
      <c r="D383" s="61" t="s">
        <v>5532</v>
      </c>
      <c r="E383" s="61" t="s">
        <v>5533</v>
      </c>
      <c r="F383" s="53" t="s">
        <v>5534</v>
      </c>
      <c r="G383" s="53">
        <v>52</v>
      </c>
      <c r="H383" s="53" t="s">
        <v>17</v>
      </c>
      <c r="I383" s="53"/>
      <c r="J383" s="88">
        <v>50</v>
      </c>
      <c r="K383" s="232">
        <v>2600</v>
      </c>
    </row>
    <row r="384" spans="1:11" ht="20.399999999999999" x14ac:dyDescent="0.3">
      <c r="A384" s="52" t="s">
        <v>106</v>
      </c>
      <c r="B384" s="52" t="s">
        <v>5463</v>
      </c>
      <c r="C384" s="61" t="s">
        <v>5535</v>
      </c>
      <c r="D384" s="362" t="s">
        <v>146</v>
      </c>
      <c r="E384" s="360" t="s">
        <v>5536</v>
      </c>
      <c r="F384" s="53" t="s">
        <v>5537</v>
      </c>
      <c r="G384" s="53">
        <v>8</v>
      </c>
      <c r="H384" s="53" t="s">
        <v>17</v>
      </c>
      <c r="I384" s="53"/>
      <c r="J384" s="88">
        <v>156</v>
      </c>
      <c r="K384" s="232">
        <v>1248</v>
      </c>
    </row>
    <row r="385" spans="1:11" x14ac:dyDescent="0.3">
      <c r="A385" s="52" t="s">
        <v>106</v>
      </c>
      <c r="B385" s="52" t="s">
        <v>5463</v>
      </c>
      <c r="C385" s="61" t="s">
        <v>5538</v>
      </c>
      <c r="D385" s="362" t="s">
        <v>146</v>
      </c>
      <c r="E385" s="360" t="s">
        <v>5539</v>
      </c>
      <c r="F385" s="53" t="s">
        <v>5540</v>
      </c>
      <c r="G385" s="53">
        <v>300</v>
      </c>
      <c r="H385" s="53" t="s">
        <v>5541</v>
      </c>
      <c r="I385" s="53"/>
      <c r="J385" s="88">
        <v>0.78</v>
      </c>
      <c r="K385" s="232">
        <v>234</v>
      </c>
    </row>
    <row r="386" spans="1:11" x14ac:dyDescent="0.3">
      <c r="A386" s="52" t="s">
        <v>106</v>
      </c>
      <c r="B386" s="52" t="s">
        <v>5463</v>
      </c>
      <c r="C386" s="61" t="s">
        <v>7193</v>
      </c>
      <c r="D386" s="61" t="s">
        <v>146</v>
      </c>
      <c r="E386" s="316" t="s">
        <v>5536</v>
      </c>
      <c r="F386" s="53" t="s">
        <v>5544</v>
      </c>
      <c r="G386" s="53">
        <v>300</v>
      </c>
      <c r="H386" s="53" t="s">
        <v>5541</v>
      </c>
      <c r="I386" s="53"/>
      <c r="J386" s="88">
        <v>0.78</v>
      </c>
      <c r="K386" s="232">
        <v>234</v>
      </c>
    </row>
    <row r="387" spans="1:11" x14ac:dyDescent="0.3">
      <c r="A387" s="52" t="s">
        <v>106</v>
      </c>
      <c r="B387" s="52" t="s">
        <v>5463</v>
      </c>
      <c r="C387" s="61" t="s">
        <v>5545</v>
      </c>
      <c r="D387" s="362" t="s">
        <v>146</v>
      </c>
      <c r="E387" s="360" t="s">
        <v>5546</v>
      </c>
      <c r="F387" s="53" t="s">
        <v>5547</v>
      </c>
      <c r="G387" s="53">
        <v>150</v>
      </c>
      <c r="H387" s="53" t="s">
        <v>5541</v>
      </c>
      <c r="I387" s="53"/>
      <c r="J387" s="88">
        <v>0.75</v>
      </c>
      <c r="K387" s="232">
        <v>112.5</v>
      </c>
    </row>
    <row r="388" spans="1:11" x14ac:dyDescent="0.3">
      <c r="A388" s="52" t="s">
        <v>106</v>
      </c>
      <c r="B388" s="52" t="s">
        <v>5463</v>
      </c>
      <c r="C388" s="61" t="s">
        <v>5548</v>
      </c>
      <c r="D388" s="362" t="s">
        <v>146</v>
      </c>
      <c r="E388" s="360" t="s">
        <v>5549</v>
      </c>
      <c r="F388" s="53" t="s">
        <v>5550</v>
      </c>
      <c r="G388" s="53">
        <v>4</v>
      </c>
      <c r="H388" s="53" t="s">
        <v>17</v>
      </c>
      <c r="I388" s="53"/>
      <c r="J388" s="88">
        <v>121</v>
      </c>
      <c r="K388" s="232">
        <v>484</v>
      </c>
    </row>
    <row r="389" spans="1:11" ht="20.399999999999999" x14ac:dyDescent="0.3">
      <c r="A389" s="52" t="s">
        <v>106</v>
      </c>
      <c r="B389" s="52" t="s">
        <v>5463</v>
      </c>
      <c r="C389" s="61" t="s">
        <v>5551</v>
      </c>
      <c r="D389" s="362" t="s">
        <v>146</v>
      </c>
      <c r="E389" s="360" t="s">
        <v>5552</v>
      </c>
      <c r="F389" s="53" t="s">
        <v>5553</v>
      </c>
      <c r="G389" s="53">
        <v>1</v>
      </c>
      <c r="H389" s="53" t="s">
        <v>17</v>
      </c>
      <c r="I389" s="53"/>
      <c r="J389" s="88">
        <v>4795</v>
      </c>
      <c r="K389" s="232">
        <v>4795</v>
      </c>
    </row>
    <row r="390" spans="1:11" x14ac:dyDescent="0.3">
      <c r="A390" s="52" t="s">
        <v>106</v>
      </c>
      <c r="B390" s="52" t="s">
        <v>5463</v>
      </c>
      <c r="C390" s="61" t="s">
        <v>5554</v>
      </c>
      <c r="D390" s="61" t="s">
        <v>146</v>
      </c>
      <c r="E390" s="316" t="s">
        <v>5555</v>
      </c>
      <c r="F390" s="53" t="s">
        <v>5556</v>
      </c>
      <c r="G390" s="53">
        <v>2</v>
      </c>
      <c r="H390" s="53" t="s">
        <v>17</v>
      </c>
      <c r="I390" s="53"/>
      <c r="J390" s="88">
        <v>275</v>
      </c>
      <c r="K390" s="232">
        <v>550</v>
      </c>
    </row>
    <row r="391" spans="1:11" ht="30.6" x14ac:dyDescent="0.3">
      <c r="A391" s="52" t="s">
        <v>106</v>
      </c>
      <c r="B391" s="52" t="s">
        <v>5463</v>
      </c>
      <c r="C391" s="61" t="s">
        <v>5557</v>
      </c>
      <c r="D391" s="61" t="s">
        <v>146</v>
      </c>
      <c r="E391" s="316" t="s">
        <v>5558</v>
      </c>
      <c r="F391" s="53" t="s">
        <v>5559</v>
      </c>
      <c r="G391" s="53">
        <v>6</v>
      </c>
      <c r="H391" s="53" t="s">
        <v>17</v>
      </c>
      <c r="I391" s="53"/>
      <c r="J391" s="88">
        <v>147</v>
      </c>
      <c r="K391" s="232">
        <v>882</v>
      </c>
    </row>
    <row r="392" spans="1:11" x14ac:dyDescent="0.3">
      <c r="A392" s="52" t="s">
        <v>106</v>
      </c>
      <c r="B392" s="52" t="s">
        <v>5463</v>
      </c>
      <c r="C392" s="61" t="s">
        <v>5560</v>
      </c>
      <c r="D392" s="61" t="s">
        <v>146</v>
      </c>
      <c r="E392" s="316" t="s">
        <v>5561</v>
      </c>
      <c r="F392" s="53" t="s">
        <v>5562</v>
      </c>
      <c r="G392" s="53">
        <v>4</v>
      </c>
      <c r="H392" s="53" t="s">
        <v>17</v>
      </c>
      <c r="I392" s="53"/>
      <c r="J392" s="88">
        <v>53</v>
      </c>
      <c r="K392" s="232">
        <v>212</v>
      </c>
    </row>
    <row r="393" spans="1:11" x14ac:dyDescent="0.3">
      <c r="A393" s="52" t="s">
        <v>106</v>
      </c>
      <c r="B393" s="52" t="s">
        <v>5463</v>
      </c>
      <c r="C393" s="61" t="s">
        <v>5563</v>
      </c>
      <c r="D393" s="61" t="s">
        <v>146</v>
      </c>
      <c r="E393" s="316" t="s">
        <v>5564</v>
      </c>
      <c r="F393" s="53" t="s">
        <v>5565</v>
      </c>
      <c r="G393" s="53">
        <v>4</v>
      </c>
      <c r="H393" s="53" t="s">
        <v>17</v>
      </c>
      <c r="I393" s="53"/>
      <c r="J393" s="88">
        <v>60</v>
      </c>
      <c r="K393" s="232">
        <v>240</v>
      </c>
    </row>
    <row r="394" spans="1:11" x14ac:dyDescent="0.3">
      <c r="A394" s="52" t="s">
        <v>106</v>
      </c>
      <c r="B394" s="52" t="s">
        <v>5463</v>
      </c>
      <c r="C394" s="61" t="s">
        <v>5566</v>
      </c>
      <c r="D394" s="61" t="s">
        <v>146</v>
      </c>
      <c r="E394" s="316" t="s">
        <v>5567</v>
      </c>
      <c r="F394" s="53" t="s">
        <v>5568</v>
      </c>
      <c r="G394" s="53">
        <v>4</v>
      </c>
      <c r="H394" s="53" t="s">
        <v>17</v>
      </c>
      <c r="I394" s="53"/>
      <c r="J394" s="88">
        <v>53</v>
      </c>
      <c r="K394" s="232">
        <v>212</v>
      </c>
    </row>
    <row r="395" spans="1:11" x14ac:dyDescent="0.3">
      <c r="A395" s="52" t="s">
        <v>106</v>
      </c>
      <c r="B395" s="52" t="s">
        <v>5463</v>
      </c>
      <c r="C395" s="61" t="s">
        <v>5569</v>
      </c>
      <c r="D395" s="61" t="s">
        <v>146</v>
      </c>
      <c r="E395" s="316" t="s">
        <v>5536</v>
      </c>
      <c r="F395" s="53" t="s">
        <v>5570</v>
      </c>
      <c r="G395" s="53">
        <v>3</v>
      </c>
      <c r="H395" s="53" t="s">
        <v>3772</v>
      </c>
      <c r="I395" s="53"/>
      <c r="J395" s="88">
        <v>78</v>
      </c>
      <c r="K395" s="232">
        <v>234</v>
      </c>
    </row>
    <row r="396" spans="1:11" x14ac:dyDescent="0.3">
      <c r="A396" s="52" t="s">
        <v>106</v>
      </c>
      <c r="B396" s="52" t="s">
        <v>5463</v>
      </c>
      <c r="C396" s="61" t="s">
        <v>5571</v>
      </c>
      <c r="D396" s="61" t="s">
        <v>5572</v>
      </c>
      <c r="E396" s="61">
        <v>724140</v>
      </c>
      <c r="F396" s="46" t="s">
        <v>5573</v>
      </c>
      <c r="G396" s="53">
        <v>2</v>
      </c>
      <c r="H396" s="53" t="s">
        <v>17</v>
      </c>
      <c r="I396" s="53"/>
      <c r="J396" s="88">
        <v>121</v>
      </c>
      <c r="K396" s="232">
        <v>242</v>
      </c>
    </row>
    <row r="397" spans="1:11" x14ac:dyDescent="0.3">
      <c r="A397" s="52" t="s">
        <v>106</v>
      </c>
      <c r="B397" s="52" t="s">
        <v>5463</v>
      </c>
      <c r="C397" s="308" t="s">
        <v>5574</v>
      </c>
      <c r="D397" s="61" t="s">
        <v>146</v>
      </c>
      <c r="E397" s="308">
        <v>333000</v>
      </c>
      <c r="F397" s="46" t="s">
        <v>5575</v>
      </c>
      <c r="G397" s="53">
        <v>2</v>
      </c>
      <c r="H397" s="53" t="s">
        <v>17</v>
      </c>
      <c r="I397" s="53"/>
      <c r="J397" s="88">
        <v>725</v>
      </c>
      <c r="K397" s="232">
        <v>1450</v>
      </c>
    </row>
    <row r="398" spans="1:11" x14ac:dyDescent="0.3">
      <c r="A398" s="52" t="s">
        <v>106</v>
      </c>
      <c r="B398" s="52" t="s">
        <v>5463</v>
      </c>
      <c r="C398" s="61" t="s">
        <v>7194</v>
      </c>
      <c r="D398" s="61" t="s">
        <v>146</v>
      </c>
      <c r="E398" s="61">
        <v>201829</v>
      </c>
      <c r="F398" s="46" t="s">
        <v>5578</v>
      </c>
      <c r="G398" s="53">
        <v>10</v>
      </c>
      <c r="H398" s="53" t="s">
        <v>17</v>
      </c>
      <c r="I398" s="53"/>
      <c r="J398" s="88">
        <v>75</v>
      </c>
      <c r="K398" s="232">
        <v>750</v>
      </c>
    </row>
    <row r="399" spans="1:11" x14ac:dyDescent="0.3">
      <c r="A399" s="52" t="s">
        <v>106</v>
      </c>
      <c r="B399" s="52" t="s">
        <v>5463</v>
      </c>
      <c r="C399" s="61" t="s">
        <v>5579</v>
      </c>
      <c r="D399" s="61" t="s">
        <v>7195</v>
      </c>
      <c r="E399" s="316" t="s">
        <v>7196</v>
      </c>
      <c r="F399" s="46" t="s">
        <v>5582</v>
      </c>
      <c r="G399" s="53">
        <v>4</v>
      </c>
      <c r="H399" s="53" t="s">
        <v>17</v>
      </c>
      <c r="I399" s="53"/>
      <c r="J399" s="88">
        <v>264</v>
      </c>
      <c r="K399" s="232">
        <v>1056</v>
      </c>
    </row>
    <row r="400" spans="1:11" x14ac:dyDescent="0.3">
      <c r="A400" s="52" t="s">
        <v>106</v>
      </c>
      <c r="B400" s="52" t="s">
        <v>5463</v>
      </c>
      <c r="C400" s="61" t="s">
        <v>5583</v>
      </c>
      <c r="D400" s="61" t="s">
        <v>3751</v>
      </c>
      <c r="E400" s="316" t="s">
        <v>5584</v>
      </c>
      <c r="F400" s="53" t="s">
        <v>5585</v>
      </c>
      <c r="G400" s="53">
        <v>4</v>
      </c>
      <c r="H400" s="53" t="s">
        <v>17</v>
      </c>
      <c r="I400" s="53"/>
      <c r="J400" s="88">
        <v>220</v>
      </c>
      <c r="K400" s="232">
        <v>880</v>
      </c>
    </row>
    <row r="401" spans="1:11" x14ac:dyDescent="0.3">
      <c r="A401" s="528" t="s">
        <v>106</v>
      </c>
      <c r="B401" s="52" t="s">
        <v>5463</v>
      </c>
      <c r="C401" s="529" t="s">
        <v>6876</v>
      </c>
      <c r="D401" s="57" t="s">
        <v>6877</v>
      </c>
      <c r="E401" s="57" t="s">
        <v>6878</v>
      </c>
      <c r="F401" s="46" t="s">
        <v>6879</v>
      </c>
      <c r="G401" s="46" t="s">
        <v>2402</v>
      </c>
      <c r="H401" s="46" t="s">
        <v>17</v>
      </c>
      <c r="I401" s="60" t="s">
        <v>6625</v>
      </c>
      <c r="J401" s="293">
        <v>300</v>
      </c>
      <c r="K401" s="232">
        <v>600</v>
      </c>
    </row>
    <row r="402" spans="1:11" x14ac:dyDescent="0.3">
      <c r="A402" s="52" t="s">
        <v>106</v>
      </c>
      <c r="B402" s="52" t="s">
        <v>5463</v>
      </c>
      <c r="C402" s="61" t="s">
        <v>5586</v>
      </c>
      <c r="D402" s="61" t="s">
        <v>146</v>
      </c>
      <c r="E402" s="316" t="s">
        <v>5587</v>
      </c>
      <c r="F402" s="53" t="s">
        <v>5588</v>
      </c>
      <c r="G402" s="53">
        <v>8</v>
      </c>
      <c r="H402" s="53" t="s">
        <v>17</v>
      </c>
      <c r="I402" s="114"/>
      <c r="J402" s="88">
        <v>150</v>
      </c>
      <c r="K402" s="232">
        <v>1200</v>
      </c>
    </row>
    <row r="403" spans="1:11" x14ac:dyDescent="0.3">
      <c r="A403" s="52" t="s">
        <v>106</v>
      </c>
      <c r="B403" s="52" t="s">
        <v>5463</v>
      </c>
      <c r="C403" s="61" t="s">
        <v>5589</v>
      </c>
      <c r="D403" s="61" t="s">
        <v>5590</v>
      </c>
      <c r="E403" s="61" t="s">
        <v>5591</v>
      </c>
      <c r="F403" s="53" t="s">
        <v>5592</v>
      </c>
      <c r="G403" s="53">
        <v>2</v>
      </c>
      <c r="H403" s="53" t="s">
        <v>17</v>
      </c>
      <c r="I403" s="112"/>
      <c r="J403" s="88">
        <v>759.95</v>
      </c>
      <c r="K403" s="232">
        <v>1519.9</v>
      </c>
    </row>
    <row r="404" spans="1:11" x14ac:dyDescent="0.3">
      <c r="A404" s="52" t="s">
        <v>106</v>
      </c>
      <c r="B404" s="52" t="s">
        <v>5463</v>
      </c>
      <c r="C404" s="61" t="s">
        <v>5593</v>
      </c>
      <c r="D404" s="61" t="s">
        <v>5572</v>
      </c>
      <c r="E404" s="61">
        <v>726100</v>
      </c>
      <c r="F404" s="46" t="s">
        <v>5594</v>
      </c>
      <c r="G404" s="53">
        <v>2</v>
      </c>
      <c r="H404" s="53" t="s">
        <v>17</v>
      </c>
      <c r="I404" s="53"/>
      <c r="J404" s="88">
        <v>935</v>
      </c>
      <c r="K404" s="232">
        <v>1870</v>
      </c>
    </row>
    <row r="405" spans="1:11" x14ac:dyDescent="0.3">
      <c r="A405" s="52" t="s">
        <v>106</v>
      </c>
      <c r="B405" s="52" t="s">
        <v>5463</v>
      </c>
      <c r="C405" s="354" t="s">
        <v>5595</v>
      </c>
      <c r="D405" s="345" t="s">
        <v>5572</v>
      </c>
      <c r="E405" s="345" t="s">
        <v>5596</v>
      </c>
      <c r="F405" s="53" t="s">
        <v>5597</v>
      </c>
      <c r="G405" s="53">
        <v>2</v>
      </c>
      <c r="H405" s="53" t="s">
        <v>17</v>
      </c>
      <c r="I405" s="46"/>
      <c r="J405" s="88">
        <v>281</v>
      </c>
      <c r="K405" s="232">
        <v>562</v>
      </c>
    </row>
    <row r="406" spans="1:11" x14ac:dyDescent="0.3">
      <c r="A406" s="52" t="s">
        <v>106</v>
      </c>
      <c r="B406" s="52" t="s">
        <v>5463</v>
      </c>
      <c r="C406" s="61" t="s">
        <v>5598</v>
      </c>
      <c r="D406" s="61" t="s">
        <v>5572</v>
      </c>
      <c r="E406" s="61">
        <v>331602</v>
      </c>
      <c r="F406" s="53" t="s">
        <v>5599</v>
      </c>
      <c r="G406" s="53">
        <v>1</v>
      </c>
      <c r="H406" s="53" t="s">
        <v>17</v>
      </c>
      <c r="I406" s="46"/>
      <c r="J406" s="88">
        <v>1500.34</v>
      </c>
      <c r="K406" s="232">
        <v>1500.34</v>
      </c>
    </row>
    <row r="407" spans="1:11" x14ac:dyDescent="0.3">
      <c r="A407" s="52" t="s">
        <v>106</v>
      </c>
      <c r="B407" s="52" t="s">
        <v>5463</v>
      </c>
      <c r="C407" s="656" t="s">
        <v>5600</v>
      </c>
      <c r="D407" s="121" t="s">
        <v>5601</v>
      </c>
      <c r="E407" s="121" t="s">
        <v>5602</v>
      </c>
      <c r="F407" s="46" t="s">
        <v>5603</v>
      </c>
      <c r="G407" s="53">
        <v>8</v>
      </c>
      <c r="H407" s="53" t="s">
        <v>17</v>
      </c>
      <c r="I407" s="53"/>
      <c r="J407" s="88">
        <v>380.03</v>
      </c>
      <c r="K407" s="232">
        <v>3040.24</v>
      </c>
    </row>
    <row r="408" spans="1:11" ht="15" thickBot="1" x14ac:dyDescent="0.35">
      <c r="A408" s="85" t="s">
        <v>106</v>
      </c>
      <c r="B408" s="85" t="s">
        <v>5463</v>
      </c>
      <c r="C408" s="249" t="s">
        <v>3750</v>
      </c>
      <c r="D408" s="249" t="s">
        <v>3751</v>
      </c>
      <c r="E408" s="249">
        <v>900</v>
      </c>
      <c r="F408" s="86" t="s">
        <v>5604</v>
      </c>
      <c r="G408" s="86">
        <v>2</v>
      </c>
      <c r="H408" s="86" t="s">
        <v>17</v>
      </c>
      <c r="I408" s="53"/>
      <c r="J408" s="87">
        <v>1550</v>
      </c>
      <c r="K408" s="317">
        <v>3100</v>
      </c>
    </row>
    <row r="409" spans="1:11" ht="41.4" thickBot="1" x14ac:dyDescent="0.35">
      <c r="A409" s="678" t="s">
        <v>106</v>
      </c>
      <c r="B409" s="679" t="s">
        <v>1976</v>
      </c>
      <c r="C409" s="680" t="s">
        <v>1977</v>
      </c>
      <c r="D409" s="681" t="s">
        <v>3</v>
      </c>
      <c r="E409" s="681" t="s">
        <v>4</v>
      </c>
      <c r="F409" s="682" t="s">
        <v>5605</v>
      </c>
      <c r="G409" s="679" t="s">
        <v>6</v>
      </c>
      <c r="H409" s="679" t="s">
        <v>7</v>
      </c>
      <c r="I409" s="679" t="s">
        <v>203</v>
      </c>
      <c r="J409" s="683" t="s">
        <v>202</v>
      </c>
      <c r="K409" s="684" t="s">
        <v>8</v>
      </c>
    </row>
    <row r="410" spans="1:11" x14ac:dyDescent="0.3">
      <c r="A410" s="242" t="s">
        <v>106</v>
      </c>
      <c r="B410" s="242" t="s">
        <v>1976</v>
      </c>
      <c r="C410" s="56" t="s">
        <v>5606</v>
      </c>
      <c r="D410" s="653" t="s">
        <v>5607</v>
      </c>
      <c r="E410" s="357" t="s">
        <v>5608</v>
      </c>
      <c r="F410" s="112" t="s">
        <v>5609</v>
      </c>
      <c r="G410" s="112">
        <v>4</v>
      </c>
      <c r="H410" s="112" t="s">
        <v>17</v>
      </c>
      <c r="I410" s="112"/>
      <c r="J410" s="333">
        <v>150</v>
      </c>
      <c r="K410" s="315">
        <v>600</v>
      </c>
    </row>
    <row r="411" spans="1:11" ht="20.399999999999999" x14ac:dyDescent="0.3">
      <c r="A411" s="52" t="s">
        <v>106</v>
      </c>
      <c r="B411" s="52" t="s">
        <v>1976</v>
      </c>
      <c r="C411" s="61" t="s">
        <v>5610</v>
      </c>
      <c r="D411" s="308" t="s">
        <v>5611</v>
      </c>
      <c r="E411" s="360" t="s">
        <v>5612</v>
      </c>
      <c r="F411" s="53" t="s">
        <v>5613</v>
      </c>
      <c r="G411" s="53">
        <v>2</v>
      </c>
      <c r="H411" s="53" t="s">
        <v>17</v>
      </c>
      <c r="I411" s="53"/>
      <c r="J411" s="88">
        <v>3800</v>
      </c>
      <c r="K411" s="232">
        <v>7600</v>
      </c>
    </row>
    <row r="412" spans="1:11" ht="20.399999999999999" x14ac:dyDescent="0.3">
      <c r="A412" s="52" t="s">
        <v>106</v>
      </c>
      <c r="B412" s="52" t="s">
        <v>1976</v>
      </c>
      <c r="C412" s="325" t="s">
        <v>7197</v>
      </c>
      <c r="D412" s="308" t="s">
        <v>5615</v>
      </c>
      <c r="E412" s="61" t="s">
        <v>5616</v>
      </c>
      <c r="F412" s="53" t="s">
        <v>5617</v>
      </c>
      <c r="G412" s="53">
        <v>2</v>
      </c>
      <c r="H412" s="53" t="s">
        <v>17</v>
      </c>
      <c r="I412" s="53"/>
      <c r="J412" s="88" t="s">
        <v>5618</v>
      </c>
      <c r="K412" s="232"/>
    </row>
    <row r="413" spans="1:11" ht="20.399999999999999" x14ac:dyDescent="0.3">
      <c r="A413" s="52" t="s">
        <v>106</v>
      </c>
      <c r="B413" s="52" t="s">
        <v>1976</v>
      </c>
      <c r="C413" s="308" t="s">
        <v>5619</v>
      </c>
      <c r="D413" s="308" t="s">
        <v>5611</v>
      </c>
      <c r="E413" s="308" t="s">
        <v>5620</v>
      </c>
      <c r="F413" s="53" t="s">
        <v>5621</v>
      </c>
      <c r="G413" s="53">
        <v>2</v>
      </c>
      <c r="H413" s="53" t="s">
        <v>17</v>
      </c>
      <c r="I413" s="53"/>
      <c r="J413" s="88" t="s">
        <v>5618</v>
      </c>
      <c r="K413" s="232"/>
    </row>
    <row r="414" spans="1:11" ht="20.399999999999999" x14ac:dyDescent="0.3">
      <c r="A414" s="52" t="s">
        <v>106</v>
      </c>
      <c r="B414" s="52" t="s">
        <v>1976</v>
      </c>
      <c r="C414" s="61" t="s">
        <v>5622</v>
      </c>
      <c r="D414" s="61" t="s">
        <v>1920</v>
      </c>
      <c r="E414" s="308" t="s">
        <v>5623</v>
      </c>
      <c r="F414" s="53" t="s">
        <v>5624</v>
      </c>
      <c r="G414" s="53">
        <v>6</v>
      </c>
      <c r="H414" s="53" t="s">
        <v>17</v>
      </c>
      <c r="I414" s="53"/>
      <c r="J414" s="88">
        <v>2100</v>
      </c>
      <c r="K414" s="232">
        <v>12600</v>
      </c>
    </row>
    <row r="415" spans="1:11" x14ac:dyDescent="0.3">
      <c r="A415" s="52" t="s">
        <v>106</v>
      </c>
      <c r="B415" s="52" t="s">
        <v>1976</v>
      </c>
      <c r="C415" s="61" t="s">
        <v>5625</v>
      </c>
      <c r="D415" s="61" t="s">
        <v>1920</v>
      </c>
      <c r="E415" s="316" t="s">
        <v>5626</v>
      </c>
      <c r="F415" s="53" t="s">
        <v>5627</v>
      </c>
      <c r="G415" s="53">
        <v>2</v>
      </c>
      <c r="H415" s="53" t="s">
        <v>17</v>
      </c>
      <c r="I415" s="53"/>
      <c r="J415" s="88">
        <v>600</v>
      </c>
      <c r="K415" s="232">
        <v>1200</v>
      </c>
    </row>
    <row r="416" spans="1:11" x14ac:dyDescent="0.3">
      <c r="A416" s="52" t="s">
        <v>106</v>
      </c>
      <c r="B416" s="52" t="s">
        <v>1976</v>
      </c>
      <c r="C416" s="61" t="s">
        <v>5628</v>
      </c>
      <c r="D416" s="61" t="s">
        <v>1920</v>
      </c>
      <c r="E416" s="383" t="s">
        <v>5629</v>
      </c>
      <c r="F416" s="53" t="s">
        <v>5630</v>
      </c>
      <c r="G416" s="53">
        <v>8</v>
      </c>
      <c r="H416" s="53" t="s">
        <v>17</v>
      </c>
      <c r="I416" s="53"/>
      <c r="J416" s="88">
        <v>1480</v>
      </c>
      <c r="K416" s="232">
        <v>11840</v>
      </c>
    </row>
    <row r="417" spans="1:11" ht="20.399999999999999" x14ac:dyDescent="0.3">
      <c r="A417" s="52" t="s">
        <v>106</v>
      </c>
      <c r="B417" s="52" t="s">
        <v>1976</v>
      </c>
      <c r="C417" s="61" t="s">
        <v>5631</v>
      </c>
      <c r="D417" s="61" t="s">
        <v>1920</v>
      </c>
      <c r="E417" s="61" t="s">
        <v>5632</v>
      </c>
      <c r="F417" s="53" t="s">
        <v>5633</v>
      </c>
      <c r="G417" s="53">
        <v>4</v>
      </c>
      <c r="H417" s="53" t="s">
        <v>17</v>
      </c>
      <c r="I417" s="571"/>
      <c r="J417" s="54">
        <v>285</v>
      </c>
      <c r="K417" s="232">
        <v>1140</v>
      </c>
    </row>
    <row r="418" spans="1:11" ht="20.399999999999999" x14ac:dyDescent="0.3">
      <c r="A418" s="52" t="s">
        <v>106</v>
      </c>
      <c r="B418" s="52" t="s">
        <v>1976</v>
      </c>
      <c r="C418" s="61" t="s">
        <v>5634</v>
      </c>
      <c r="D418" s="61" t="s">
        <v>1920</v>
      </c>
      <c r="E418" s="316" t="s">
        <v>5635</v>
      </c>
      <c r="F418" s="53" t="s">
        <v>5636</v>
      </c>
      <c r="G418" s="53">
        <v>30</v>
      </c>
      <c r="H418" s="53" t="s">
        <v>17</v>
      </c>
      <c r="I418" s="53"/>
      <c r="J418" s="88">
        <v>216.95</v>
      </c>
      <c r="K418" s="232">
        <v>6508.5</v>
      </c>
    </row>
    <row r="419" spans="1:11" ht="20.399999999999999" x14ac:dyDescent="0.3">
      <c r="A419" s="52" t="s">
        <v>106</v>
      </c>
      <c r="B419" s="52" t="s">
        <v>1976</v>
      </c>
      <c r="C419" s="61" t="s">
        <v>5637</v>
      </c>
      <c r="D419" s="292" t="s">
        <v>5638</v>
      </c>
      <c r="E419" s="274" t="s">
        <v>7198</v>
      </c>
      <c r="F419" s="53" t="s">
        <v>5640</v>
      </c>
      <c r="G419" s="53">
        <v>2</v>
      </c>
      <c r="H419" s="53" t="s">
        <v>17</v>
      </c>
      <c r="I419" s="264"/>
      <c r="J419" s="88">
        <v>5000</v>
      </c>
      <c r="K419" s="232">
        <v>10000</v>
      </c>
    </row>
    <row r="420" spans="1:11" x14ac:dyDescent="0.3">
      <c r="A420" s="52" t="s">
        <v>106</v>
      </c>
      <c r="B420" s="52" t="s">
        <v>1976</v>
      </c>
      <c r="C420" s="61" t="s">
        <v>5641</v>
      </c>
      <c r="D420" s="362" t="s">
        <v>5642</v>
      </c>
      <c r="E420" s="360" t="s">
        <v>5643</v>
      </c>
      <c r="F420" s="53" t="s">
        <v>5644</v>
      </c>
      <c r="G420" s="53">
        <v>2</v>
      </c>
      <c r="H420" s="53" t="s">
        <v>17</v>
      </c>
      <c r="I420" s="53"/>
      <c r="J420" s="88">
        <v>185</v>
      </c>
      <c r="K420" s="232">
        <v>370</v>
      </c>
    </row>
    <row r="421" spans="1:11" x14ac:dyDescent="0.3">
      <c r="A421" s="52" t="s">
        <v>106</v>
      </c>
      <c r="B421" s="52" t="s">
        <v>1976</v>
      </c>
      <c r="C421" s="61" t="s">
        <v>5645</v>
      </c>
      <c r="D421" s="362" t="s">
        <v>5646</v>
      </c>
      <c r="E421" s="360" t="s">
        <v>5647</v>
      </c>
      <c r="F421" s="53" t="s">
        <v>5648</v>
      </c>
      <c r="G421" s="53">
        <v>2</v>
      </c>
      <c r="H421" s="53" t="s">
        <v>17</v>
      </c>
      <c r="I421" s="53"/>
      <c r="J421" s="88">
        <v>98</v>
      </c>
      <c r="K421" s="232">
        <v>196</v>
      </c>
    </row>
    <row r="422" spans="1:11" ht="20.399999999999999" x14ac:dyDescent="0.3">
      <c r="A422" s="52" t="s">
        <v>106</v>
      </c>
      <c r="B422" s="52" t="s">
        <v>1976</v>
      </c>
      <c r="C422" s="61" t="s">
        <v>5649</v>
      </c>
      <c r="D422" s="61"/>
      <c r="E422" s="308" t="s">
        <v>5650</v>
      </c>
      <c r="F422" s="53" t="s">
        <v>5651</v>
      </c>
      <c r="G422" s="53">
        <v>1</v>
      </c>
      <c r="H422" s="53" t="s">
        <v>17</v>
      </c>
      <c r="I422" s="53"/>
      <c r="J422" s="88">
        <v>1750</v>
      </c>
      <c r="K422" s="232">
        <v>1750</v>
      </c>
    </row>
    <row r="423" spans="1:11" x14ac:dyDescent="0.3">
      <c r="A423" s="52" t="s">
        <v>106</v>
      </c>
      <c r="B423" s="52" t="s">
        <v>1976</v>
      </c>
      <c r="C423" s="308" t="s">
        <v>5652</v>
      </c>
      <c r="D423" s="308" t="s">
        <v>5653</v>
      </c>
      <c r="E423" s="308" t="s">
        <v>5654</v>
      </c>
      <c r="F423" s="361" t="s">
        <v>5655</v>
      </c>
      <c r="G423" s="361">
        <v>1</v>
      </c>
      <c r="H423" s="53" t="s">
        <v>17</v>
      </c>
      <c r="I423" s="53"/>
      <c r="J423" s="368">
        <v>58.55</v>
      </c>
      <c r="K423" s="232">
        <v>58.55</v>
      </c>
    </row>
    <row r="424" spans="1:11" x14ac:dyDescent="0.3">
      <c r="A424" s="52" t="s">
        <v>106</v>
      </c>
      <c r="B424" s="52" t="s">
        <v>1976</v>
      </c>
      <c r="C424" s="308" t="s">
        <v>5656</v>
      </c>
      <c r="D424" s="308" t="s">
        <v>5653</v>
      </c>
      <c r="E424" s="308" t="s">
        <v>5657</v>
      </c>
      <c r="F424" s="361" t="s">
        <v>5658</v>
      </c>
      <c r="G424" s="361">
        <v>1</v>
      </c>
      <c r="H424" s="53" t="s">
        <v>17</v>
      </c>
      <c r="I424" s="53"/>
      <c r="J424" s="368">
        <v>29.7</v>
      </c>
      <c r="K424" s="232">
        <v>29.7</v>
      </c>
    </row>
    <row r="425" spans="1:11" ht="20.399999999999999" x14ac:dyDescent="0.3">
      <c r="A425" s="52" t="s">
        <v>106</v>
      </c>
      <c r="B425" s="52" t="s">
        <v>1976</v>
      </c>
      <c r="C425" s="308" t="s">
        <v>5659</v>
      </c>
      <c r="D425" s="362" t="s">
        <v>5660</v>
      </c>
      <c r="E425" s="360" t="s">
        <v>5661</v>
      </c>
      <c r="F425" s="53" t="s">
        <v>5662</v>
      </c>
      <c r="G425" s="53">
        <v>1</v>
      </c>
      <c r="H425" s="231" t="s">
        <v>5663</v>
      </c>
      <c r="I425" s="53"/>
      <c r="J425" s="368">
        <v>421</v>
      </c>
      <c r="K425" s="232">
        <v>421</v>
      </c>
    </row>
    <row r="426" spans="1:11" x14ac:dyDescent="0.3">
      <c r="A426" s="52" t="s">
        <v>106</v>
      </c>
      <c r="B426" s="52" t="s">
        <v>1976</v>
      </c>
      <c r="C426" s="308" t="s">
        <v>5664</v>
      </c>
      <c r="D426" s="308" t="s">
        <v>5660</v>
      </c>
      <c r="E426" s="308" t="s">
        <v>5665</v>
      </c>
      <c r="F426" s="361" t="s">
        <v>5666</v>
      </c>
      <c r="G426" s="361">
        <v>1</v>
      </c>
      <c r="H426" s="231" t="s">
        <v>1770</v>
      </c>
      <c r="I426" s="53"/>
      <c r="J426" s="88" t="s">
        <v>5618</v>
      </c>
      <c r="K426" s="232"/>
    </row>
    <row r="427" spans="1:11" x14ac:dyDescent="0.3">
      <c r="A427" s="52" t="s">
        <v>106</v>
      </c>
      <c r="B427" s="52" t="s">
        <v>1976</v>
      </c>
      <c r="C427" s="308" t="s">
        <v>5667</v>
      </c>
      <c r="D427" s="308" t="s">
        <v>5660</v>
      </c>
      <c r="E427" s="308" t="s">
        <v>5668</v>
      </c>
      <c r="F427" s="361" t="s">
        <v>5669</v>
      </c>
      <c r="G427" s="361">
        <v>2</v>
      </c>
      <c r="H427" s="231" t="s">
        <v>1770</v>
      </c>
      <c r="I427" s="53"/>
      <c r="J427" s="88" t="s">
        <v>5618</v>
      </c>
      <c r="K427" s="232"/>
    </row>
    <row r="428" spans="1:11" x14ac:dyDescent="0.3">
      <c r="A428" s="52" t="s">
        <v>106</v>
      </c>
      <c r="B428" s="52" t="s">
        <v>1976</v>
      </c>
      <c r="C428" s="308" t="s">
        <v>5670</v>
      </c>
      <c r="D428" s="308" t="s">
        <v>5660</v>
      </c>
      <c r="E428" s="308" t="s">
        <v>5671</v>
      </c>
      <c r="F428" s="361" t="s">
        <v>5672</v>
      </c>
      <c r="G428" s="361">
        <v>3</v>
      </c>
      <c r="H428" s="231" t="s">
        <v>1770</v>
      </c>
      <c r="I428" s="53"/>
      <c r="J428" s="88" t="s">
        <v>5618</v>
      </c>
      <c r="K428" s="232"/>
    </row>
    <row r="429" spans="1:11" x14ac:dyDescent="0.3">
      <c r="A429" s="52" t="s">
        <v>106</v>
      </c>
      <c r="B429" s="52" t="s">
        <v>1976</v>
      </c>
      <c r="C429" s="308" t="s">
        <v>5673</v>
      </c>
      <c r="D429" s="308" t="s">
        <v>5660</v>
      </c>
      <c r="E429" s="308" t="s">
        <v>5674</v>
      </c>
      <c r="F429" s="361" t="s">
        <v>5675</v>
      </c>
      <c r="G429" s="361">
        <v>10</v>
      </c>
      <c r="H429" s="231" t="s">
        <v>1770</v>
      </c>
      <c r="I429" s="53"/>
      <c r="J429" s="88" t="s">
        <v>5618</v>
      </c>
      <c r="K429" s="232"/>
    </row>
    <row r="430" spans="1:11" x14ac:dyDescent="0.3">
      <c r="A430" s="52" t="s">
        <v>106</v>
      </c>
      <c r="B430" s="52" t="s">
        <v>1976</v>
      </c>
      <c r="C430" s="308" t="s">
        <v>5676</v>
      </c>
      <c r="D430" s="308" t="s">
        <v>5660</v>
      </c>
      <c r="E430" s="308" t="s">
        <v>5677</v>
      </c>
      <c r="F430" s="361" t="s">
        <v>5678</v>
      </c>
      <c r="G430" s="361">
        <v>1</v>
      </c>
      <c r="H430" s="231" t="s">
        <v>1770</v>
      </c>
      <c r="I430" s="53"/>
      <c r="J430" s="88" t="s">
        <v>5618</v>
      </c>
      <c r="K430" s="232"/>
    </row>
    <row r="431" spans="1:11" x14ac:dyDescent="0.3">
      <c r="A431" s="52" t="s">
        <v>106</v>
      </c>
      <c r="B431" s="52" t="s">
        <v>1976</v>
      </c>
      <c r="C431" s="308" t="s">
        <v>5679</v>
      </c>
      <c r="D431" s="308" t="s">
        <v>5660</v>
      </c>
      <c r="E431" s="308" t="s">
        <v>5680</v>
      </c>
      <c r="F431" s="361" t="s">
        <v>5681</v>
      </c>
      <c r="G431" s="361">
        <v>1</v>
      </c>
      <c r="H431" s="231" t="s">
        <v>1770</v>
      </c>
      <c r="I431" s="53"/>
      <c r="J431" s="88" t="s">
        <v>5618</v>
      </c>
      <c r="K431" s="232"/>
    </row>
    <row r="432" spans="1:11" x14ac:dyDescent="0.3">
      <c r="A432" s="52" t="s">
        <v>106</v>
      </c>
      <c r="B432" s="52" t="s">
        <v>1976</v>
      </c>
      <c r="C432" s="308" t="s">
        <v>5682</v>
      </c>
      <c r="D432" s="308" t="s">
        <v>5660</v>
      </c>
      <c r="E432" s="308" t="s">
        <v>5683</v>
      </c>
      <c r="F432" s="361" t="s">
        <v>5684</v>
      </c>
      <c r="G432" s="361">
        <v>3</v>
      </c>
      <c r="H432" s="231" t="s">
        <v>1770</v>
      </c>
      <c r="I432" s="53"/>
      <c r="J432" s="88" t="s">
        <v>5618</v>
      </c>
      <c r="K432" s="232"/>
    </row>
    <row r="433" spans="1:11" x14ac:dyDescent="0.3">
      <c r="A433" s="52" t="s">
        <v>106</v>
      </c>
      <c r="B433" s="52" t="s">
        <v>1976</v>
      </c>
      <c r="C433" s="308" t="s">
        <v>5685</v>
      </c>
      <c r="D433" s="308" t="s">
        <v>5660</v>
      </c>
      <c r="E433" s="308" t="s">
        <v>5686</v>
      </c>
      <c r="F433" s="361" t="s">
        <v>5687</v>
      </c>
      <c r="G433" s="361">
        <v>1</v>
      </c>
      <c r="H433" s="231" t="s">
        <v>1770</v>
      </c>
      <c r="I433" s="53"/>
      <c r="J433" s="88" t="s">
        <v>5618</v>
      </c>
      <c r="K433" s="232"/>
    </row>
    <row r="434" spans="1:11" x14ac:dyDescent="0.3">
      <c r="A434" s="52" t="s">
        <v>106</v>
      </c>
      <c r="B434" s="52" t="s">
        <v>1976</v>
      </c>
      <c r="C434" s="308" t="s">
        <v>5688</v>
      </c>
      <c r="D434" s="308" t="s">
        <v>5660</v>
      </c>
      <c r="E434" s="308" t="s">
        <v>5689</v>
      </c>
      <c r="F434" s="361" t="s">
        <v>5690</v>
      </c>
      <c r="G434" s="361">
        <v>5</v>
      </c>
      <c r="H434" s="231" t="s">
        <v>1770</v>
      </c>
      <c r="I434" s="53"/>
      <c r="J434" s="88" t="s">
        <v>5618</v>
      </c>
      <c r="K434" s="232"/>
    </row>
    <row r="435" spans="1:11" x14ac:dyDescent="0.3">
      <c r="A435" s="52" t="s">
        <v>106</v>
      </c>
      <c r="B435" s="52" t="s">
        <v>1976</v>
      </c>
      <c r="C435" s="384" t="s">
        <v>5691</v>
      </c>
      <c r="D435" s="384" t="s">
        <v>5660</v>
      </c>
      <c r="E435" s="384" t="s">
        <v>5692</v>
      </c>
      <c r="F435" s="385" t="s">
        <v>5693</v>
      </c>
      <c r="G435" s="386">
        <v>1</v>
      </c>
      <c r="H435" s="231" t="s">
        <v>1770</v>
      </c>
      <c r="I435" s="53"/>
      <c r="J435" s="88" t="s">
        <v>5618</v>
      </c>
      <c r="K435" s="232"/>
    </row>
    <row r="436" spans="1:11" x14ac:dyDescent="0.3">
      <c r="A436" s="52" t="s">
        <v>106</v>
      </c>
      <c r="B436" s="52" t="s">
        <v>1976</v>
      </c>
      <c r="C436" s="308" t="s">
        <v>5694</v>
      </c>
      <c r="D436" s="308" t="s">
        <v>5660</v>
      </c>
      <c r="E436" s="308" t="s">
        <v>5695</v>
      </c>
      <c r="F436" s="361" t="s">
        <v>5696</v>
      </c>
      <c r="G436" s="361">
        <v>3</v>
      </c>
      <c r="H436" s="231" t="s">
        <v>1770</v>
      </c>
      <c r="I436" s="53"/>
      <c r="J436" s="88" t="s">
        <v>5618</v>
      </c>
      <c r="K436" s="232"/>
    </row>
    <row r="437" spans="1:11" x14ac:dyDescent="0.3">
      <c r="A437" s="52" t="s">
        <v>106</v>
      </c>
      <c r="B437" s="52" t="s">
        <v>1976</v>
      </c>
      <c r="C437" s="308" t="s">
        <v>5697</v>
      </c>
      <c r="D437" s="308" t="s">
        <v>5660</v>
      </c>
      <c r="E437" s="308" t="s">
        <v>5698</v>
      </c>
      <c r="F437" s="361" t="s">
        <v>5699</v>
      </c>
      <c r="G437" s="361">
        <v>1</v>
      </c>
      <c r="H437" s="231" t="s">
        <v>1770</v>
      </c>
      <c r="I437" s="53"/>
      <c r="J437" s="88" t="s">
        <v>5618</v>
      </c>
      <c r="K437" s="232"/>
    </row>
    <row r="438" spans="1:11" x14ac:dyDescent="0.3">
      <c r="A438" s="52" t="s">
        <v>106</v>
      </c>
      <c r="B438" s="52" t="s">
        <v>1976</v>
      </c>
      <c r="C438" s="308" t="s">
        <v>5700</v>
      </c>
      <c r="D438" s="308" t="s">
        <v>5660</v>
      </c>
      <c r="E438" s="308" t="s">
        <v>5701</v>
      </c>
      <c r="F438" s="361" t="s">
        <v>5702</v>
      </c>
      <c r="G438" s="361">
        <v>1</v>
      </c>
      <c r="H438" s="231" t="s">
        <v>1770</v>
      </c>
      <c r="I438" s="53"/>
      <c r="J438" s="88" t="s">
        <v>5618</v>
      </c>
      <c r="K438" s="232"/>
    </row>
    <row r="439" spans="1:11" x14ac:dyDescent="0.3">
      <c r="A439" s="52" t="s">
        <v>106</v>
      </c>
      <c r="B439" s="52" t="s">
        <v>1976</v>
      </c>
      <c r="C439" s="308" t="s">
        <v>5703</v>
      </c>
      <c r="D439" s="308" t="s">
        <v>5660</v>
      </c>
      <c r="E439" s="308" t="s">
        <v>5704</v>
      </c>
      <c r="F439" s="361" t="s">
        <v>5705</v>
      </c>
      <c r="G439" s="361">
        <v>1</v>
      </c>
      <c r="H439" s="231" t="s">
        <v>1770</v>
      </c>
      <c r="I439" s="53"/>
      <c r="J439" s="88" t="s">
        <v>5618</v>
      </c>
      <c r="K439" s="232"/>
    </row>
    <row r="440" spans="1:11" x14ac:dyDescent="0.3">
      <c r="A440" s="52" t="s">
        <v>106</v>
      </c>
      <c r="B440" s="52" t="s">
        <v>1976</v>
      </c>
      <c r="C440" s="387" t="s">
        <v>5706</v>
      </c>
      <c r="D440" s="387" t="s">
        <v>5660</v>
      </c>
      <c r="E440" s="387" t="s">
        <v>5707</v>
      </c>
      <c r="F440" s="388" t="s">
        <v>5708</v>
      </c>
      <c r="G440" s="389">
        <v>1</v>
      </c>
      <c r="H440" s="231" t="s">
        <v>1770</v>
      </c>
      <c r="I440" s="53"/>
      <c r="J440" s="88" t="s">
        <v>5618</v>
      </c>
      <c r="K440" s="232"/>
    </row>
    <row r="441" spans="1:11" x14ac:dyDescent="0.3">
      <c r="A441" s="52" t="s">
        <v>106</v>
      </c>
      <c r="B441" s="52" t="s">
        <v>1976</v>
      </c>
      <c r="C441" s="61" t="s">
        <v>5709</v>
      </c>
      <c r="D441" s="308" t="s">
        <v>5710</v>
      </c>
      <c r="E441" s="308">
        <v>65937</v>
      </c>
      <c r="F441" s="53" t="s">
        <v>5711</v>
      </c>
      <c r="G441" s="53">
        <v>1</v>
      </c>
      <c r="H441" s="53" t="s">
        <v>17</v>
      </c>
      <c r="I441" s="53"/>
      <c r="J441" s="88">
        <v>28.26</v>
      </c>
      <c r="K441" s="232">
        <v>28.26</v>
      </c>
    </row>
    <row r="442" spans="1:11" x14ac:dyDescent="0.3">
      <c r="A442" s="52" t="s">
        <v>106</v>
      </c>
      <c r="B442" s="52" t="s">
        <v>1976</v>
      </c>
      <c r="C442" s="61" t="s">
        <v>5712</v>
      </c>
      <c r="D442" s="362" t="s">
        <v>1777</v>
      </c>
      <c r="E442" s="360" t="s">
        <v>5713</v>
      </c>
      <c r="F442" s="53" t="s">
        <v>5714</v>
      </c>
      <c r="G442" s="53">
        <v>2</v>
      </c>
      <c r="H442" s="53" t="s">
        <v>17</v>
      </c>
      <c r="I442" s="53"/>
      <c r="J442" s="88">
        <v>50</v>
      </c>
      <c r="K442" s="232">
        <v>100</v>
      </c>
    </row>
    <row r="443" spans="1:11" ht="20.399999999999999" x14ac:dyDescent="0.3">
      <c r="A443" s="52" t="s">
        <v>106</v>
      </c>
      <c r="B443" s="52" t="s">
        <v>1976</v>
      </c>
      <c r="C443" s="61" t="s">
        <v>5715</v>
      </c>
      <c r="D443" s="362" t="s">
        <v>5716</v>
      </c>
      <c r="E443" s="316" t="s">
        <v>5717</v>
      </c>
      <c r="F443" s="53" t="s">
        <v>5718</v>
      </c>
      <c r="G443" s="53">
        <v>1</v>
      </c>
      <c r="H443" s="231" t="s">
        <v>61</v>
      </c>
      <c r="I443" s="53"/>
      <c r="J443" s="88">
        <v>17995</v>
      </c>
      <c r="K443" s="232">
        <v>17995</v>
      </c>
    </row>
    <row r="444" spans="1:11" x14ac:dyDescent="0.3">
      <c r="A444" s="52" t="s">
        <v>106</v>
      </c>
      <c r="B444" s="52" t="s">
        <v>1976</v>
      </c>
      <c r="C444" s="308" t="s">
        <v>5719</v>
      </c>
      <c r="D444" s="308" t="s">
        <v>5716</v>
      </c>
      <c r="E444" s="308" t="s">
        <v>5720</v>
      </c>
      <c r="F444" s="361" t="s">
        <v>5721</v>
      </c>
      <c r="G444" s="361">
        <v>1</v>
      </c>
      <c r="H444" s="231" t="s">
        <v>1770</v>
      </c>
      <c r="I444" s="53"/>
      <c r="J444" s="88" t="s">
        <v>5618</v>
      </c>
      <c r="K444" s="232"/>
    </row>
    <row r="445" spans="1:11" x14ac:dyDescent="0.3">
      <c r="A445" s="52" t="s">
        <v>106</v>
      </c>
      <c r="B445" s="52" t="s">
        <v>1976</v>
      </c>
      <c r="C445" s="308" t="s">
        <v>5722</v>
      </c>
      <c r="D445" s="308" t="s">
        <v>5716</v>
      </c>
      <c r="E445" s="308" t="s">
        <v>5723</v>
      </c>
      <c r="F445" s="361" t="s">
        <v>5724</v>
      </c>
      <c r="G445" s="361">
        <v>1</v>
      </c>
      <c r="H445" s="231" t="s">
        <v>1770</v>
      </c>
      <c r="I445" s="53"/>
      <c r="J445" s="88" t="s">
        <v>5618</v>
      </c>
      <c r="K445" s="232"/>
    </row>
    <row r="446" spans="1:11" x14ac:dyDescent="0.3">
      <c r="A446" s="52" t="s">
        <v>106</v>
      </c>
      <c r="B446" s="52" t="s">
        <v>1976</v>
      </c>
      <c r="C446" s="308" t="s">
        <v>5725</v>
      </c>
      <c r="D446" s="308" t="s">
        <v>5716</v>
      </c>
      <c r="E446" s="308" t="s">
        <v>5726</v>
      </c>
      <c r="F446" s="361" t="s">
        <v>5727</v>
      </c>
      <c r="G446" s="361">
        <v>4</v>
      </c>
      <c r="H446" s="231" t="s">
        <v>1770</v>
      </c>
      <c r="I446" s="53"/>
      <c r="J446" s="88" t="s">
        <v>5618</v>
      </c>
      <c r="K446" s="232"/>
    </row>
    <row r="447" spans="1:11" x14ac:dyDescent="0.3">
      <c r="A447" s="52" t="s">
        <v>106</v>
      </c>
      <c r="B447" s="52" t="s">
        <v>1976</v>
      </c>
      <c r="C447" s="308" t="s">
        <v>5728</v>
      </c>
      <c r="D447" s="308" t="s">
        <v>5716</v>
      </c>
      <c r="E447" s="308" t="s">
        <v>5729</v>
      </c>
      <c r="F447" s="361" t="s">
        <v>5730</v>
      </c>
      <c r="G447" s="361">
        <v>4</v>
      </c>
      <c r="H447" s="231" t="s">
        <v>1770</v>
      </c>
      <c r="I447" s="53"/>
      <c r="J447" s="88" t="s">
        <v>5618</v>
      </c>
      <c r="K447" s="232"/>
    </row>
    <row r="448" spans="1:11" x14ac:dyDescent="0.3">
      <c r="A448" s="52" t="s">
        <v>106</v>
      </c>
      <c r="B448" s="52" t="s">
        <v>1976</v>
      </c>
      <c r="C448" s="308" t="s">
        <v>5731</v>
      </c>
      <c r="D448" s="308" t="s">
        <v>5716</v>
      </c>
      <c r="E448" s="308" t="s">
        <v>5732</v>
      </c>
      <c r="F448" s="361" t="s">
        <v>5733</v>
      </c>
      <c r="G448" s="361">
        <v>1</v>
      </c>
      <c r="H448" s="231" t="s">
        <v>1770</v>
      </c>
      <c r="I448" s="53"/>
      <c r="J448" s="88" t="s">
        <v>5618</v>
      </c>
      <c r="K448" s="232"/>
    </row>
    <row r="449" spans="1:11" x14ac:dyDescent="0.3">
      <c r="A449" s="52" t="s">
        <v>106</v>
      </c>
      <c r="B449" s="52" t="s">
        <v>1976</v>
      </c>
      <c r="C449" s="308" t="s">
        <v>5734</v>
      </c>
      <c r="D449" s="308" t="s">
        <v>5716</v>
      </c>
      <c r="E449" s="308" t="s">
        <v>5735</v>
      </c>
      <c r="F449" s="361" t="s">
        <v>5736</v>
      </c>
      <c r="G449" s="361">
        <v>1</v>
      </c>
      <c r="H449" s="231" t="s">
        <v>1770</v>
      </c>
      <c r="I449" s="53"/>
      <c r="J449" s="88" t="s">
        <v>5618</v>
      </c>
      <c r="K449" s="232"/>
    </row>
    <row r="450" spans="1:11" x14ac:dyDescent="0.3">
      <c r="A450" s="52" t="s">
        <v>106</v>
      </c>
      <c r="B450" s="52" t="s">
        <v>1976</v>
      </c>
      <c r="C450" s="308" t="s">
        <v>5737</v>
      </c>
      <c r="D450" s="308" t="s">
        <v>5716</v>
      </c>
      <c r="E450" s="308" t="s">
        <v>5738</v>
      </c>
      <c r="F450" s="361" t="s">
        <v>5739</v>
      </c>
      <c r="G450" s="361">
        <v>2</v>
      </c>
      <c r="H450" s="231" t="s">
        <v>1770</v>
      </c>
      <c r="I450" s="53"/>
      <c r="J450" s="88" t="s">
        <v>5618</v>
      </c>
      <c r="K450" s="232"/>
    </row>
    <row r="451" spans="1:11" x14ac:dyDescent="0.3">
      <c r="A451" s="52" t="s">
        <v>106</v>
      </c>
      <c r="B451" s="52" t="s">
        <v>1976</v>
      </c>
      <c r="C451" s="308" t="s">
        <v>5740</v>
      </c>
      <c r="D451" s="308" t="s">
        <v>5716</v>
      </c>
      <c r="E451" s="308" t="s">
        <v>5741</v>
      </c>
      <c r="F451" s="361" t="s">
        <v>5742</v>
      </c>
      <c r="G451" s="361">
        <v>1</v>
      </c>
      <c r="H451" s="231" t="s">
        <v>1770</v>
      </c>
      <c r="I451" s="53"/>
      <c r="J451" s="88" t="s">
        <v>5618</v>
      </c>
      <c r="K451" s="232"/>
    </row>
    <row r="452" spans="1:11" x14ac:dyDescent="0.3">
      <c r="A452" s="52" t="s">
        <v>106</v>
      </c>
      <c r="B452" s="52" t="s">
        <v>1976</v>
      </c>
      <c r="C452" s="308" t="s">
        <v>5743</v>
      </c>
      <c r="D452" s="308" t="s">
        <v>5716</v>
      </c>
      <c r="E452" s="308" t="s">
        <v>5744</v>
      </c>
      <c r="F452" s="361" t="s">
        <v>5745</v>
      </c>
      <c r="G452" s="361">
        <v>4</v>
      </c>
      <c r="H452" s="231" t="s">
        <v>1770</v>
      </c>
      <c r="I452" s="53"/>
      <c r="J452" s="88" t="s">
        <v>5618</v>
      </c>
      <c r="K452" s="232"/>
    </row>
    <row r="453" spans="1:11" x14ac:dyDescent="0.3">
      <c r="A453" s="52" t="s">
        <v>106</v>
      </c>
      <c r="B453" s="52" t="s">
        <v>1976</v>
      </c>
      <c r="C453" s="308" t="s">
        <v>5746</v>
      </c>
      <c r="D453" s="308" t="s">
        <v>5716</v>
      </c>
      <c r="E453" s="308" t="s">
        <v>5747</v>
      </c>
      <c r="F453" s="361" t="s">
        <v>5748</v>
      </c>
      <c r="G453" s="361">
        <v>1</v>
      </c>
      <c r="H453" s="231" t="s">
        <v>1770</v>
      </c>
      <c r="I453" s="53"/>
      <c r="J453" s="88" t="s">
        <v>5618</v>
      </c>
      <c r="K453" s="232"/>
    </row>
    <row r="454" spans="1:11" x14ac:dyDescent="0.3">
      <c r="A454" s="52" t="s">
        <v>106</v>
      </c>
      <c r="B454" s="52" t="s">
        <v>1976</v>
      </c>
      <c r="C454" s="61" t="s">
        <v>5749</v>
      </c>
      <c r="D454" s="308" t="s">
        <v>5716</v>
      </c>
      <c r="E454" s="316"/>
      <c r="F454" s="361" t="s">
        <v>5750</v>
      </c>
      <c r="G454" s="53">
        <v>1</v>
      </c>
      <c r="H454" s="231" t="s">
        <v>1770</v>
      </c>
      <c r="I454" s="53"/>
      <c r="J454" s="88" t="s">
        <v>5618</v>
      </c>
      <c r="K454" s="232"/>
    </row>
    <row r="455" spans="1:11" x14ac:dyDescent="0.3">
      <c r="A455" s="52" t="s">
        <v>106</v>
      </c>
      <c r="B455" s="52" t="s">
        <v>1976</v>
      </c>
      <c r="C455" s="61" t="s">
        <v>5751</v>
      </c>
      <c r="D455" s="308" t="s">
        <v>5716</v>
      </c>
      <c r="E455" s="316"/>
      <c r="F455" s="361" t="s">
        <v>5752</v>
      </c>
      <c r="G455" s="53">
        <v>1</v>
      </c>
      <c r="H455" s="231" t="s">
        <v>1770</v>
      </c>
      <c r="I455" s="53"/>
      <c r="J455" s="88" t="s">
        <v>5618</v>
      </c>
      <c r="K455" s="232"/>
    </row>
    <row r="456" spans="1:11" x14ac:dyDescent="0.3">
      <c r="A456" s="52" t="s">
        <v>106</v>
      </c>
      <c r="B456" s="52" t="s">
        <v>1976</v>
      </c>
      <c r="C456" s="61" t="s">
        <v>5753</v>
      </c>
      <c r="D456" s="308" t="s">
        <v>5716</v>
      </c>
      <c r="E456" s="316"/>
      <c r="F456" s="361" t="s">
        <v>5754</v>
      </c>
      <c r="G456" s="53">
        <v>1</v>
      </c>
      <c r="H456" s="231" t="s">
        <v>1770</v>
      </c>
      <c r="I456" s="53"/>
      <c r="J456" s="88" t="s">
        <v>5618</v>
      </c>
      <c r="K456" s="232"/>
    </row>
    <row r="457" spans="1:11" ht="20.399999999999999" x14ac:dyDescent="0.3">
      <c r="A457" s="52" t="s">
        <v>106</v>
      </c>
      <c r="B457" s="52" t="s">
        <v>1976</v>
      </c>
      <c r="C457" s="61" t="s">
        <v>5755</v>
      </c>
      <c r="D457" s="308" t="s">
        <v>5716</v>
      </c>
      <c r="E457" s="316"/>
      <c r="F457" s="361" t="s">
        <v>5756</v>
      </c>
      <c r="G457" s="53">
        <v>1</v>
      </c>
      <c r="H457" s="231" t="s">
        <v>1770</v>
      </c>
      <c r="I457" s="53"/>
      <c r="J457" s="88" t="s">
        <v>5618</v>
      </c>
      <c r="K457" s="232"/>
    </row>
    <row r="458" spans="1:11" x14ac:dyDescent="0.3">
      <c r="A458" s="52" t="s">
        <v>106</v>
      </c>
      <c r="B458" s="52" t="s">
        <v>1976</v>
      </c>
      <c r="C458" s="61" t="s">
        <v>5757</v>
      </c>
      <c r="D458" s="308" t="s">
        <v>5716</v>
      </c>
      <c r="E458" s="316"/>
      <c r="F458" s="361" t="s">
        <v>5758</v>
      </c>
      <c r="G458" s="53">
        <v>1</v>
      </c>
      <c r="H458" s="231" t="s">
        <v>1770</v>
      </c>
      <c r="I458" s="53"/>
      <c r="J458" s="88" t="s">
        <v>5618</v>
      </c>
      <c r="K458" s="232"/>
    </row>
    <row r="459" spans="1:11" x14ac:dyDescent="0.3">
      <c r="A459" s="52" t="s">
        <v>106</v>
      </c>
      <c r="B459" s="52" t="s">
        <v>1976</v>
      </c>
      <c r="C459" s="61" t="s">
        <v>5759</v>
      </c>
      <c r="D459" s="308" t="s">
        <v>5716</v>
      </c>
      <c r="E459" s="316"/>
      <c r="F459" s="361" t="s">
        <v>5760</v>
      </c>
      <c r="G459" s="53">
        <v>1</v>
      </c>
      <c r="H459" s="231" t="s">
        <v>1770</v>
      </c>
      <c r="I459" s="53"/>
      <c r="J459" s="88" t="s">
        <v>5618</v>
      </c>
      <c r="K459" s="232"/>
    </row>
    <row r="460" spans="1:11" x14ac:dyDescent="0.3">
      <c r="A460" s="52" t="s">
        <v>106</v>
      </c>
      <c r="B460" s="52" t="s">
        <v>1976</v>
      </c>
      <c r="C460" s="61" t="s">
        <v>5761</v>
      </c>
      <c r="D460" s="308" t="s">
        <v>5716</v>
      </c>
      <c r="E460" s="316"/>
      <c r="F460" s="361" t="s">
        <v>5762</v>
      </c>
      <c r="G460" s="53">
        <v>1</v>
      </c>
      <c r="H460" s="231" t="s">
        <v>1770</v>
      </c>
      <c r="I460" s="53"/>
      <c r="J460" s="88" t="s">
        <v>5618</v>
      </c>
      <c r="K460" s="232"/>
    </row>
    <row r="461" spans="1:11" x14ac:dyDescent="0.3">
      <c r="A461" s="52" t="s">
        <v>106</v>
      </c>
      <c r="B461" s="52" t="s">
        <v>1976</v>
      </c>
      <c r="C461" s="61" t="s">
        <v>5763</v>
      </c>
      <c r="D461" s="308" t="s">
        <v>5716</v>
      </c>
      <c r="E461" s="316"/>
      <c r="F461" s="361" t="s">
        <v>5764</v>
      </c>
      <c r="G461" s="53">
        <v>1</v>
      </c>
      <c r="H461" s="231" t="s">
        <v>1770</v>
      </c>
      <c r="I461" s="53"/>
      <c r="J461" s="88" t="s">
        <v>5618</v>
      </c>
      <c r="K461" s="232"/>
    </row>
    <row r="462" spans="1:11" x14ac:dyDescent="0.3">
      <c r="A462" s="52" t="s">
        <v>106</v>
      </c>
      <c r="B462" s="52" t="s">
        <v>1976</v>
      </c>
      <c r="C462" s="61" t="s">
        <v>5765</v>
      </c>
      <c r="D462" s="308" t="s">
        <v>5716</v>
      </c>
      <c r="E462" s="316"/>
      <c r="F462" s="361" t="s">
        <v>5766</v>
      </c>
      <c r="G462" s="53">
        <v>1</v>
      </c>
      <c r="H462" s="231" t="s">
        <v>1770</v>
      </c>
      <c r="I462" s="53"/>
      <c r="J462" s="88" t="s">
        <v>5618</v>
      </c>
      <c r="K462" s="232"/>
    </row>
    <row r="463" spans="1:11" x14ac:dyDescent="0.3">
      <c r="A463" s="52" t="s">
        <v>106</v>
      </c>
      <c r="B463" s="52" t="s">
        <v>1976</v>
      </c>
      <c r="C463" s="61" t="s">
        <v>5767</v>
      </c>
      <c r="D463" s="308" t="s">
        <v>5716</v>
      </c>
      <c r="E463" s="316"/>
      <c r="F463" s="361" t="s">
        <v>5768</v>
      </c>
      <c r="G463" s="53">
        <v>8</v>
      </c>
      <c r="H463" s="231" t="s">
        <v>1770</v>
      </c>
      <c r="I463" s="53"/>
      <c r="J463" s="88" t="s">
        <v>5618</v>
      </c>
      <c r="K463" s="232"/>
    </row>
    <row r="464" spans="1:11" x14ac:dyDescent="0.3">
      <c r="A464" s="52" t="s">
        <v>106</v>
      </c>
      <c r="B464" s="52" t="s">
        <v>1976</v>
      </c>
      <c r="C464" s="61" t="s">
        <v>5769</v>
      </c>
      <c r="D464" s="308" t="s">
        <v>5716</v>
      </c>
      <c r="E464" s="316"/>
      <c r="F464" s="361" t="s">
        <v>5770</v>
      </c>
      <c r="G464" s="53">
        <v>1</v>
      </c>
      <c r="H464" s="231" t="s">
        <v>1770</v>
      </c>
      <c r="I464" s="53"/>
      <c r="J464" s="88" t="s">
        <v>5618</v>
      </c>
      <c r="K464" s="232"/>
    </row>
    <row r="465" spans="1:11" x14ac:dyDescent="0.3">
      <c r="A465" s="52" t="s">
        <v>106</v>
      </c>
      <c r="B465" s="52" t="s">
        <v>1976</v>
      </c>
      <c r="C465" s="61" t="s">
        <v>5771</v>
      </c>
      <c r="D465" s="308" t="s">
        <v>5716</v>
      </c>
      <c r="E465" s="316"/>
      <c r="F465" s="361" t="s">
        <v>5772</v>
      </c>
      <c r="G465" s="53">
        <v>1</v>
      </c>
      <c r="H465" s="231" t="s">
        <v>1770</v>
      </c>
      <c r="I465" s="53"/>
      <c r="J465" s="88" t="s">
        <v>5618</v>
      </c>
      <c r="K465" s="232"/>
    </row>
    <row r="466" spans="1:11" x14ac:dyDescent="0.3">
      <c r="A466" s="52" t="s">
        <v>106</v>
      </c>
      <c r="B466" s="52" t="s">
        <v>1976</v>
      </c>
      <c r="C466" s="61" t="s">
        <v>5773</v>
      </c>
      <c r="D466" s="308" t="s">
        <v>5716</v>
      </c>
      <c r="E466" s="316"/>
      <c r="F466" s="361" t="s">
        <v>5774</v>
      </c>
      <c r="G466" s="53">
        <v>1</v>
      </c>
      <c r="H466" s="231" t="s">
        <v>1770</v>
      </c>
      <c r="I466" s="53"/>
      <c r="J466" s="88" t="s">
        <v>5618</v>
      </c>
      <c r="K466" s="232"/>
    </row>
    <row r="467" spans="1:11" x14ac:dyDescent="0.3">
      <c r="A467" s="52" t="s">
        <v>106</v>
      </c>
      <c r="B467" s="52" t="s">
        <v>1976</v>
      </c>
      <c r="C467" s="61" t="s">
        <v>5775</v>
      </c>
      <c r="D467" s="308" t="s">
        <v>5716</v>
      </c>
      <c r="E467" s="316"/>
      <c r="F467" s="361" t="s">
        <v>5776</v>
      </c>
      <c r="G467" s="53">
        <v>1</v>
      </c>
      <c r="H467" s="231" t="s">
        <v>1770</v>
      </c>
      <c r="I467" s="53"/>
      <c r="J467" s="88" t="s">
        <v>5618</v>
      </c>
      <c r="K467" s="232"/>
    </row>
    <row r="468" spans="1:11" x14ac:dyDescent="0.3">
      <c r="A468" s="52" t="s">
        <v>106</v>
      </c>
      <c r="B468" s="52" t="s">
        <v>1976</v>
      </c>
      <c r="C468" s="61" t="s">
        <v>5777</v>
      </c>
      <c r="D468" s="308" t="s">
        <v>5716</v>
      </c>
      <c r="E468" s="316"/>
      <c r="F468" s="361" t="s">
        <v>5778</v>
      </c>
      <c r="G468" s="53">
        <v>1</v>
      </c>
      <c r="H468" s="231" t="s">
        <v>1770</v>
      </c>
      <c r="I468" s="53"/>
      <c r="J468" s="88" t="s">
        <v>5618</v>
      </c>
      <c r="K468" s="232"/>
    </row>
    <row r="469" spans="1:11" x14ac:dyDescent="0.3">
      <c r="A469" s="52" t="s">
        <v>106</v>
      </c>
      <c r="B469" s="52" t="s">
        <v>1976</v>
      </c>
      <c r="C469" s="61" t="s">
        <v>5779</v>
      </c>
      <c r="D469" s="308" t="s">
        <v>5716</v>
      </c>
      <c r="E469" s="316"/>
      <c r="F469" s="361" t="s">
        <v>5780</v>
      </c>
      <c r="G469" s="53">
        <v>4</v>
      </c>
      <c r="H469" s="231" t="s">
        <v>1770</v>
      </c>
      <c r="I469" s="53"/>
      <c r="J469" s="88" t="s">
        <v>5618</v>
      </c>
      <c r="K469" s="232"/>
    </row>
    <row r="470" spans="1:11" x14ac:dyDescent="0.3">
      <c r="A470" s="52" t="s">
        <v>106</v>
      </c>
      <c r="B470" s="52" t="s">
        <v>1976</v>
      </c>
      <c r="C470" s="61" t="s">
        <v>5781</v>
      </c>
      <c r="D470" s="308" t="s">
        <v>5716</v>
      </c>
      <c r="E470" s="316"/>
      <c r="F470" s="361" t="s">
        <v>5782</v>
      </c>
      <c r="G470" s="53">
        <v>1</v>
      </c>
      <c r="H470" s="231" t="s">
        <v>1770</v>
      </c>
      <c r="I470" s="53"/>
      <c r="J470" s="88" t="s">
        <v>5618</v>
      </c>
      <c r="K470" s="232"/>
    </row>
    <row r="471" spans="1:11" x14ac:dyDescent="0.3">
      <c r="A471" s="52" t="s">
        <v>106</v>
      </c>
      <c r="B471" s="52" t="s">
        <v>1976</v>
      </c>
      <c r="C471" s="308" t="s">
        <v>5734</v>
      </c>
      <c r="D471" s="308" t="s">
        <v>5716</v>
      </c>
      <c r="E471" s="308" t="s">
        <v>5735</v>
      </c>
      <c r="F471" s="53" t="s">
        <v>5783</v>
      </c>
      <c r="G471" s="53">
        <v>1</v>
      </c>
      <c r="H471" s="231" t="s">
        <v>17</v>
      </c>
      <c r="I471" s="53"/>
      <c r="J471" s="88" t="s">
        <v>5618</v>
      </c>
      <c r="K471" s="232"/>
    </row>
    <row r="472" spans="1:11" x14ac:dyDescent="0.3">
      <c r="A472" s="52" t="s">
        <v>106</v>
      </c>
      <c r="B472" s="52" t="s">
        <v>1976</v>
      </c>
      <c r="C472" s="61" t="s">
        <v>5784</v>
      </c>
      <c r="D472" s="308" t="s">
        <v>5716</v>
      </c>
      <c r="E472" s="316" t="s">
        <v>5785</v>
      </c>
      <c r="F472" s="53" t="s">
        <v>5786</v>
      </c>
      <c r="G472" s="53">
        <v>1</v>
      </c>
      <c r="H472" s="231" t="s">
        <v>17</v>
      </c>
      <c r="I472" s="53"/>
      <c r="J472" s="88" t="s">
        <v>5618</v>
      </c>
      <c r="K472" s="232"/>
    </row>
    <row r="474" spans="1:11" x14ac:dyDescent="0.3">
      <c r="I474" s="768" t="s">
        <v>6546</v>
      </c>
      <c r="J474" s="768"/>
      <c r="K474" s="435">
        <f>SUM(K1:K472)</f>
        <v>553783.48000000021</v>
      </c>
    </row>
  </sheetData>
  <sheetProtection algorithmName="SHA-512" hashValue="WTqB0MyOUnLlChTuJklHWfzQpu9cVYfxI2l9+7AmNxwCzjYalbrcThHmEPQaez1KxCsCen+8rMasZ1wvdM/QoA==" saltValue="jLCmdN9se0J5j+wLOkWlNA==" spinCount="100000" sheet="1" objects="1" scenarios="1"/>
  <mergeCells count="1">
    <mergeCell ref="I474:J474"/>
  </mergeCells>
  <pageMargins left="0.2" right="0.2" top="0.5" bottom="0.25" header="0" footer="0"/>
  <pageSetup scale="75"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K156"/>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400" t="s">
        <v>132</v>
      </c>
      <c r="B2" s="390" t="s">
        <v>5787</v>
      </c>
      <c r="C2" s="657" t="s">
        <v>5788</v>
      </c>
      <c r="D2" s="391" t="s">
        <v>3</v>
      </c>
      <c r="E2" s="391" t="s">
        <v>4</v>
      </c>
      <c r="F2" s="392" t="s">
        <v>5789</v>
      </c>
      <c r="G2" s="393" t="s">
        <v>6</v>
      </c>
      <c r="H2" s="393" t="s">
        <v>7</v>
      </c>
      <c r="I2" s="393" t="s">
        <v>203</v>
      </c>
      <c r="J2" s="394" t="s">
        <v>202</v>
      </c>
      <c r="K2" s="395" t="s">
        <v>8</v>
      </c>
    </row>
    <row r="3" spans="1:11" ht="30.6" x14ac:dyDescent="0.3">
      <c r="A3" s="254" t="s">
        <v>132</v>
      </c>
      <c r="B3" s="254" t="s">
        <v>5787</v>
      </c>
      <c r="C3" s="483" t="s">
        <v>7199</v>
      </c>
      <c r="D3" s="483" t="s">
        <v>5791</v>
      </c>
      <c r="E3" s="505" t="s">
        <v>5792</v>
      </c>
      <c r="F3" s="482" t="s">
        <v>5793</v>
      </c>
      <c r="G3" s="506">
        <v>2</v>
      </c>
      <c r="H3" s="482" t="s">
        <v>17</v>
      </c>
      <c r="I3" s="290"/>
      <c r="J3" s="507">
        <v>100</v>
      </c>
      <c r="K3" s="484">
        <f>G3*J3</f>
        <v>200</v>
      </c>
    </row>
    <row r="4" spans="1:11" ht="30.6" x14ac:dyDescent="0.3">
      <c r="A4" s="99" t="s">
        <v>132</v>
      </c>
      <c r="B4" s="99" t="s">
        <v>5787</v>
      </c>
      <c r="C4" s="257" t="s">
        <v>5794</v>
      </c>
      <c r="D4" s="257" t="s">
        <v>5795</v>
      </c>
      <c r="E4" s="257" t="s">
        <v>5796</v>
      </c>
      <c r="F4" s="101" t="s">
        <v>5797</v>
      </c>
      <c r="G4" s="396">
        <v>2</v>
      </c>
      <c r="H4" s="101" t="s">
        <v>17</v>
      </c>
      <c r="I4" s="101"/>
      <c r="J4" s="349">
        <v>220</v>
      </c>
      <c r="K4" s="397">
        <f>G4*J4</f>
        <v>440</v>
      </c>
    </row>
    <row r="5" spans="1:11" ht="30.6" x14ac:dyDescent="0.3">
      <c r="A5" s="52" t="s">
        <v>132</v>
      </c>
      <c r="B5" s="52" t="s">
        <v>5787</v>
      </c>
      <c r="C5" s="61" t="s">
        <v>5798</v>
      </c>
      <c r="D5" s="362" t="s">
        <v>5799</v>
      </c>
      <c r="E5" s="308" t="s">
        <v>5800</v>
      </c>
      <c r="F5" s="53" t="s">
        <v>5801</v>
      </c>
      <c r="G5" s="53">
        <v>2</v>
      </c>
      <c r="H5" s="53" t="s">
        <v>17</v>
      </c>
      <c r="I5" s="53"/>
      <c r="J5" s="88">
        <v>180</v>
      </c>
      <c r="K5" s="232">
        <f>G5*J5</f>
        <v>360</v>
      </c>
    </row>
    <row r="6" spans="1:11" ht="30.6" x14ac:dyDescent="0.3">
      <c r="A6" s="99" t="s">
        <v>132</v>
      </c>
      <c r="B6" s="99" t="s">
        <v>5787</v>
      </c>
      <c r="C6" s="257" t="s">
        <v>5802</v>
      </c>
      <c r="D6" s="100" t="s">
        <v>5607</v>
      </c>
      <c r="E6" s="100" t="s">
        <v>5803</v>
      </c>
      <c r="F6" s="101" t="s">
        <v>5804</v>
      </c>
      <c r="G6" s="396">
        <v>2</v>
      </c>
      <c r="H6" s="101" t="s">
        <v>17</v>
      </c>
      <c r="I6" s="101"/>
      <c r="J6" s="349">
        <v>285.95</v>
      </c>
      <c r="K6" s="397">
        <f>G6*J6</f>
        <v>571.9</v>
      </c>
    </row>
    <row r="7" spans="1:11" ht="30.6" x14ac:dyDescent="0.3">
      <c r="A7" s="52" t="s">
        <v>132</v>
      </c>
      <c r="B7" s="52" t="s">
        <v>5787</v>
      </c>
      <c r="C7" s="61" t="s">
        <v>5805</v>
      </c>
      <c r="D7" s="61"/>
      <c r="E7" s="61"/>
      <c r="F7" s="53" t="s">
        <v>5806</v>
      </c>
      <c r="G7" s="53">
        <v>2</v>
      </c>
      <c r="H7" s="53" t="s">
        <v>17</v>
      </c>
      <c r="I7" s="53"/>
      <c r="J7" s="88"/>
      <c r="K7" s="232"/>
    </row>
    <row r="8" spans="1:11" ht="30.6" x14ac:dyDescent="0.3">
      <c r="A8" s="99" t="s">
        <v>132</v>
      </c>
      <c r="B8" s="99" t="s">
        <v>5787</v>
      </c>
      <c r="C8" s="257" t="s">
        <v>5807</v>
      </c>
      <c r="D8" s="257" t="s">
        <v>5808</v>
      </c>
      <c r="E8" s="365" t="s">
        <v>5809</v>
      </c>
      <c r="F8" s="101" t="s">
        <v>5810</v>
      </c>
      <c r="G8" s="396">
        <v>1</v>
      </c>
      <c r="H8" s="101" t="s">
        <v>5811</v>
      </c>
      <c r="I8" s="101"/>
      <c r="J8" s="349">
        <v>17.95</v>
      </c>
      <c r="K8" s="261">
        <f>G8*J8</f>
        <v>17.95</v>
      </c>
    </row>
    <row r="9" spans="1:11" ht="30.6" x14ac:dyDescent="0.3">
      <c r="A9" s="52" t="s">
        <v>132</v>
      </c>
      <c r="B9" s="52" t="s">
        <v>5787</v>
      </c>
      <c r="C9" s="308" t="s">
        <v>5812</v>
      </c>
      <c r="D9" s="362" t="s">
        <v>5813</v>
      </c>
      <c r="E9" s="360" t="s">
        <v>5814</v>
      </c>
      <c r="F9" s="53" t="s">
        <v>5815</v>
      </c>
      <c r="G9" s="53">
        <v>10</v>
      </c>
      <c r="H9" s="53" t="s">
        <v>17</v>
      </c>
      <c r="I9" s="53"/>
      <c r="J9" s="88">
        <v>10.99</v>
      </c>
      <c r="K9" s="232">
        <f>G9*J9</f>
        <v>109.9</v>
      </c>
    </row>
    <row r="10" spans="1:11" ht="30.6" x14ac:dyDescent="0.3">
      <c r="A10" s="99" t="s">
        <v>132</v>
      </c>
      <c r="B10" s="99" t="s">
        <v>5787</v>
      </c>
      <c r="C10" s="257" t="s">
        <v>5816</v>
      </c>
      <c r="D10" s="257" t="s">
        <v>5817</v>
      </c>
      <c r="E10" s="257" t="s">
        <v>5818</v>
      </c>
      <c r="F10" s="101" t="s">
        <v>5819</v>
      </c>
      <c r="G10" s="101">
        <v>12</v>
      </c>
      <c r="H10" s="101" t="s">
        <v>17</v>
      </c>
      <c r="I10" s="101"/>
      <c r="J10" s="349">
        <v>18</v>
      </c>
      <c r="K10" s="261">
        <f>G10*J10</f>
        <v>216</v>
      </c>
    </row>
    <row r="11" spans="1:11" ht="30.6" x14ac:dyDescent="0.3">
      <c r="A11" s="99" t="s">
        <v>132</v>
      </c>
      <c r="B11" s="99" t="s">
        <v>5787</v>
      </c>
      <c r="C11" s="257" t="s">
        <v>5820</v>
      </c>
      <c r="D11" s="257" t="s">
        <v>2833</v>
      </c>
      <c r="E11" s="365" t="s">
        <v>5821</v>
      </c>
      <c r="F11" s="101" t="s">
        <v>5822</v>
      </c>
      <c r="G11" s="396">
        <v>2</v>
      </c>
      <c r="H11" s="101" t="s">
        <v>17</v>
      </c>
      <c r="I11" s="101"/>
      <c r="J11" s="349">
        <v>43.95</v>
      </c>
      <c r="K11" s="397">
        <f>G11*J11</f>
        <v>87.9</v>
      </c>
    </row>
    <row r="12" spans="1:11" ht="30.6" x14ac:dyDescent="0.3">
      <c r="A12" s="52" t="s">
        <v>132</v>
      </c>
      <c r="B12" s="52" t="s">
        <v>5787</v>
      </c>
      <c r="C12" s="61" t="s">
        <v>5823</v>
      </c>
      <c r="D12" s="362" t="s">
        <v>5824</v>
      </c>
      <c r="E12" s="360" t="s">
        <v>5825</v>
      </c>
      <c r="F12" s="53" t="s">
        <v>5826</v>
      </c>
      <c r="G12" s="53">
        <v>4</v>
      </c>
      <c r="H12" s="53" t="s">
        <v>17</v>
      </c>
      <c r="I12" s="53"/>
      <c r="J12" s="88">
        <v>179.95</v>
      </c>
      <c r="K12" s="232">
        <f>G12*J12</f>
        <v>719.8</v>
      </c>
    </row>
    <row r="13" spans="1:11" ht="30.6" x14ac:dyDescent="0.3">
      <c r="A13" s="52" t="s">
        <v>132</v>
      </c>
      <c r="B13" s="52" t="s">
        <v>5787</v>
      </c>
      <c r="C13" s="61" t="s">
        <v>5827</v>
      </c>
      <c r="D13" s="61"/>
      <c r="E13" s="61"/>
      <c r="F13" s="53" t="s">
        <v>5828</v>
      </c>
      <c r="G13" s="53">
        <v>2</v>
      </c>
      <c r="H13" s="53" t="s">
        <v>17</v>
      </c>
      <c r="I13" s="53"/>
      <c r="J13" s="88"/>
      <c r="K13" s="232"/>
    </row>
    <row r="14" spans="1:11" ht="30.6" x14ac:dyDescent="0.3">
      <c r="A14" s="99" t="s">
        <v>132</v>
      </c>
      <c r="B14" s="99" t="s">
        <v>5787</v>
      </c>
      <c r="C14" s="257" t="s">
        <v>5829</v>
      </c>
      <c r="D14" s="257" t="s">
        <v>5830</v>
      </c>
      <c r="E14" s="365" t="s">
        <v>5831</v>
      </c>
      <c r="F14" s="101" t="s">
        <v>5832</v>
      </c>
      <c r="G14" s="396">
        <v>1</v>
      </c>
      <c r="H14" s="101" t="s">
        <v>1055</v>
      </c>
      <c r="I14" s="101"/>
      <c r="J14" s="349">
        <v>12.73</v>
      </c>
      <c r="K14" s="397">
        <f t="shared" ref="K14:K45" si="0">G14*J14</f>
        <v>12.73</v>
      </c>
    </row>
    <row r="15" spans="1:11" ht="30.6" x14ac:dyDescent="0.3">
      <c r="A15" s="99" t="s">
        <v>132</v>
      </c>
      <c r="B15" s="99" t="s">
        <v>5787</v>
      </c>
      <c r="C15" s="257" t="s">
        <v>5833</v>
      </c>
      <c r="D15" s="257" t="s">
        <v>5830</v>
      </c>
      <c r="E15" s="365" t="s">
        <v>5834</v>
      </c>
      <c r="F15" s="101" t="s">
        <v>5835</v>
      </c>
      <c r="G15" s="396">
        <v>1</v>
      </c>
      <c r="H15" s="101" t="s">
        <v>1055</v>
      </c>
      <c r="I15" s="101"/>
      <c r="J15" s="349">
        <v>12.73</v>
      </c>
      <c r="K15" s="397">
        <f t="shared" si="0"/>
        <v>12.73</v>
      </c>
    </row>
    <row r="16" spans="1:11" ht="30.6" x14ac:dyDescent="0.3">
      <c r="A16" s="52" t="s">
        <v>132</v>
      </c>
      <c r="B16" s="52" t="s">
        <v>5787</v>
      </c>
      <c r="C16" s="61" t="s">
        <v>5836</v>
      </c>
      <c r="D16" s="362" t="s">
        <v>5837</v>
      </c>
      <c r="E16" s="360" t="s">
        <v>5838</v>
      </c>
      <c r="F16" s="53" t="s">
        <v>5839</v>
      </c>
      <c r="G16" s="53">
        <v>2</v>
      </c>
      <c r="H16" s="53" t="s">
        <v>1055</v>
      </c>
      <c r="I16" s="53"/>
      <c r="J16" s="88">
        <v>5.2</v>
      </c>
      <c r="K16" s="232">
        <f t="shared" si="0"/>
        <v>10.4</v>
      </c>
    </row>
    <row r="17" spans="1:11" ht="30.6" x14ac:dyDescent="0.3">
      <c r="A17" s="52" t="s">
        <v>132</v>
      </c>
      <c r="B17" s="52" t="s">
        <v>5787</v>
      </c>
      <c r="C17" s="61" t="s">
        <v>5843</v>
      </c>
      <c r="D17" s="362" t="s">
        <v>2192</v>
      </c>
      <c r="E17" s="360" t="s">
        <v>5844</v>
      </c>
      <c r="F17" s="53" t="s">
        <v>5845</v>
      </c>
      <c r="G17" s="53">
        <v>6</v>
      </c>
      <c r="H17" s="53" t="s">
        <v>17</v>
      </c>
      <c r="I17" s="53"/>
      <c r="J17" s="88">
        <v>1.99</v>
      </c>
      <c r="K17" s="232">
        <f t="shared" si="0"/>
        <v>11.94</v>
      </c>
    </row>
    <row r="18" spans="1:11" ht="30.6" x14ac:dyDescent="0.3">
      <c r="A18" s="52" t="s">
        <v>132</v>
      </c>
      <c r="B18" s="52" t="s">
        <v>5787</v>
      </c>
      <c r="C18" s="61" t="s">
        <v>5846</v>
      </c>
      <c r="D18" s="362" t="s">
        <v>5847</v>
      </c>
      <c r="E18" s="360" t="s">
        <v>5848</v>
      </c>
      <c r="F18" s="53" t="s">
        <v>5849</v>
      </c>
      <c r="G18" s="53">
        <v>24</v>
      </c>
      <c r="H18" s="53" t="s">
        <v>17</v>
      </c>
      <c r="I18" s="264"/>
      <c r="J18" s="88">
        <v>2.95</v>
      </c>
      <c r="K18" s="232">
        <f t="shared" si="0"/>
        <v>70.800000000000011</v>
      </c>
    </row>
    <row r="19" spans="1:11" ht="30.6" x14ac:dyDescent="0.3">
      <c r="A19" s="52" t="s">
        <v>132</v>
      </c>
      <c r="B19" s="52" t="s">
        <v>5787</v>
      </c>
      <c r="C19" s="61" t="s">
        <v>5850</v>
      </c>
      <c r="D19" s="362" t="s">
        <v>5837</v>
      </c>
      <c r="E19" s="360" t="s">
        <v>5851</v>
      </c>
      <c r="F19" s="53" t="s">
        <v>5852</v>
      </c>
      <c r="G19" s="53">
        <v>12</v>
      </c>
      <c r="H19" s="53" t="s">
        <v>1055</v>
      </c>
      <c r="I19" s="53"/>
      <c r="J19" s="88">
        <v>2.6</v>
      </c>
      <c r="K19" s="232">
        <f t="shared" si="0"/>
        <v>31.200000000000003</v>
      </c>
    </row>
    <row r="20" spans="1:11" ht="30.6" x14ac:dyDescent="0.3">
      <c r="A20" s="52" t="s">
        <v>132</v>
      </c>
      <c r="B20" s="52" t="s">
        <v>5787</v>
      </c>
      <c r="C20" s="61" t="s">
        <v>5853</v>
      </c>
      <c r="D20" s="362" t="s">
        <v>5837</v>
      </c>
      <c r="E20" s="360" t="s">
        <v>5854</v>
      </c>
      <c r="F20" s="53" t="s">
        <v>5855</v>
      </c>
      <c r="G20" s="53">
        <v>12</v>
      </c>
      <c r="H20" s="53" t="s">
        <v>1055</v>
      </c>
      <c r="I20" s="53"/>
      <c r="J20" s="88">
        <v>2.6</v>
      </c>
      <c r="K20" s="232">
        <f t="shared" si="0"/>
        <v>31.200000000000003</v>
      </c>
    </row>
    <row r="21" spans="1:11" ht="30.6" x14ac:dyDescent="0.3">
      <c r="A21" s="52" t="s">
        <v>132</v>
      </c>
      <c r="B21" s="52" t="s">
        <v>5787</v>
      </c>
      <c r="C21" s="61" t="s">
        <v>5856</v>
      </c>
      <c r="D21" s="362" t="s">
        <v>2192</v>
      </c>
      <c r="E21" s="316" t="s">
        <v>5857</v>
      </c>
      <c r="F21" s="53" t="s">
        <v>5858</v>
      </c>
      <c r="G21" s="53">
        <v>6</v>
      </c>
      <c r="H21" s="53" t="s">
        <v>17</v>
      </c>
      <c r="I21" s="53"/>
      <c r="J21" s="88">
        <v>1.99</v>
      </c>
      <c r="K21" s="232">
        <f t="shared" si="0"/>
        <v>11.94</v>
      </c>
    </row>
    <row r="22" spans="1:11" ht="30.6" x14ac:dyDescent="0.3">
      <c r="A22" s="52" t="s">
        <v>132</v>
      </c>
      <c r="B22" s="52" t="s">
        <v>5787</v>
      </c>
      <c r="C22" s="61" t="s">
        <v>5859</v>
      </c>
      <c r="D22" s="362" t="s">
        <v>2192</v>
      </c>
      <c r="E22" s="360" t="s">
        <v>5860</v>
      </c>
      <c r="F22" s="53" t="s">
        <v>5861</v>
      </c>
      <c r="G22" s="53">
        <v>6</v>
      </c>
      <c r="H22" s="53" t="s">
        <v>17</v>
      </c>
      <c r="I22" s="53"/>
      <c r="J22" s="88">
        <v>1.99</v>
      </c>
      <c r="K22" s="232">
        <f t="shared" si="0"/>
        <v>11.94</v>
      </c>
    </row>
    <row r="23" spans="1:11" ht="30.6" x14ac:dyDescent="0.3">
      <c r="A23" s="52" t="s">
        <v>132</v>
      </c>
      <c r="B23" s="52" t="s">
        <v>5787</v>
      </c>
      <c r="C23" s="61" t="s">
        <v>5862</v>
      </c>
      <c r="D23" s="362" t="s">
        <v>4823</v>
      </c>
      <c r="E23" s="360" t="s">
        <v>5863</v>
      </c>
      <c r="F23" s="53" t="s">
        <v>5864</v>
      </c>
      <c r="G23" s="53">
        <v>2</v>
      </c>
      <c r="H23" s="53" t="s">
        <v>17</v>
      </c>
      <c r="I23" s="53"/>
      <c r="J23" s="88">
        <v>37</v>
      </c>
      <c r="K23" s="232">
        <f t="shared" si="0"/>
        <v>74</v>
      </c>
    </row>
    <row r="24" spans="1:11" ht="30.6" x14ac:dyDescent="0.3">
      <c r="A24" s="52" t="s">
        <v>132</v>
      </c>
      <c r="B24" s="52" t="s">
        <v>5787</v>
      </c>
      <c r="C24" s="61" t="s">
        <v>5865</v>
      </c>
      <c r="D24" s="362" t="s">
        <v>5284</v>
      </c>
      <c r="E24" s="316" t="s">
        <v>5866</v>
      </c>
      <c r="F24" s="53" t="s">
        <v>5867</v>
      </c>
      <c r="G24" s="53">
        <v>2</v>
      </c>
      <c r="H24" s="53" t="s">
        <v>17</v>
      </c>
      <c r="I24" s="53"/>
      <c r="J24" s="88">
        <v>85</v>
      </c>
      <c r="K24" s="232">
        <f t="shared" si="0"/>
        <v>170</v>
      </c>
    </row>
    <row r="25" spans="1:11" ht="30.6" x14ac:dyDescent="0.3">
      <c r="A25" s="52" t="s">
        <v>132</v>
      </c>
      <c r="B25" s="52" t="s">
        <v>5787</v>
      </c>
      <c r="C25" s="61" t="s">
        <v>5868</v>
      </c>
      <c r="D25" s="362" t="s">
        <v>5869</v>
      </c>
      <c r="E25" s="360" t="s">
        <v>5870</v>
      </c>
      <c r="F25" s="53" t="s">
        <v>5871</v>
      </c>
      <c r="G25" s="53">
        <v>2</v>
      </c>
      <c r="H25" s="53" t="s">
        <v>17</v>
      </c>
      <c r="I25" s="53"/>
      <c r="J25" s="88">
        <v>226</v>
      </c>
      <c r="K25" s="232">
        <f t="shared" si="0"/>
        <v>452</v>
      </c>
    </row>
    <row r="26" spans="1:11" ht="30.6" x14ac:dyDescent="0.3">
      <c r="A26" s="52" t="s">
        <v>132</v>
      </c>
      <c r="B26" s="52" t="s">
        <v>5787</v>
      </c>
      <c r="C26" s="61" t="s">
        <v>5872</v>
      </c>
      <c r="D26" s="308" t="s">
        <v>4823</v>
      </c>
      <c r="E26" s="308" t="s">
        <v>5873</v>
      </c>
      <c r="F26" s="53" t="s">
        <v>5874</v>
      </c>
      <c r="G26" s="53">
        <v>4</v>
      </c>
      <c r="H26" s="53" t="s">
        <v>17</v>
      </c>
      <c r="I26" s="53"/>
      <c r="J26" s="88">
        <v>11.55</v>
      </c>
      <c r="K26" s="232">
        <f t="shared" si="0"/>
        <v>46.2</v>
      </c>
    </row>
    <row r="27" spans="1:11" ht="30.6" x14ac:dyDescent="0.3">
      <c r="A27" s="52" t="s">
        <v>132</v>
      </c>
      <c r="B27" s="52" t="s">
        <v>5787</v>
      </c>
      <c r="C27" s="61" t="s">
        <v>5875</v>
      </c>
      <c r="D27" s="61" t="s">
        <v>5876</v>
      </c>
      <c r="E27" s="61" t="s">
        <v>5877</v>
      </c>
      <c r="F27" s="53" t="s">
        <v>5878</v>
      </c>
      <c r="G27" s="53">
        <v>2</v>
      </c>
      <c r="H27" s="53" t="s">
        <v>17</v>
      </c>
      <c r="I27" s="53"/>
      <c r="J27" s="88">
        <v>41</v>
      </c>
      <c r="K27" s="232">
        <f t="shared" si="0"/>
        <v>82</v>
      </c>
    </row>
    <row r="28" spans="1:11" ht="30.6" x14ac:dyDescent="0.3">
      <c r="A28" s="52" t="s">
        <v>132</v>
      </c>
      <c r="B28" s="52" t="s">
        <v>5787</v>
      </c>
      <c r="C28" s="61" t="s">
        <v>5879</v>
      </c>
      <c r="D28" s="362" t="s">
        <v>5880</v>
      </c>
      <c r="E28" s="316" t="s">
        <v>5881</v>
      </c>
      <c r="F28" s="53" t="s">
        <v>5882</v>
      </c>
      <c r="G28" s="53">
        <v>2</v>
      </c>
      <c r="H28" s="53" t="s">
        <v>17</v>
      </c>
      <c r="I28" s="53"/>
      <c r="J28" s="88">
        <v>599</v>
      </c>
      <c r="K28" s="232">
        <f t="shared" si="0"/>
        <v>1198</v>
      </c>
    </row>
    <row r="29" spans="1:11" ht="30.6" x14ac:dyDescent="0.3">
      <c r="A29" s="52" t="s">
        <v>132</v>
      </c>
      <c r="B29" s="52" t="s">
        <v>5787</v>
      </c>
      <c r="C29" s="61" t="s">
        <v>5883</v>
      </c>
      <c r="D29" s="362" t="s">
        <v>5884</v>
      </c>
      <c r="E29" s="316" t="s">
        <v>5885</v>
      </c>
      <c r="F29" s="53" t="s">
        <v>5886</v>
      </c>
      <c r="G29" s="53">
        <v>2</v>
      </c>
      <c r="H29" s="53" t="s">
        <v>17</v>
      </c>
      <c r="I29" s="53"/>
      <c r="J29" s="88">
        <v>23</v>
      </c>
      <c r="K29" s="232">
        <f t="shared" si="0"/>
        <v>46</v>
      </c>
    </row>
    <row r="30" spans="1:11" ht="30.6" x14ac:dyDescent="0.3">
      <c r="A30" s="52" t="s">
        <v>132</v>
      </c>
      <c r="B30" s="52" t="s">
        <v>5787</v>
      </c>
      <c r="C30" s="308" t="s">
        <v>5887</v>
      </c>
      <c r="D30" s="308" t="s">
        <v>5888</v>
      </c>
      <c r="E30" s="308" t="s">
        <v>5889</v>
      </c>
      <c r="F30" s="361" t="s">
        <v>5890</v>
      </c>
      <c r="G30" s="398">
        <v>6</v>
      </c>
      <c r="H30" s="53" t="s">
        <v>1523</v>
      </c>
      <c r="I30" s="53"/>
      <c r="J30" s="88">
        <v>15</v>
      </c>
      <c r="K30" s="232">
        <f t="shared" si="0"/>
        <v>90</v>
      </c>
    </row>
    <row r="31" spans="1:11" ht="30.6" x14ac:dyDescent="0.3">
      <c r="A31" s="52" t="s">
        <v>132</v>
      </c>
      <c r="B31" s="52" t="s">
        <v>5787</v>
      </c>
      <c r="C31" s="308" t="s">
        <v>5891</v>
      </c>
      <c r="D31" s="308" t="s">
        <v>5892</v>
      </c>
      <c r="E31" s="308" t="s">
        <v>5893</v>
      </c>
      <c r="F31" s="361" t="s">
        <v>5894</v>
      </c>
      <c r="G31" s="361">
        <v>2</v>
      </c>
      <c r="H31" s="53" t="s">
        <v>17</v>
      </c>
      <c r="I31" s="53"/>
      <c r="J31" s="88">
        <v>46.99</v>
      </c>
      <c r="K31" s="232">
        <f t="shared" si="0"/>
        <v>93.98</v>
      </c>
    </row>
    <row r="32" spans="1:11" ht="30.6" x14ac:dyDescent="0.3">
      <c r="A32" s="52" t="s">
        <v>132</v>
      </c>
      <c r="B32" s="52" t="s">
        <v>5787</v>
      </c>
      <c r="C32" s="61" t="s">
        <v>5895</v>
      </c>
      <c r="D32" s="362" t="s">
        <v>5896</v>
      </c>
      <c r="E32" s="360" t="s">
        <v>5897</v>
      </c>
      <c r="F32" s="53" t="s">
        <v>5898</v>
      </c>
      <c r="G32" s="53">
        <v>2</v>
      </c>
      <c r="H32" s="53" t="s">
        <v>5811</v>
      </c>
      <c r="I32" s="53"/>
      <c r="J32" s="88">
        <v>6.49</v>
      </c>
      <c r="K32" s="232">
        <f t="shared" si="0"/>
        <v>12.98</v>
      </c>
    </row>
    <row r="33" spans="1:11" ht="30.6" x14ac:dyDescent="0.3">
      <c r="A33" s="52" t="s">
        <v>132</v>
      </c>
      <c r="B33" s="52" t="s">
        <v>5787</v>
      </c>
      <c r="C33" s="61" t="s">
        <v>5899</v>
      </c>
      <c r="D33" s="362" t="s">
        <v>5900</v>
      </c>
      <c r="E33" s="360" t="s">
        <v>5901</v>
      </c>
      <c r="F33" s="53" t="s">
        <v>5902</v>
      </c>
      <c r="G33" s="53">
        <v>2</v>
      </c>
      <c r="H33" s="53" t="s">
        <v>17</v>
      </c>
      <c r="I33" s="53"/>
      <c r="J33" s="88">
        <v>67.22</v>
      </c>
      <c r="K33" s="232">
        <f t="shared" si="0"/>
        <v>134.44</v>
      </c>
    </row>
    <row r="34" spans="1:11" ht="30.6" x14ac:dyDescent="0.3">
      <c r="A34" s="99" t="s">
        <v>132</v>
      </c>
      <c r="B34" s="52" t="s">
        <v>5787</v>
      </c>
      <c r="C34" s="257" t="s">
        <v>5903</v>
      </c>
      <c r="D34" s="257" t="s">
        <v>5795</v>
      </c>
      <c r="E34" s="365" t="s">
        <v>5904</v>
      </c>
      <c r="F34" s="101" t="s">
        <v>5905</v>
      </c>
      <c r="G34" s="396">
        <v>2</v>
      </c>
      <c r="H34" s="101" t="s">
        <v>17</v>
      </c>
      <c r="I34" s="264"/>
      <c r="J34" s="349">
        <v>392</v>
      </c>
      <c r="K34" s="397">
        <f t="shared" si="0"/>
        <v>784</v>
      </c>
    </row>
    <row r="35" spans="1:11" ht="30.6" x14ac:dyDescent="0.3">
      <c r="A35" s="52" t="s">
        <v>132</v>
      </c>
      <c r="B35" s="52" t="s">
        <v>5787</v>
      </c>
      <c r="C35" s="308" t="s">
        <v>5906</v>
      </c>
      <c r="D35" s="308" t="s">
        <v>5907</v>
      </c>
      <c r="E35" s="325" t="s">
        <v>5908</v>
      </c>
      <c r="F35" s="361" t="s">
        <v>5909</v>
      </c>
      <c r="G35" s="53">
        <v>4</v>
      </c>
      <c r="H35" s="53" t="s">
        <v>17</v>
      </c>
      <c r="I35" s="264"/>
      <c r="J35" s="88">
        <v>34.99</v>
      </c>
      <c r="K35" s="232">
        <f t="shared" si="0"/>
        <v>139.96</v>
      </c>
    </row>
    <row r="36" spans="1:11" ht="30.6" x14ac:dyDescent="0.3">
      <c r="A36" s="52" t="s">
        <v>132</v>
      </c>
      <c r="B36" s="52" t="s">
        <v>5787</v>
      </c>
      <c r="C36" s="61" t="s">
        <v>5910</v>
      </c>
      <c r="D36" s="61" t="s">
        <v>5911</v>
      </c>
      <c r="E36" s="316" t="s">
        <v>5912</v>
      </c>
      <c r="F36" s="53" t="s">
        <v>5913</v>
      </c>
      <c r="G36" s="53">
        <v>2</v>
      </c>
      <c r="H36" s="53" t="s">
        <v>17</v>
      </c>
      <c r="I36" s="53"/>
      <c r="J36" s="88">
        <v>169.99</v>
      </c>
      <c r="K36" s="232">
        <f t="shared" si="0"/>
        <v>339.98</v>
      </c>
    </row>
    <row r="37" spans="1:11" ht="30.6" x14ac:dyDescent="0.3">
      <c r="A37" s="52" t="s">
        <v>132</v>
      </c>
      <c r="B37" s="52" t="s">
        <v>5787</v>
      </c>
      <c r="C37" s="61" t="s">
        <v>5914</v>
      </c>
      <c r="D37" s="362" t="s">
        <v>5915</v>
      </c>
      <c r="E37" s="360" t="s">
        <v>5916</v>
      </c>
      <c r="F37" s="53" t="s">
        <v>5917</v>
      </c>
      <c r="G37" s="53">
        <v>2</v>
      </c>
      <c r="H37" s="53" t="s">
        <v>17</v>
      </c>
      <c r="I37" s="53"/>
      <c r="J37" s="88">
        <v>39.950000000000003</v>
      </c>
      <c r="K37" s="232">
        <f t="shared" si="0"/>
        <v>79.900000000000006</v>
      </c>
    </row>
    <row r="38" spans="1:11" ht="30.6" x14ac:dyDescent="0.3">
      <c r="A38" s="52" t="s">
        <v>132</v>
      </c>
      <c r="B38" s="52" t="s">
        <v>5787</v>
      </c>
      <c r="C38" s="354" t="s">
        <v>2013</v>
      </c>
      <c r="D38" s="292" t="s">
        <v>2014</v>
      </c>
      <c r="E38" s="292">
        <v>4500</v>
      </c>
      <c r="F38" s="53" t="s">
        <v>5918</v>
      </c>
      <c r="G38" s="53">
        <v>2</v>
      </c>
      <c r="H38" s="53" t="s">
        <v>17</v>
      </c>
      <c r="I38" s="53"/>
      <c r="J38" s="88">
        <v>554.99</v>
      </c>
      <c r="K38" s="232">
        <f t="shared" si="0"/>
        <v>1109.98</v>
      </c>
    </row>
    <row r="39" spans="1:11" ht="30.6" x14ac:dyDescent="0.3">
      <c r="A39" s="52" t="s">
        <v>132</v>
      </c>
      <c r="B39" s="52" t="s">
        <v>5787</v>
      </c>
      <c r="C39" s="61" t="s">
        <v>5919</v>
      </c>
      <c r="D39" s="362" t="s">
        <v>5920</v>
      </c>
      <c r="E39" s="360" t="s">
        <v>5921</v>
      </c>
      <c r="F39" s="53" t="s">
        <v>5922</v>
      </c>
      <c r="G39" s="53">
        <v>2</v>
      </c>
      <c r="H39" s="53" t="s">
        <v>17</v>
      </c>
      <c r="I39" s="53"/>
      <c r="J39" s="88">
        <v>265</v>
      </c>
      <c r="K39" s="232">
        <f t="shared" si="0"/>
        <v>530</v>
      </c>
    </row>
    <row r="40" spans="1:11" ht="30.6" x14ac:dyDescent="0.3">
      <c r="A40" s="52" t="s">
        <v>132</v>
      </c>
      <c r="B40" s="52" t="s">
        <v>5787</v>
      </c>
      <c r="C40" s="61" t="s">
        <v>5923</v>
      </c>
      <c r="D40" s="308" t="s">
        <v>5284</v>
      </c>
      <c r="E40" s="308" t="s">
        <v>5924</v>
      </c>
      <c r="F40" s="53" t="s">
        <v>5925</v>
      </c>
      <c r="G40" s="53">
        <v>1</v>
      </c>
      <c r="H40" s="53" t="s">
        <v>17</v>
      </c>
      <c r="I40" s="53"/>
      <c r="J40" s="88">
        <v>179</v>
      </c>
      <c r="K40" s="232">
        <f t="shared" si="0"/>
        <v>179</v>
      </c>
    </row>
    <row r="41" spans="1:11" ht="30.6" x14ac:dyDescent="0.3">
      <c r="A41" s="52" t="s">
        <v>132</v>
      </c>
      <c r="B41" s="52" t="s">
        <v>5787</v>
      </c>
      <c r="C41" s="61" t="s">
        <v>5926</v>
      </c>
      <c r="D41" s="308" t="s">
        <v>5927</v>
      </c>
      <c r="E41" s="308" t="s">
        <v>5928</v>
      </c>
      <c r="F41" s="53" t="s">
        <v>5929</v>
      </c>
      <c r="G41" s="53">
        <v>1</v>
      </c>
      <c r="H41" s="53" t="s">
        <v>17</v>
      </c>
      <c r="I41" s="53"/>
      <c r="J41" s="88">
        <v>714.99</v>
      </c>
      <c r="K41" s="232">
        <f t="shared" si="0"/>
        <v>714.99</v>
      </c>
    </row>
    <row r="42" spans="1:11" ht="30.6" x14ac:dyDescent="0.3">
      <c r="A42" s="52" t="s">
        <v>132</v>
      </c>
      <c r="B42" s="52" t="s">
        <v>5787</v>
      </c>
      <c r="C42" s="308" t="s">
        <v>5936</v>
      </c>
      <c r="D42" s="308" t="s">
        <v>364</v>
      </c>
      <c r="E42" s="308" t="s">
        <v>5937</v>
      </c>
      <c r="F42" s="361" t="s">
        <v>5938</v>
      </c>
      <c r="G42" s="361">
        <v>2</v>
      </c>
      <c r="H42" s="53" t="s">
        <v>17</v>
      </c>
      <c r="I42" s="53"/>
      <c r="J42" s="88">
        <v>30</v>
      </c>
      <c r="K42" s="232">
        <f t="shared" si="0"/>
        <v>60</v>
      </c>
    </row>
    <row r="43" spans="1:11" ht="30.6" x14ac:dyDescent="0.3">
      <c r="A43" s="52" t="s">
        <v>132</v>
      </c>
      <c r="B43" s="52" t="s">
        <v>5787</v>
      </c>
      <c r="C43" s="308" t="s">
        <v>5939</v>
      </c>
      <c r="D43" s="308" t="s">
        <v>5940</v>
      </c>
      <c r="E43" s="308" t="s">
        <v>5941</v>
      </c>
      <c r="F43" s="361" t="s">
        <v>5942</v>
      </c>
      <c r="G43" s="361">
        <v>2</v>
      </c>
      <c r="H43" s="53" t="s">
        <v>17</v>
      </c>
      <c r="I43" s="53"/>
      <c r="J43" s="88">
        <v>230</v>
      </c>
      <c r="K43" s="232">
        <f t="shared" si="0"/>
        <v>460</v>
      </c>
    </row>
    <row r="44" spans="1:11" ht="30.6" x14ac:dyDescent="0.3">
      <c r="A44" s="279" t="s">
        <v>132</v>
      </c>
      <c r="B44" s="279" t="s">
        <v>5787</v>
      </c>
      <c r="C44" s="292" t="s">
        <v>5943</v>
      </c>
      <c r="D44" s="292" t="s">
        <v>5791</v>
      </c>
      <c r="E44" s="292" t="s">
        <v>5944</v>
      </c>
      <c r="F44" s="231" t="s">
        <v>5945</v>
      </c>
      <c r="G44" s="231">
        <v>2</v>
      </c>
      <c r="H44" s="231" t="s">
        <v>17</v>
      </c>
      <c r="I44" s="86"/>
      <c r="J44" s="88">
        <v>360</v>
      </c>
      <c r="K44" s="232">
        <f t="shared" si="0"/>
        <v>720</v>
      </c>
    </row>
    <row r="45" spans="1:11" ht="30.6" x14ac:dyDescent="0.3">
      <c r="A45" s="52" t="s">
        <v>132</v>
      </c>
      <c r="B45" s="52" t="s">
        <v>5787</v>
      </c>
      <c r="C45" s="308" t="s">
        <v>6956</v>
      </c>
      <c r="D45" s="308" t="s">
        <v>5795</v>
      </c>
      <c r="E45" s="308" t="s">
        <v>5946</v>
      </c>
      <c r="F45" s="361" t="s">
        <v>5947</v>
      </c>
      <c r="G45" s="46" t="s">
        <v>2402</v>
      </c>
      <c r="H45" s="46" t="s">
        <v>2508</v>
      </c>
      <c r="I45" s="46" t="s">
        <v>6798</v>
      </c>
      <c r="J45" s="369">
        <v>8800</v>
      </c>
      <c r="K45" s="232">
        <f t="shared" si="0"/>
        <v>17600</v>
      </c>
    </row>
    <row r="46" spans="1:11" ht="30.6" x14ac:dyDescent="0.3">
      <c r="A46" s="52" t="s">
        <v>132</v>
      </c>
      <c r="B46" s="52" t="s">
        <v>5787</v>
      </c>
      <c r="C46" s="308" t="s">
        <v>5948</v>
      </c>
      <c r="D46" s="308" t="s">
        <v>5795</v>
      </c>
      <c r="E46" s="308" t="s">
        <v>5949</v>
      </c>
      <c r="F46" s="361" t="s">
        <v>5950</v>
      </c>
      <c r="G46" s="53">
        <v>1</v>
      </c>
      <c r="H46" s="231" t="s">
        <v>1770</v>
      </c>
      <c r="I46" s="46" t="s">
        <v>6884</v>
      </c>
      <c r="J46" s="369">
        <v>175</v>
      </c>
      <c r="K46" s="232">
        <f>G46*J46</f>
        <v>175</v>
      </c>
    </row>
    <row r="47" spans="1:11" ht="30.6" x14ac:dyDescent="0.3">
      <c r="A47" s="52" t="s">
        <v>132</v>
      </c>
      <c r="B47" s="52" t="s">
        <v>5787</v>
      </c>
      <c r="C47" s="308" t="s">
        <v>5951</v>
      </c>
      <c r="D47" s="308" t="s">
        <v>5795</v>
      </c>
      <c r="E47" s="308" t="s">
        <v>5952</v>
      </c>
      <c r="F47" s="361" t="s">
        <v>5953</v>
      </c>
      <c r="G47" s="46" t="s">
        <v>2402</v>
      </c>
      <c r="H47" s="231" t="s">
        <v>1770</v>
      </c>
      <c r="I47" s="46" t="s">
        <v>6884</v>
      </c>
      <c r="J47" s="369">
        <v>185</v>
      </c>
      <c r="K47" s="232">
        <f>G47*J47</f>
        <v>370</v>
      </c>
    </row>
    <row r="48" spans="1:11" ht="30.6" x14ac:dyDescent="0.3">
      <c r="A48" s="52" t="s">
        <v>132</v>
      </c>
      <c r="B48" s="52" t="s">
        <v>5787</v>
      </c>
      <c r="C48" s="308" t="s">
        <v>5954</v>
      </c>
      <c r="D48" s="308" t="s">
        <v>5880</v>
      </c>
      <c r="E48" s="308" t="s">
        <v>5955</v>
      </c>
      <c r="F48" s="361" t="s">
        <v>5956</v>
      </c>
      <c r="G48" s="53">
        <v>1</v>
      </c>
      <c r="H48" s="231" t="s">
        <v>1770</v>
      </c>
      <c r="I48" s="46" t="s">
        <v>6884</v>
      </c>
      <c r="J48" s="369">
        <v>85</v>
      </c>
      <c r="K48" s="232">
        <f>G48*J48</f>
        <v>85</v>
      </c>
    </row>
    <row r="49" spans="1:11" ht="30.6" x14ac:dyDescent="0.3">
      <c r="A49" s="52" t="s">
        <v>132</v>
      </c>
      <c r="B49" s="52" t="s">
        <v>5787</v>
      </c>
      <c r="C49" s="308" t="s">
        <v>5957</v>
      </c>
      <c r="D49" s="308" t="s">
        <v>5880</v>
      </c>
      <c r="E49" s="308" t="s">
        <v>5958</v>
      </c>
      <c r="F49" s="361" t="s">
        <v>5959</v>
      </c>
      <c r="G49" s="53">
        <v>1</v>
      </c>
      <c r="H49" s="231" t="s">
        <v>1770</v>
      </c>
      <c r="I49" s="46" t="s">
        <v>6884</v>
      </c>
      <c r="J49" s="369">
        <v>260</v>
      </c>
      <c r="K49" s="232">
        <f>G49*J49</f>
        <v>260</v>
      </c>
    </row>
    <row r="50" spans="1:11" ht="30.6" x14ac:dyDescent="0.3">
      <c r="A50" s="52" t="s">
        <v>132</v>
      </c>
      <c r="B50" s="52" t="s">
        <v>5787</v>
      </c>
      <c r="C50" s="308" t="s">
        <v>5960</v>
      </c>
      <c r="D50" s="308" t="s">
        <v>5795</v>
      </c>
      <c r="E50" s="308" t="s">
        <v>5961</v>
      </c>
      <c r="F50" s="361" t="s">
        <v>5962</v>
      </c>
      <c r="G50" s="53">
        <v>1</v>
      </c>
      <c r="H50" s="231" t="s">
        <v>1770</v>
      </c>
      <c r="I50" s="46" t="s">
        <v>6884</v>
      </c>
      <c r="J50" s="369">
        <v>94</v>
      </c>
      <c r="K50" s="232">
        <f>G50*J50</f>
        <v>94</v>
      </c>
    </row>
    <row r="51" spans="1:11" ht="30.6" x14ac:dyDescent="0.3">
      <c r="A51" s="52" t="s">
        <v>132</v>
      </c>
      <c r="B51" s="52" t="s">
        <v>5787</v>
      </c>
      <c r="C51" s="308" t="s">
        <v>5963</v>
      </c>
      <c r="D51" s="308" t="s">
        <v>5795</v>
      </c>
      <c r="E51" s="308" t="s">
        <v>5964</v>
      </c>
      <c r="F51" s="361" t="s">
        <v>5965</v>
      </c>
      <c r="G51" s="53">
        <v>1</v>
      </c>
      <c r="H51" s="231" t="s">
        <v>1770</v>
      </c>
      <c r="I51" s="46" t="s">
        <v>6884</v>
      </c>
      <c r="J51" s="369">
        <v>650</v>
      </c>
      <c r="K51" s="232">
        <f t="shared" ref="K51:K57" si="1">G51*J51</f>
        <v>650</v>
      </c>
    </row>
    <row r="52" spans="1:11" ht="30.6" x14ac:dyDescent="0.3">
      <c r="A52" s="52" t="s">
        <v>132</v>
      </c>
      <c r="B52" s="52" t="s">
        <v>5787</v>
      </c>
      <c r="C52" s="61" t="s">
        <v>5966</v>
      </c>
      <c r="D52" s="61" t="s">
        <v>5967</v>
      </c>
      <c r="E52" s="316" t="s">
        <v>5968</v>
      </c>
      <c r="F52" s="361" t="s">
        <v>5969</v>
      </c>
      <c r="G52" s="53">
        <v>1</v>
      </c>
      <c r="H52" s="231" t="s">
        <v>1770</v>
      </c>
      <c r="I52" s="46" t="s">
        <v>6884</v>
      </c>
      <c r="J52" s="369">
        <v>18</v>
      </c>
      <c r="K52" s="232">
        <f t="shared" si="1"/>
        <v>18</v>
      </c>
    </row>
    <row r="53" spans="1:11" ht="30.6" x14ac:dyDescent="0.3">
      <c r="A53" s="52" t="s">
        <v>132</v>
      </c>
      <c r="B53" s="52" t="s">
        <v>5787</v>
      </c>
      <c r="C53" s="308" t="s">
        <v>5970</v>
      </c>
      <c r="D53" s="308" t="s">
        <v>5971</v>
      </c>
      <c r="E53" s="308" t="s">
        <v>5972</v>
      </c>
      <c r="F53" s="361" t="s">
        <v>5973</v>
      </c>
      <c r="G53" s="53">
        <v>1</v>
      </c>
      <c r="H53" s="231" t="s">
        <v>1770</v>
      </c>
      <c r="I53" s="46" t="s">
        <v>6884</v>
      </c>
      <c r="J53" s="369">
        <v>35</v>
      </c>
      <c r="K53" s="232">
        <f t="shared" si="1"/>
        <v>35</v>
      </c>
    </row>
    <row r="54" spans="1:11" ht="30.6" x14ac:dyDescent="0.3">
      <c r="A54" s="52" t="s">
        <v>132</v>
      </c>
      <c r="B54" s="52" t="s">
        <v>5787</v>
      </c>
      <c r="C54" s="308" t="s">
        <v>5974</v>
      </c>
      <c r="D54" s="308" t="s">
        <v>5880</v>
      </c>
      <c r="E54" s="308" t="s">
        <v>5975</v>
      </c>
      <c r="F54" s="361" t="s">
        <v>5976</v>
      </c>
      <c r="G54" s="53">
        <v>1</v>
      </c>
      <c r="H54" s="231" t="s">
        <v>1770</v>
      </c>
      <c r="I54" s="46" t="s">
        <v>6884</v>
      </c>
      <c r="J54" s="369">
        <v>125</v>
      </c>
      <c r="K54" s="232">
        <f t="shared" si="1"/>
        <v>125</v>
      </c>
    </row>
    <row r="55" spans="1:11" ht="30.6" x14ac:dyDescent="0.3">
      <c r="A55" s="52" t="s">
        <v>132</v>
      </c>
      <c r="B55" s="52" t="s">
        <v>5787</v>
      </c>
      <c r="C55" s="308" t="s">
        <v>5977</v>
      </c>
      <c r="D55" s="308" t="s">
        <v>5808</v>
      </c>
      <c r="E55" s="308">
        <v>373</v>
      </c>
      <c r="F55" s="361" t="s">
        <v>5978</v>
      </c>
      <c r="G55" s="361">
        <v>5</v>
      </c>
      <c r="H55" s="231" t="s">
        <v>17</v>
      </c>
      <c r="I55" s="86"/>
      <c r="J55" s="88">
        <v>14.2</v>
      </c>
      <c r="K55" s="232">
        <f t="shared" si="1"/>
        <v>71</v>
      </c>
    </row>
    <row r="56" spans="1:11" ht="30.6" x14ac:dyDescent="0.3">
      <c r="A56" s="52" t="s">
        <v>132</v>
      </c>
      <c r="B56" s="52" t="s">
        <v>5787</v>
      </c>
      <c r="C56" s="308" t="s">
        <v>5979</v>
      </c>
      <c r="D56" s="308" t="s">
        <v>5808</v>
      </c>
      <c r="E56" s="308">
        <v>353</v>
      </c>
      <c r="F56" s="361" t="s">
        <v>5980</v>
      </c>
      <c r="G56" s="361">
        <v>5</v>
      </c>
      <c r="H56" s="231" t="s">
        <v>17</v>
      </c>
      <c r="I56" s="86"/>
      <c r="J56" s="88">
        <v>14.2</v>
      </c>
      <c r="K56" s="232">
        <f t="shared" si="1"/>
        <v>71</v>
      </c>
    </row>
    <row r="57" spans="1:11" ht="31.2" thickBot="1" x14ac:dyDescent="0.35">
      <c r="A57" s="85" t="s">
        <v>132</v>
      </c>
      <c r="B57" s="85" t="s">
        <v>5787</v>
      </c>
      <c r="C57" s="399" t="s">
        <v>5981</v>
      </c>
      <c r="D57" s="399" t="s">
        <v>5808</v>
      </c>
      <c r="E57" s="399" t="s">
        <v>5982</v>
      </c>
      <c r="F57" s="377" t="s">
        <v>5983</v>
      </c>
      <c r="G57" s="377">
        <v>5</v>
      </c>
      <c r="H57" s="248" t="s">
        <v>17</v>
      </c>
      <c r="I57" s="573"/>
      <c r="J57" s="87">
        <v>4.99</v>
      </c>
      <c r="K57" s="317">
        <f t="shared" si="1"/>
        <v>24.950000000000003</v>
      </c>
    </row>
    <row r="58" spans="1:11" ht="41.4" thickBot="1" x14ac:dyDescent="0.35">
      <c r="A58" s="400" t="s">
        <v>132</v>
      </c>
      <c r="B58" s="390" t="s">
        <v>5984</v>
      </c>
      <c r="C58" s="657" t="s">
        <v>5985</v>
      </c>
      <c r="D58" s="391" t="s">
        <v>3</v>
      </c>
      <c r="E58" s="391" t="s">
        <v>4</v>
      </c>
      <c r="F58" s="392" t="s">
        <v>5986</v>
      </c>
      <c r="G58" s="393" t="s">
        <v>6</v>
      </c>
      <c r="H58" s="393" t="s">
        <v>7</v>
      </c>
      <c r="I58" s="393" t="s">
        <v>203</v>
      </c>
      <c r="J58" s="394" t="s">
        <v>202</v>
      </c>
      <c r="K58" s="395" t="s">
        <v>8</v>
      </c>
    </row>
    <row r="59" spans="1:11" ht="40.799999999999997" x14ac:dyDescent="0.3">
      <c r="A59" s="242" t="s">
        <v>132</v>
      </c>
      <c r="B59" s="242" t="s">
        <v>5984</v>
      </c>
      <c r="C59" s="401" t="s">
        <v>5987</v>
      </c>
      <c r="D59" s="56" t="s">
        <v>2083</v>
      </c>
      <c r="E59" s="401" t="s">
        <v>5988</v>
      </c>
      <c r="F59" s="112" t="s">
        <v>5989</v>
      </c>
      <c r="G59" s="112">
        <v>1</v>
      </c>
      <c r="H59" s="112" t="s">
        <v>17</v>
      </c>
      <c r="I59" s="402"/>
      <c r="J59" s="333">
        <v>1509</v>
      </c>
      <c r="K59" s="315">
        <f t="shared" ref="K59:K69" si="2">G59*J59</f>
        <v>1509</v>
      </c>
    </row>
    <row r="60" spans="1:11" ht="30.6" x14ac:dyDescent="0.3">
      <c r="A60" s="52" t="s">
        <v>132</v>
      </c>
      <c r="B60" s="52" t="s">
        <v>5984</v>
      </c>
      <c r="C60" s="308" t="s">
        <v>5990</v>
      </c>
      <c r="D60" s="308" t="s">
        <v>5991</v>
      </c>
      <c r="E60" s="308" t="s">
        <v>5992</v>
      </c>
      <c r="F60" s="361" t="s">
        <v>5993</v>
      </c>
      <c r="G60" s="361" t="s">
        <v>2340</v>
      </c>
      <c r="H60" s="53" t="s">
        <v>17</v>
      </c>
      <c r="I60" s="53"/>
      <c r="J60" s="88">
        <v>69.989999999999995</v>
      </c>
      <c r="K60" s="232">
        <f t="shared" si="2"/>
        <v>69.989999999999995</v>
      </c>
    </row>
    <row r="61" spans="1:11" ht="30.6" x14ac:dyDescent="0.3">
      <c r="A61" s="52" t="s">
        <v>132</v>
      </c>
      <c r="B61" s="52" t="s">
        <v>5984</v>
      </c>
      <c r="C61" s="61" t="s">
        <v>5994</v>
      </c>
      <c r="D61" s="362" t="s">
        <v>5995</v>
      </c>
      <c r="E61" s="360" t="s">
        <v>5996</v>
      </c>
      <c r="F61" s="53" t="s">
        <v>5997</v>
      </c>
      <c r="G61" s="53">
        <v>3</v>
      </c>
      <c r="H61" s="53" t="s">
        <v>17</v>
      </c>
      <c r="I61" s="402"/>
      <c r="J61" s="88">
        <v>98</v>
      </c>
      <c r="K61" s="232">
        <f t="shared" si="2"/>
        <v>294</v>
      </c>
    </row>
    <row r="62" spans="1:11" ht="30.6" x14ac:dyDescent="0.3">
      <c r="A62" s="52" t="s">
        <v>132</v>
      </c>
      <c r="B62" s="52" t="s">
        <v>5984</v>
      </c>
      <c r="C62" s="292" t="s">
        <v>5998</v>
      </c>
      <c r="D62" s="121" t="s">
        <v>5999</v>
      </c>
      <c r="E62" s="61"/>
      <c r="F62" s="53" t="s">
        <v>6000</v>
      </c>
      <c r="G62" s="53">
        <v>2</v>
      </c>
      <c r="H62" s="53" t="s">
        <v>17</v>
      </c>
      <c r="I62" s="53" t="s">
        <v>6617</v>
      </c>
      <c r="J62" s="88">
        <v>399</v>
      </c>
      <c r="K62" s="232">
        <f t="shared" si="2"/>
        <v>798</v>
      </c>
    </row>
    <row r="63" spans="1:11" ht="30.6" x14ac:dyDescent="0.3">
      <c r="A63" s="52" t="s">
        <v>132</v>
      </c>
      <c r="B63" s="52" t="s">
        <v>5984</v>
      </c>
      <c r="C63" s="61" t="s">
        <v>6001</v>
      </c>
      <c r="D63" s="362" t="s">
        <v>6002</v>
      </c>
      <c r="E63" s="360" t="s">
        <v>6003</v>
      </c>
      <c r="F63" s="53" t="s">
        <v>6004</v>
      </c>
      <c r="G63" s="53">
        <v>1</v>
      </c>
      <c r="H63" s="53" t="s">
        <v>17</v>
      </c>
      <c r="I63" s="402"/>
      <c r="J63" s="88">
        <v>1099</v>
      </c>
      <c r="K63" s="232">
        <f t="shared" si="2"/>
        <v>1099</v>
      </c>
    </row>
    <row r="64" spans="1:11" ht="30.6" x14ac:dyDescent="0.3">
      <c r="A64" s="52" t="s">
        <v>132</v>
      </c>
      <c r="B64" s="52" t="s">
        <v>5984</v>
      </c>
      <c r="C64" s="308" t="s">
        <v>6005</v>
      </c>
      <c r="D64" s="308" t="s">
        <v>6006</v>
      </c>
      <c r="E64" s="61" t="s">
        <v>6007</v>
      </c>
      <c r="F64" s="361" t="s">
        <v>6008</v>
      </c>
      <c r="G64" s="361">
        <v>1</v>
      </c>
      <c r="H64" s="53" t="s">
        <v>17</v>
      </c>
      <c r="I64" s="402"/>
      <c r="J64" s="88">
        <v>29.99</v>
      </c>
      <c r="K64" s="232">
        <f t="shared" si="2"/>
        <v>29.99</v>
      </c>
    </row>
    <row r="65" spans="1:11" ht="30.6" x14ac:dyDescent="0.3">
      <c r="A65" s="52" t="s">
        <v>132</v>
      </c>
      <c r="B65" s="52" t="s">
        <v>5984</v>
      </c>
      <c r="C65" s="258" t="s">
        <v>5903</v>
      </c>
      <c r="D65" s="258" t="s">
        <v>5795</v>
      </c>
      <c r="E65" s="365" t="s">
        <v>5904</v>
      </c>
      <c r="F65" s="259" t="s">
        <v>6009</v>
      </c>
      <c r="G65" s="403">
        <v>2</v>
      </c>
      <c r="H65" s="259" t="s">
        <v>17</v>
      </c>
      <c r="I65" s="264"/>
      <c r="J65" s="349">
        <v>392</v>
      </c>
      <c r="K65" s="232">
        <f t="shared" si="2"/>
        <v>784</v>
      </c>
    </row>
    <row r="66" spans="1:11" ht="30.6" x14ac:dyDescent="0.3">
      <c r="A66" s="52" t="s">
        <v>132</v>
      </c>
      <c r="B66" s="52" t="s">
        <v>5984</v>
      </c>
      <c r="C66" s="658" t="s">
        <v>5906</v>
      </c>
      <c r="D66" s="658" t="s">
        <v>5907</v>
      </c>
      <c r="E66" s="325" t="s">
        <v>5908</v>
      </c>
      <c r="F66" s="404" t="s">
        <v>6010</v>
      </c>
      <c r="G66" s="259">
        <v>4</v>
      </c>
      <c r="H66" s="259" t="s">
        <v>17</v>
      </c>
      <c r="I66" s="264"/>
      <c r="J66" s="88">
        <v>34.99</v>
      </c>
      <c r="K66" s="232">
        <f t="shared" si="2"/>
        <v>139.96</v>
      </c>
    </row>
    <row r="67" spans="1:11" ht="30.6" x14ac:dyDescent="0.3">
      <c r="A67" s="52" t="s">
        <v>132</v>
      </c>
      <c r="B67" s="52" t="s">
        <v>5984</v>
      </c>
      <c r="C67" s="61" t="s">
        <v>6011</v>
      </c>
      <c r="D67" s="316" t="s">
        <v>6012</v>
      </c>
      <c r="E67" s="316" t="s">
        <v>6013</v>
      </c>
      <c r="F67" s="53" t="s">
        <v>6014</v>
      </c>
      <c r="G67" s="53">
        <v>1</v>
      </c>
      <c r="H67" s="53" t="s">
        <v>17</v>
      </c>
      <c r="I67" s="402"/>
      <c r="J67" s="88">
        <v>1500</v>
      </c>
      <c r="K67" s="232">
        <f t="shared" si="2"/>
        <v>1500</v>
      </c>
    </row>
    <row r="68" spans="1:11" ht="30.6" x14ac:dyDescent="0.3">
      <c r="A68" s="52" t="s">
        <v>132</v>
      </c>
      <c r="B68" s="52" t="s">
        <v>5984</v>
      </c>
      <c r="C68" s="316" t="s">
        <v>6015</v>
      </c>
      <c r="D68" s="316" t="s">
        <v>6012</v>
      </c>
      <c r="E68" s="316" t="s">
        <v>6016</v>
      </c>
      <c r="F68" s="363" t="s">
        <v>6017</v>
      </c>
      <c r="G68" s="53">
        <v>1</v>
      </c>
      <c r="H68" s="53" t="s">
        <v>17</v>
      </c>
      <c r="I68" s="405"/>
      <c r="J68" s="88">
        <v>150</v>
      </c>
      <c r="K68" s="232">
        <f t="shared" si="2"/>
        <v>150</v>
      </c>
    </row>
    <row r="69" spans="1:11" ht="31.2" thickBot="1" x14ac:dyDescent="0.35">
      <c r="A69" s="85" t="s">
        <v>132</v>
      </c>
      <c r="B69" s="85" t="s">
        <v>5984</v>
      </c>
      <c r="C69" s="249" t="s">
        <v>6047</v>
      </c>
      <c r="D69" s="249" t="s">
        <v>6048</v>
      </c>
      <c r="E69" s="375" t="s">
        <v>6049</v>
      </c>
      <c r="F69" s="86" t="s">
        <v>6050</v>
      </c>
      <c r="G69" s="86">
        <v>1</v>
      </c>
      <c r="H69" s="86" t="s">
        <v>17</v>
      </c>
      <c r="I69" s="406"/>
      <c r="J69" s="87">
        <v>139.99</v>
      </c>
      <c r="K69" s="317">
        <f t="shared" si="2"/>
        <v>139.99</v>
      </c>
    </row>
    <row r="70" spans="1:11" ht="41.4" thickBot="1" x14ac:dyDescent="0.35">
      <c r="A70" s="400" t="s">
        <v>132</v>
      </c>
      <c r="B70" s="390" t="s">
        <v>6051</v>
      </c>
      <c r="C70" s="657" t="s">
        <v>6052</v>
      </c>
      <c r="D70" s="391" t="s">
        <v>3</v>
      </c>
      <c r="E70" s="391" t="s">
        <v>4</v>
      </c>
      <c r="F70" s="392" t="s">
        <v>6053</v>
      </c>
      <c r="G70" s="393" t="s">
        <v>6</v>
      </c>
      <c r="H70" s="393" t="s">
        <v>7</v>
      </c>
      <c r="I70" s="393" t="s">
        <v>203</v>
      </c>
      <c r="J70" s="394" t="s">
        <v>202</v>
      </c>
      <c r="K70" s="395" t="s">
        <v>8</v>
      </c>
    </row>
    <row r="71" spans="1:11" ht="30.6" x14ac:dyDescent="0.3">
      <c r="A71" s="242" t="s">
        <v>132</v>
      </c>
      <c r="B71" s="242" t="s">
        <v>6051</v>
      </c>
      <c r="C71" s="56" t="s">
        <v>6054</v>
      </c>
      <c r="D71" s="653" t="s">
        <v>6055</v>
      </c>
      <c r="E71" s="370" t="s">
        <v>6056</v>
      </c>
      <c r="F71" s="112" t="s">
        <v>6057</v>
      </c>
      <c r="G71" s="112">
        <v>2</v>
      </c>
      <c r="H71" s="243" t="s">
        <v>17</v>
      </c>
      <c r="I71" s="53" t="s">
        <v>6907</v>
      </c>
      <c r="J71" s="333">
        <v>17500</v>
      </c>
      <c r="K71" s="315">
        <f t="shared" ref="K71:K102" si="3">G71*J71</f>
        <v>35000</v>
      </c>
    </row>
    <row r="72" spans="1:11" ht="30.6" x14ac:dyDescent="0.3">
      <c r="A72" s="407" t="s">
        <v>132</v>
      </c>
      <c r="B72" s="407" t="s">
        <v>6051</v>
      </c>
      <c r="C72" s="659" t="s">
        <v>6058</v>
      </c>
      <c r="D72" s="659" t="s">
        <v>5716</v>
      </c>
      <c r="E72" s="408" t="s">
        <v>6059</v>
      </c>
      <c r="F72" s="409" t="s">
        <v>6060</v>
      </c>
      <c r="G72" s="409">
        <v>2</v>
      </c>
      <c r="H72" s="410" t="s">
        <v>17</v>
      </c>
      <c r="I72" s="409" t="s">
        <v>6907</v>
      </c>
      <c r="J72" s="411">
        <v>3699</v>
      </c>
      <c r="K72" s="412">
        <f t="shared" si="3"/>
        <v>7398</v>
      </c>
    </row>
    <row r="73" spans="1:11" ht="20.399999999999999" x14ac:dyDescent="0.3">
      <c r="A73" s="52" t="s">
        <v>132</v>
      </c>
      <c r="B73" s="52" t="s">
        <v>6051</v>
      </c>
      <c r="C73" s="61" t="s">
        <v>6061</v>
      </c>
      <c r="D73" s="362" t="s">
        <v>6062</v>
      </c>
      <c r="E73" s="360" t="s">
        <v>6063</v>
      </c>
      <c r="F73" s="53" t="s">
        <v>6064</v>
      </c>
      <c r="G73" s="53">
        <v>2</v>
      </c>
      <c r="H73" s="53" t="s">
        <v>17</v>
      </c>
      <c r="I73" s="53"/>
      <c r="J73" s="88">
        <v>45.86</v>
      </c>
      <c r="K73" s="232">
        <f t="shared" si="3"/>
        <v>91.72</v>
      </c>
    </row>
    <row r="74" spans="1:11" ht="20.399999999999999" x14ac:dyDescent="0.3">
      <c r="A74" s="52" t="s">
        <v>132</v>
      </c>
      <c r="B74" s="52" t="s">
        <v>6051</v>
      </c>
      <c r="C74" s="61" t="s">
        <v>6065</v>
      </c>
      <c r="D74" s="61" t="s">
        <v>5188</v>
      </c>
      <c r="E74" s="360" t="s">
        <v>6066</v>
      </c>
      <c r="F74" s="53" t="s">
        <v>6067</v>
      </c>
      <c r="G74" s="53">
        <v>2</v>
      </c>
      <c r="H74" s="53" t="s">
        <v>17</v>
      </c>
      <c r="I74" s="53"/>
      <c r="J74" s="88">
        <v>109.99</v>
      </c>
      <c r="K74" s="232">
        <f t="shared" si="3"/>
        <v>219.98</v>
      </c>
    </row>
    <row r="75" spans="1:11" ht="20.399999999999999" x14ac:dyDescent="0.3">
      <c r="A75" s="52" t="s">
        <v>132</v>
      </c>
      <c r="B75" s="52" t="s">
        <v>6051</v>
      </c>
      <c r="C75" s="121" t="s">
        <v>6068</v>
      </c>
      <c r="D75" s="121" t="s">
        <v>2380</v>
      </c>
      <c r="E75" s="121" t="s">
        <v>2381</v>
      </c>
      <c r="F75" s="53" t="s">
        <v>6069</v>
      </c>
      <c r="G75" s="53">
        <v>2</v>
      </c>
      <c r="H75" s="53" t="s">
        <v>17</v>
      </c>
      <c r="I75" s="53"/>
      <c r="J75" s="88">
        <v>230.75</v>
      </c>
      <c r="K75" s="232">
        <f t="shared" si="3"/>
        <v>461.5</v>
      </c>
    </row>
    <row r="76" spans="1:11" ht="20.399999999999999" x14ac:dyDescent="0.3">
      <c r="A76" s="52" t="s">
        <v>132</v>
      </c>
      <c r="B76" s="52" t="s">
        <v>6051</v>
      </c>
      <c r="C76" s="61" t="s">
        <v>5217</v>
      </c>
      <c r="D76" s="61" t="s">
        <v>5152</v>
      </c>
      <c r="E76" s="316" t="s">
        <v>5218</v>
      </c>
      <c r="F76" s="53" t="s">
        <v>6070</v>
      </c>
      <c r="G76" s="413">
        <v>2</v>
      </c>
      <c r="H76" s="53" t="s">
        <v>17</v>
      </c>
      <c r="I76" s="53"/>
      <c r="J76" s="88">
        <v>80</v>
      </c>
      <c r="K76" s="232">
        <f t="shared" si="3"/>
        <v>160</v>
      </c>
    </row>
    <row r="77" spans="1:11" ht="30.6" x14ac:dyDescent="0.3">
      <c r="A77" s="52" t="s">
        <v>132</v>
      </c>
      <c r="B77" s="52" t="s">
        <v>6051</v>
      </c>
      <c r="C77" s="61" t="s">
        <v>6071</v>
      </c>
      <c r="D77" s="362" t="s">
        <v>6055</v>
      </c>
      <c r="E77" s="292" t="s">
        <v>6072</v>
      </c>
      <c r="F77" s="53" t="s">
        <v>6073</v>
      </c>
      <c r="G77" s="413">
        <v>2</v>
      </c>
      <c r="H77" s="231" t="s">
        <v>17</v>
      </c>
      <c r="I77" s="53"/>
      <c r="J77" s="88">
        <v>12785</v>
      </c>
      <c r="K77" s="232">
        <f t="shared" si="3"/>
        <v>25570</v>
      </c>
    </row>
    <row r="78" spans="1:11" ht="20.399999999999999" x14ac:dyDescent="0.3">
      <c r="A78" s="52" t="s">
        <v>132</v>
      </c>
      <c r="B78" s="52" t="s">
        <v>6051</v>
      </c>
      <c r="C78" s="61" t="s">
        <v>6074</v>
      </c>
      <c r="D78" s="362" t="s">
        <v>5178</v>
      </c>
      <c r="E78" s="61" t="s">
        <v>6075</v>
      </c>
      <c r="F78" s="53" t="s">
        <v>6076</v>
      </c>
      <c r="G78" s="413">
        <v>4</v>
      </c>
      <c r="H78" s="53" t="s">
        <v>17</v>
      </c>
      <c r="I78" s="53"/>
      <c r="J78" s="88">
        <v>36.049999999999997</v>
      </c>
      <c r="K78" s="232">
        <f t="shared" si="3"/>
        <v>144.19999999999999</v>
      </c>
    </row>
    <row r="79" spans="1:11" ht="20.399999999999999" x14ac:dyDescent="0.3">
      <c r="A79" s="52" t="s">
        <v>132</v>
      </c>
      <c r="B79" s="52" t="s">
        <v>6051</v>
      </c>
      <c r="C79" s="61" t="s">
        <v>6077</v>
      </c>
      <c r="D79" s="308" t="s">
        <v>129</v>
      </c>
      <c r="E79" s="308" t="s">
        <v>6078</v>
      </c>
      <c r="F79" s="53" t="s">
        <v>6079</v>
      </c>
      <c r="G79" s="413">
        <v>2</v>
      </c>
      <c r="H79" s="53" t="s">
        <v>17</v>
      </c>
      <c r="I79" s="53"/>
      <c r="J79" s="88">
        <v>260</v>
      </c>
      <c r="K79" s="232">
        <f t="shared" si="3"/>
        <v>520</v>
      </c>
    </row>
    <row r="80" spans="1:11" ht="20.399999999999999" x14ac:dyDescent="0.3">
      <c r="A80" s="52" t="s">
        <v>132</v>
      </c>
      <c r="B80" s="52" t="s">
        <v>6051</v>
      </c>
      <c r="C80" s="257" t="s">
        <v>4757</v>
      </c>
      <c r="D80" s="257" t="s">
        <v>4758</v>
      </c>
      <c r="E80" s="365" t="s">
        <v>4759</v>
      </c>
      <c r="F80" s="53" t="s">
        <v>6080</v>
      </c>
      <c r="G80" s="413">
        <v>2</v>
      </c>
      <c r="H80" s="53" t="s">
        <v>17</v>
      </c>
      <c r="I80" s="53"/>
      <c r="J80" s="88">
        <v>371.91</v>
      </c>
      <c r="K80" s="232">
        <f t="shared" si="3"/>
        <v>743.82</v>
      </c>
    </row>
    <row r="81" spans="1:11" ht="20.399999999999999" x14ac:dyDescent="0.3">
      <c r="A81" s="52" t="s">
        <v>132</v>
      </c>
      <c r="B81" s="52" t="s">
        <v>6051</v>
      </c>
      <c r="C81" s="257" t="s">
        <v>4761</v>
      </c>
      <c r="D81" s="257" t="s">
        <v>126</v>
      </c>
      <c r="E81" s="365" t="s">
        <v>4762</v>
      </c>
      <c r="F81" s="53" t="s">
        <v>6081</v>
      </c>
      <c r="G81" s="413">
        <v>4</v>
      </c>
      <c r="H81" s="53" t="s">
        <v>17</v>
      </c>
      <c r="I81" s="53"/>
      <c r="J81" s="88">
        <v>148</v>
      </c>
      <c r="K81" s="232">
        <f t="shared" si="3"/>
        <v>592</v>
      </c>
    </row>
    <row r="82" spans="1:11" ht="20.399999999999999" x14ac:dyDescent="0.3">
      <c r="A82" s="52" t="s">
        <v>132</v>
      </c>
      <c r="B82" s="52" t="s">
        <v>6051</v>
      </c>
      <c r="C82" s="61" t="s">
        <v>6082</v>
      </c>
      <c r="D82" s="308" t="s">
        <v>115</v>
      </c>
      <c r="E82" s="308">
        <v>5607</v>
      </c>
      <c r="F82" s="53" t="s">
        <v>6083</v>
      </c>
      <c r="G82" s="413">
        <v>2</v>
      </c>
      <c r="H82" s="53" t="s">
        <v>17</v>
      </c>
      <c r="I82" s="53"/>
      <c r="J82" s="88">
        <v>740</v>
      </c>
      <c r="K82" s="232">
        <f t="shared" si="3"/>
        <v>1480</v>
      </c>
    </row>
    <row r="83" spans="1:11" ht="20.399999999999999" x14ac:dyDescent="0.3">
      <c r="A83" s="52" t="s">
        <v>132</v>
      </c>
      <c r="B83" s="52" t="s">
        <v>6051</v>
      </c>
      <c r="C83" s="61" t="s">
        <v>6084</v>
      </c>
      <c r="D83" s="362" t="s">
        <v>126</v>
      </c>
      <c r="E83" s="360" t="s">
        <v>6085</v>
      </c>
      <c r="F83" s="53" t="s">
        <v>6086</v>
      </c>
      <c r="G83" s="413">
        <v>5</v>
      </c>
      <c r="H83" s="53" t="s">
        <v>17</v>
      </c>
      <c r="I83" s="53"/>
      <c r="J83" s="88">
        <v>26.99</v>
      </c>
      <c r="K83" s="232">
        <f t="shared" si="3"/>
        <v>134.94999999999999</v>
      </c>
    </row>
    <row r="84" spans="1:11" ht="20.399999999999999" x14ac:dyDescent="0.3">
      <c r="A84" s="52" t="s">
        <v>132</v>
      </c>
      <c r="B84" s="52" t="s">
        <v>6051</v>
      </c>
      <c r="C84" s="61" t="s">
        <v>6087</v>
      </c>
      <c r="D84" s="362" t="s">
        <v>126</v>
      </c>
      <c r="E84" s="360" t="s">
        <v>6088</v>
      </c>
      <c r="F84" s="53" t="s">
        <v>6089</v>
      </c>
      <c r="G84" s="413">
        <v>5</v>
      </c>
      <c r="H84" s="53" t="s">
        <v>17</v>
      </c>
      <c r="I84" s="53"/>
      <c r="J84" s="88">
        <v>24.99</v>
      </c>
      <c r="K84" s="232">
        <f t="shared" si="3"/>
        <v>124.94999999999999</v>
      </c>
    </row>
    <row r="85" spans="1:11" ht="20.399999999999999" x14ac:dyDescent="0.3">
      <c r="A85" s="52" t="s">
        <v>132</v>
      </c>
      <c r="B85" s="52" t="s">
        <v>6051</v>
      </c>
      <c r="C85" s="61" t="s">
        <v>6090</v>
      </c>
      <c r="D85" s="362" t="s">
        <v>126</v>
      </c>
      <c r="E85" s="360" t="s">
        <v>6091</v>
      </c>
      <c r="F85" s="53" t="s">
        <v>6092</v>
      </c>
      <c r="G85" s="413">
        <v>5</v>
      </c>
      <c r="H85" s="53" t="s">
        <v>17</v>
      </c>
      <c r="I85" s="53"/>
      <c r="J85" s="88">
        <v>26.99</v>
      </c>
      <c r="K85" s="232">
        <f t="shared" si="3"/>
        <v>134.94999999999999</v>
      </c>
    </row>
    <row r="86" spans="1:11" ht="20.399999999999999" x14ac:dyDescent="0.3">
      <c r="A86" s="52" t="s">
        <v>132</v>
      </c>
      <c r="B86" s="52" t="s">
        <v>6051</v>
      </c>
      <c r="C86" s="61" t="s">
        <v>6093</v>
      </c>
      <c r="D86" s="362" t="s">
        <v>126</v>
      </c>
      <c r="E86" s="360" t="s">
        <v>4768</v>
      </c>
      <c r="F86" s="53" t="s">
        <v>6094</v>
      </c>
      <c r="G86" s="413">
        <v>5</v>
      </c>
      <c r="H86" s="53" t="s">
        <v>17</v>
      </c>
      <c r="I86" s="53"/>
      <c r="J86" s="88">
        <v>28.99</v>
      </c>
      <c r="K86" s="232">
        <f t="shared" si="3"/>
        <v>144.94999999999999</v>
      </c>
    </row>
    <row r="87" spans="1:11" ht="20.399999999999999" x14ac:dyDescent="0.3">
      <c r="A87" s="52" t="s">
        <v>132</v>
      </c>
      <c r="B87" s="52" t="s">
        <v>6051</v>
      </c>
      <c r="C87" s="61" t="s">
        <v>6095</v>
      </c>
      <c r="D87" s="308" t="s">
        <v>5265</v>
      </c>
      <c r="E87" s="308" t="s">
        <v>5266</v>
      </c>
      <c r="F87" s="53" t="s">
        <v>6096</v>
      </c>
      <c r="G87" s="413">
        <v>2</v>
      </c>
      <c r="H87" s="53" t="s">
        <v>17</v>
      </c>
      <c r="I87" s="53"/>
      <c r="J87" s="88">
        <v>119.9</v>
      </c>
      <c r="K87" s="232">
        <f t="shared" si="3"/>
        <v>239.8</v>
      </c>
    </row>
    <row r="88" spans="1:11" ht="30.6" x14ac:dyDescent="0.3">
      <c r="A88" s="52" t="s">
        <v>132</v>
      </c>
      <c r="B88" s="52" t="s">
        <v>6051</v>
      </c>
      <c r="C88" s="61" t="s">
        <v>6097</v>
      </c>
      <c r="D88" s="362" t="s">
        <v>6055</v>
      </c>
      <c r="E88" s="316" t="s">
        <v>6098</v>
      </c>
      <c r="F88" s="53" t="s">
        <v>6099</v>
      </c>
      <c r="G88" s="413">
        <v>2</v>
      </c>
      <c r="H88" s="231" t="s">
        <v>17</v>
      </c>
      <c r="I88" s="53" t="s">
        <v>6907</v>
      </c>
      <c r="J88" s="88">
        <v>8499</v>
      </c>
      <c r="K88" s="232">
        <f t="shared" si="3"/>
        <v>16998</v>
      </c>
    </row>
    <row r="89" spans="1:11" ht="40.799999999999997" x14ac:dyDescent="0.3">
      <c r="A89" s="52" t="s">
        <v>132</v>
      </c>
      <c r="B89" s="52" t="s">
        <v>6051</v>
      </c>
      <c r="C89" s="61" t="s">
        <v>6100</v>
      </c>
      <c r="D89" s="61" t="s">
        <v>6101</v>
      </c>
      <c r="E89" s="316" t="s">
        <v>7232</v>
      </c>
      <c r="F89" s="53" t="s">
        <v>6102</v>
      </c>
      <c r="G89" s="53">
        <v>24</v>
      </c>
      <c r="H89" s="53" t="s">
        <v>17</v>
      </c>
      <c r="I89" s="53" t="s">
        <v>113</v>
      </c>
      <c r="J89" s="88">
        <v>699</v>
      </c>
      <c r="K89" s="232">
        <f t="shared" si="3"/>
        <v>16776</v>
      </c>
    </row>
    <row r="90" spans="1:11" ht="30.6" x14ac:dyDescent="0.3">
      <c r="A90" s="52" t="s">
        <v>132</v>
      </c>
      <c r="B90" s="52" t="s">
        <v>6051</v>
      </c>
      <c r="C90" s="61" t="s">
        <v>6103</v>
      </c>
      <c r="D90" s="362" t="s">
        <v>6104</v>
      </c>
      <c r="E90" s="360" t="s">
        <v>6105</v>
      </c>
      <c r="F90" s="53" t="s">
        <v>6106</v>
      </c>
      <c r="G90" s="413">
        <v>2</v>
      </c>
      <c r="H90" s="53" t="s">
        <v>17</v>
      </c>
      <c r="I90" s="53"/>
      <c r="J90" s="88">
        <v>139.99</v>
      </c>
      <c r="K90" s="232">
        <f t="shared" si="3"/>
        <v>279.98</v>
      </c>
    </row>
    <row r="91" spans="1:11" ht="20.399999999999999" x14ac:dyDescent="0.3">
      <c r="A91" s="52" t="s">
        <v>132</v>
      </c>
      <c r="B91" s="52" t="s">
        <v>6051</v>
      </c>
      <c r="C91" s="61" t="s">
        <v>6107</v>
      </c>
      <c r="D91" s="308" t="s">
        <v>5280</v>
      </c>
      <c r="E91" s="308">
        <v>17001</v>
      </c>
      <c r="F91" s="53" t="s">
        <v>6108</v>
      </c>
      <c r="G91" s="413">
        <v>12</v>
      </c>
      <c r="H91" s="53" t="s">
        <v>1055</v>
      </c>
      <c r="I91" s="53"/>
      <c r="J91" s="88">
        <v>1.99</v>
      </c>
      <c r="K91" s="232">
        <f t="shared" si="3"/>
        <v>23.88</v>
      </c>
    </row>
    <row r="92" spans="1:11" ht="20.399999999999999" x14ac:dyDescent="0.3">
      <c r="A92" s="52" t="s">
        <v>132</v>
      </c>
      <c r="B92" s="52" t="s">
        <v>6051</v>
      </c>
      <c r="C92" s="61" t="s">
        <v>6109</v>
      </c>
      <c r="D92" s="308" t="s">
        <v>5280</v>
      </c>
      <c r="E92" s="308">
        <v>17002</v>
      </c>
      <c r="F92" s="53" t="s">
        <v>6110</v>
      </c>
      <c r="G92" s="413">
        <v>12</v>
      </c>
      <c r="H92" s="53" t="s">
        <v>1055</v>
      </c>
      <c r="I92" s="53"/>
      <c r="J92" s="88">
        <v>1.99</v>
      </c>
      <c r="K92" s="232">
        <f t="shared" si="3"/>
        <v>23.88</v>
      </c>
    </row>
    <row r="93" spans="1:11" ht="30.6" x14ac:dyDescent="0.3">
      <c r="A93" s="52" t="s">
        <v>132</v>
      </c>
      <c r="B93" s="52" t="s">
        <v>6051</v>
      </c>
      <c r="C93" s="308" t="s">
        <v>6111</v>
      </c>
      <c r="D93" s="308" t="s">
        <v>6112</v>
      </c>
      <c r="E93" s="308" t="s">
        <v>6113</v>
      </c>
      <c r="F93" s="361" t="s">
        <v>6114</v>
      </c>
      <c r="G93" s="413">
        <v>1</v>
      </c>
      <c r="H93" s="231" t="s">
        <v>17</v>
      </c>
      <c r="I93" s="53" t="s">
        <v>6907</v>
      </c>
      <c r="J93" s="88">
        <v>22350</v>
      </c>
      <c r="K93" s="232">
        <f t="shared" si="3"/>
        <v>22350</v>
      </c>
    </row>
    <row r="94" spans="1:11" ht="20.399999999999999" x14ac:dyDescent="0.3">
      <c r="A94" s="52" t="s">
        <v>132</v>
      </c>
      <c r="B94" s="52" t="s">
        <v>6051</v>
      </c>
      <c r="C94" s="308" t="s">
        <v>6115</v>
      </c>
      <c r="D94" s="308" t="s">
        <v>6116</v>
      </c>
      <c r="E94" s="308" t="s">
        <v>6117</v>
      </c>
      <c r="F94" s="361" t="s">
        <v>6118</v>
      </c>
      <c r="G94" s="53">
        <v>1</v>
      </c>
      <c r="H94" s="231" t="s">
        <v>17</v>
      </c>
      <c r="I94" s="53"/>
      <c r="J94" s="88">
        <v>9995</v>
      </c>
      <c r="K94" s="232">
        <f t="shared" si="3"/>
        <v>9995</v>
      </c>
    </row>
    <row r="95" spans="1:11" ht="20.399999999999999" x14ac:dyDescent="0.3">
      <c r="A95" s="52" t="s">
        <v>132</v>
      </c>
      <c r="B95" s="52" t="s">
        <v>6051</v>
      </c>
      <c r="C95" s="61" t="s">
        <v>6119</v>
      </c>
      <c r="D95" s="362" t="s">
        <v>5716</v>
      </c>
      <c r="E95" s="61" t="s">
        <v>6120</v>
      </c>
      <c r="F95" s="53" t="s">
        <v>6121</v>
      </c>
      <c r="G95" s="53">
        <v>1</v>
      </c>
      <c r="H95" s="53" t="s">
        <v>17</v>
      </c>
      <c r="I95" s="53"/>
      <c r="J95" s="88">
        <v>4327</v>
      </c>
      <c r="K95" s="232">
        <f t="shared" si="3"/>
        <v>4327</v>
      </c>
    </row>
    <row r="96" spans="1:11" ht="20.399999999999999" x14ac:dyDescent="0.3">
      <c r="A96" s="52" t="s">
        <v>132</v>
      </c>
      <c r="B96" s="52" t="s">
        <v>6051</v>
      </c>
      <c r="C96" s="61" t="s">
        <v>6122</v>
      </c>
      <c r="D96" s="362" t="s">
        <v>5716</v>
      </c>
      <c r="E96" s="61" t="s">
        <v>6123</v>
      </c>
      <c r="F96" s="53" t="s">
        <v>6124</v>
      </c>
      <c r="G96" s="53">
        <v>4</v>
      </c>
      <c r="H96" s="53" t="s">
        <v>17</v>
      </c>
      <c r="I96" s="53"/>
      <c r="J96" s="88">
        <v>335</v>
      </c>
      <c r="K96" s="232">
        <f t="shared" si="3"/>
        <v>1340</v>
      </c>
    </row>
    <row r="97" spans="1:11" ht="20.399999999999999" x14ac:dyDescent="0.3">
      <c r="A97" s="52" t="s">
        <v>132</v>
      </c>
      <c r="B97" s="52" t="s">
        <v>6051</v>
      </c>
      <c r="C97" s="308" t="s">
        <v>6125</v>
      </c>
      <c r="D97" s="316" t="s">
        <v>4653</v>
      </c>
      <c r="E97" s="308">
        <v>373696</v>
      </c>
      <c r="F97" s="53" t="s">
        <v>6126</v>
      </c>
      <c r="G97" s="53">
        <v>1</v>
      </c>
      <c r="H97" s="231" t="s">
        <v>17</v>
      </c>
      <c r="I97" s="53"/>
      <c r="J97" s="88">
        <v>3450</v>
      </c>
      <c r="K97" s="232">
        <f t="shared" si="3"/>
        <v>3450</v>
      </c>
    </row>
    <row r="98" spans="1:11" ht="20.399999999999999" x14ac:dyDescent="0.3">
      <c r="A98" s="52" t="s">
        <v>132</v>
      </c>
      <c r="B98" s="52" t="s">
        <v>6051</v>
      </c>
      <c r="C98" s="240" t="s">
        <v>6127</v>
      </c>
      <c r="D98" s="316" t="s">
        <v>4653</v>
      </c>
      <c r="E98" s="308">
        <v>370998</v>
      </c>
      <c r="F98" s="53" t="s">
        <v>6128</v>
      </c>
      <c r="G98" s="53">
        <v>4</v>
      </c>
      <c r="H98" s="53" t="s">
        <v>17</v>
      </c>
      <c r="I98" s="53"/>
      <c r="J98" s="88">
        <v>560</v>
      </c>
      <c r="K98" s="232">
        <f t="shared" si="3"/>
        <v>2240</v>
      </c>
    </row>
    <row r="99" spans="1:11" ht="20.399999999999999" x14ac:dyDescent="0.3">
      <c r="A99" s="52" t="s">
        <v>132</v>
      </c>
      <c r="B99" s="52" t="s">
        <v>6051</v>
      </c>
      <c r="C99" s="240" t="s">
        <v>6129</v>
      </c>
      <c r="D99" s="316" t="s">
        <v>4653</v>
      </c>
      <c r="E99" s="308">
        <v>236120</v>
      </c>
      <c r="F99" s="53" t="s">
        <v>6130</v>
      </c>
      <c r="G99" s="53">
        <v>4</v>
      </c>
      <c r="H99" s="53" t="s">
        <v>17</v>
      </c>
      <c r="I99" s="53"/>
      <c r="J99" s="62">
        <v>79.900000000000006</v>
      </c>
      <c r="K99" s="232">
        <f t="shared" si="3"/>
        <v>319.60000000000002</v>
      </c>
    </row>
    <row r="100" spans="1:11" ht="20.399999999999999" x14ac:dyDescent="0.3">
      <c r="A100" s="52" t="s">
        <v>132</v>
      </c>
      <c r="B100" s="52" t="s">
        <v>6051</v>
      </c>
      <c r="C100" s="308" t="s">
        <v>6131</v>
      </c>
      <c r="D100" s="316" t="s">
        <v>6132</v>
      </c>
      <c r="E100" s="308" t="s">
        <v>6133</v>
      </c>
      <c r="F100" s="53" t="s">
        <v>6134</v>
      </c>
      <c r="G100" s="53">
        <v>2</v>
      </c>
      <c r="H100" s="53" t="s">
        <v>17</v>
      </c>
      <c r="I100" s="53"/>
      <c r="J100" s="88">
        <v>6199</v>
      </c>
      <c r="K100" s="232">
        <f t="shared" si="3"/>
        <v>12398</v>
      </c>
    </row>
    <row r="101" spans="1:11" ht="20.399999999999999" x14ac:dyDescent="0.3">
      <c r="A101" s="52" t="s">
        <v>132</v>
      </c>
      <c r="B101" s="52" t="s">
        <v>6051</v>
      </c>
      <c r="C101" s="308" t="s">
        <v>6135</v>
      </c>
      <c r="D101" s="316" t="s">
        <v>6132</v>
      </c>
      <c r="E101" s="308" t="s">
        <v>6136</v>
      </c>
      <c r="F101" s="53" t="s">
        <v>6137</v>
      </c>
      <c r="G101" s="53">
        <v>4</v>
      </c>
      <c r="H101" s="53" t="s">
        <v>17</v>
      </c>
      <c r="I101" s="53"/>
      <c r="J101" s="88">
        <v>599</v>
      </c>
      <c r="K101" s="232">
        <f t="shared" si="3"/>
        <v>2396</v>
      </c>
    </row>
    <row r="102" spans="1:11" ht="20.399999999999999" x14ac:dyDescent="0.3">
      <c r="A102" s="52" t="s">
        <v>132</v>
      </c>
      <c r="B102" s="52" t="s">
        <v>6051</v>
      </c>
      <c r="C102" s="308" t="s">
        <v>6138</v>
      </c>
      <c r="D102" s="316" t="s">
        <v>6132</v>
      </c>
      <c r="E102" s="308" t="s">
        <v>6139</v>
      </c>
      <c r="F102" s="53" t="s">
        <v>6140</v>
      </c>
      <c r="G102" s="53">
        <v>2</v>
      </c>
      <c r="H102" s="53" t="s">
        <v>17</v>
      </c>
      <c r="I102" s="53"/>
      <c r="J102" s="88">
        <v>279</v>
      </c>
      <c r="K102" s="232">
        <f t="shared" si="3"/>
        <v>558</v>
      </c>
    </row>
    <row r="103" spans="1:11" ht="20.399999999999999" x14ac:dyDescent="0.3">
      <c r="A103" s="52" t="s">
        <v>132</v>
      </c>
      <c r="B103" s="52" t="s">
        <v>6051</v>
      </c>
      <c r="C103" s="61" t="s">
        <v>6141</v>
      </c>
      <c r="D103" s="61" t="s">
        <v>6142</v>
      </c>
      <c r="E103" s="316" t="s">
        <v>6143</v>
      </c>
      <c r="F103" s="53" t="s">
        <v>6144</v>
      </c>
      <c r="G103" s="53">
        <v>2</v>
      </c>
      <c r="H103" s="231" t="s">
        <v>17</v>
      </c>
      <c r="I103" s="53"/>
      <c r="J103" s="88">
        <v>240</v>
      </c>
      <c r="K103" s="232">
        <v>480</v>
      </c>
    </row>
    <row r="104" spans="1:11" ht="20.399999999999999" x14ac:dyDescent="0.3">
      <c r="A104" s="52" t="s">
        <v>132</v>
      </c>
      <c r="B104" s="52" t="s">
        <v>6051</v>
      </c>
      <c r="C104" s="308" t="s">
        <v>6145</v>
      </c>
      <c r="D104" s="316" t="s">
        <v>5716</v>
      </c>
      <c r="E104" s="308" t="s">
        <v>6146</v>
      </c>
      <c r="F104" s="53" t="s">
        <v>6147</v>
      </c>
      <c r="G104" s="53">
        <v>2</v>
      </c>
      <c r="H104" s="53" t="s">
        <v>17</v>
      </c>
      <c r="I104" s="53"/>
      <c r="J104" s="88">
        <v>5999</v>
      </c>
      <c r="K104" s="232">
        <f>G104*J104</f>
        <v>11998</v>
      </c>
    </row>
    <row r="105" spans="1:11" ht="20.399999999999999" x14ac:dyDescent="0.3">
      <c r="A105" s="52" t="s">
        <v>132</v>
      </c>
      <c r="B105" s="52" t="s">
        <v>6051</v>
      </c>
      <c r="C105" s="308" t="s">
        <v>6148</v>
      </c>
      <c r="D105" s="316" t="s">
        <v>6149</v>
      </c>
      <c r="E105" s="308" t="s">
        <v>6150</v>
      </c>
      <c r="F105" s="53" t="s">
        <v>6151</v>
      </c>
      <c r="G105" s="53">
        <v>24</v>
      </c>
      <c r="H105" s="53" t="s">
        <v>17</v>
      </c>
      <c r="I105" s="53"/>
      <c r="J105" s="88">
        <v>54.99</v>
      </c>
      <c r="K105" s="232">
        <f>G105*J105</f>
        <v>1319.76</v>
      </c>
    </row>
    <row r="106" spans="1:11" ht="20.399999999999999" x14ac:dyDescent="0.3">
      <c r="A106" s="52" t="s">
        <v>132</v>
      </c>
      <c r="B106" s="52" t="s">
        <v>6051</v>
      </c>
      <c r="C106" s="61" t="s">
        <v>6152</v>
      </c>
      <c r="D106" s="61" t="s">
        <v>6153</v>
      </c>
      <c r="E106" s="316" t="s">
        <v>6154</v>
      </c>
      <c r="F106" s="53" t="s">
        <v>6155</v>
      </c>
      <c r="G106" s="53">
        <v>2</v>
      </c>
      <c r="H106" s="231" t="s">
        <v>17</v>
      </c>
      <c r="I106" s="53"/>
      <c r="J106" s="88">
        <v>13846.15</v>
      </c>
      <c r="K106" s="232">
        <f>G106*J106</f>
        <v>27692.3</v>
      </c>
    </row>
    <row r="107" spans="1:11" ht="20.399999999999999" x14ac:dyDescent="0.3">
      <c r="A107" s="85" t="s">
        <v>132</v>
      </c>
      <c r="B107" s="85" t="s">
        <v>6051</v>
      </c>
      <c r="C107" s="249" t="s">
        <v>6156</v>
      </c>
      <c r="D107" s="249"/>
      <c r="E107" s="375"/>
      <c r="F107" s="86" t="s">
        <v>6157</v>
      </c>
      <c r="G107" s="86">
        <v>1000</v>
      </c>
      <c r="H107" s="86" t="s">
        <v>17</v>
      </c>
      <c r="I107" s="53"/>
      <c r="J107" s="87">
        <v>0.5</v>
      </c>
      <c r="K107" s="317">
        <f>G107*J107</f>
        <v>500</v>
      </c>
    </row>
    <row r="108" spans="1:11" ht="41.4" thickBot="1" x14ac:dyDescent="0.35">
      <c r="A108" s="52" t="s">
        <v>132</v>
      </c>
      <c r="B108" s="52" t="s">
        <v>6051</v>
      </c>
      <c r="C108" s="57" t="s">
        <v>6957</v>
      </c>
      <c r="D108" s="57" t="s">
        <v>6887</v>
      </c>
      <c r="E108" s="57" t="s">
        <v>6888</v>
      </c>
      <c r="F108" s="527" t="s">
        <v>6889</v>
      </c>
      <c r="G108" s="46">
        <v>2</v>
      </c>
      <c r="H108" s="46" t="s">
        <v>17</v>
      </c>
      <c r="I108" s="578" t="s">
        <v>6958</v>
      </c>
      <c r="J108" s="293">
        <v>10000</v>
      </c>
      <c r="K108" s="232">
        <f>G108*J108</f>
        <v>20000</v>
      </c>
    </row>
    <row r="109" spans="1:11" ht="41.4" thickBot="1" x14ac:dyDescent="0.35">
      <c r="A109" s="400" t="s">
        <v>132</v>
      </c>
      <c r="B109" s="390" t="s">
        <v>6158</v>
      </c>
      <c r="C109" s="657" t="s">
        <v>6159</v>
      </c>
      <c r="D109" s="391" t="s">
        <v>3</v>
      </c>
      <c r="E109" s="391" t="s">
        <v>4</v>
      </c>
      <c r="F109" s="392" t="s">
        <v>6160</v>
      </c>
      <c r="G109" s="393" t="s">
        <v>6</v>
      </c>
      <c r="H109" s="393" t="s">
        <v>7</v>
      </c>
      <c r="I109" s="393" t="s">
        <v>203</v>
      </c>
      <c r="J109" s="394" t="s">
        <v>202</v>
      </c>
      <c r="K109" s="395" t="s">
        <v>8</v>
      </c>
    </row>
    <row r="110" spans="1:11" ht="20.399999999999999" x14ac:dyDescent="0.3">
      <c r="A110" s="242" t="s">
        <v>132</v>
      </c>
      <c r="B110" s="242" t="s">
        <v>6158</v>
      </c>
      <c r="C110" s="401" t="s">
        <v>6161</v>
      </c>
      <c r="D110" s="401" t="s">
        <v>7200</v>
      </c>
      <c r="E110" s="401" t="s">
        <v>7201</v>
      </c>
      <c r="F110" s="112" t="s">
        <v>6164</v>
      </c>
      <c r="G110" s="112">
        <v>4</v>
      </c>
      <c r="H110" s="112" t="s">
        <v>17</v>
      </c>
      <c r="I110" s="112"/>
      <c r="J110" s="273">
        <v>9.9499999999999993</v>
      </c>
      <c r="K110" s="315">
        <f t="shared" ref="K110:K116" si="4">G110*J110</f>
        <v>39.799999999999997</v>
      </c>
    </row>
    <row r="111" spans="1:11" ht="20.399999999999999" x14ac:dyDescent="0.3">
      <c r="A111" s="52" t="s">
        <v>132</v>
      </c>
      <c r="B111" s="52" t="s">
        <v>6158</v>
      </c>
      <c r="C111" s="61" t="s">
        <v>7202</v>
      </c>
      <c r="D111" s="362" t="s">
        <v>7203</v>
      </c>
      <c r="E111" s="325" t="s">
        <v>7204</v>
      </c>
      <c r="F111" s="53" t="s">
        <v>6168</v>
      </c>
      <c r="G111" s="53">
        <v>4</v>
      </c>
      <c r="H111" s="53" t="s">
        <v>17</v>
      </c>
      <c r="I111" s="53"/>
      <c r="J111" s="319">
        <v>32.950000000000003</v>
      </c>
      <c r="K111" s="232">
        <f t="shared" si="4"/>
        <v>131.80000000000001</v>
      </c>
    </row>
    <row r="112" spans="1:11" ht="20.399999999999999" x14ac:dyDescent="0.3">
      <c r="A112" s="52" t="s">
        <v>132</v>
      </c>
      <c r="B112" s="52" t="s">
        <v>6158</v>
      </c>
      <c r="C112" s="325" t="s">
        <v>6169</v>
      </c>
      <c r="D112" s="325"/>
      <c r="E112" s="325"/>
      <c r="F112" s="53" t="s">
        <v>6170</v>
      </c>
      <c r="G112" s="53">
        <v>4</v>
      </c>
      <c r="H112" s="53" t="s">
        <v>17</v>
      </c>
      <c r="I112" s="53"/>
      <c r="J112" s="319">
        <v>9.99</v>
      </c>
      <c r="K112" s="232">
        <f t="shared" si="4"/>
        <v>39.96</v>
      </c>
    </row>
    <row r="113" spans="1:11" ht="20.399999999999999" x14ac:dyDescent="0.3">
      <c r="A113" s="52" t="s">
        <v>132</v>
      </c>
      <c r="B113" s="52" t="s">
        <v>6158</v>
      </c>
      <c r="C113" s="258" t="s">
        <v>6171</v>
      </c>
      <c r="D113" s="61" t="s">
        <v>146</v>
      </c>
      <c r="E113" s="316" t="s">
        <v>6172</v>
      </c>
      <c r="F113" s="53" t="s">
        <v>6173</v>
      </c>
      <c r="G113" s="53">
        <v>12</v>
      </c>
      <c r="H113" s="53" t="s">
        <v>17</v>
      </c>
      <c r="I113" s="259"/>
      <c r="J113" s="414">
        <v>600</v>
      </c>
      <c r="K113" s="232">
        <f t="shared" si="4"/>
        <v>7200</v>
      </c>
    </row>
    <row r="114" spans="1:11" ht="20.399999999999999" x14ac:dyDescent="0.3">
      <c r="A114" s="52" t="s">
        <v>132</v>
      </c>
      <c r="B114" s="52" t="s">
        <v>6158</v>
      </c>
      <c r="C114" s="61" t="s">
        <v>6174</v>
      </c>
      <c r="D114" s="61" t="s">
        <v>7205</v>
      </c>
      <c r="E114" s="316" t="s">
        <v>7206</v>
      </c>
      <c r="F114" s="53" t="s">
        <v>6177</v>
      </c>
      <c r="G114" s="53">
        <v>4</v>
      </c>
      <c r="H114" s="53" t="s">
        <v>17</v>
      </c>
      <c r="I114" s="53"/>
      <c r="J114" s="319">
        <v>95.94</v>
      </c>
      <c r="K114" s="232">
        <f t="shared" si="4"/>
        <v>383.76</v>
      </c>
    </row>
    <row r="115" spans="1:11" ht="20.399999999999999" x14ac:dyDescent="0.3">
      <c r="A115" s="52" t="s">
        <v>132</v>
      </c>
      <c r="B115" s="52" t="s">
        <v>6158</v>
      </c>
      <c r="C115" s="325" t="s">
        <v>7207</v>
      </c>
      <c r="D115" s="325" t="s">
        <v>6179</v>
      </c>
      <c r="E115" s="325" t="s">
        <v>6180</v>
      </c>
      <c r="F115" s="53" t="s">
        <v>6181</v>
      </c>
      <c r="G115" s="53">
        <v>4</v>
      </c>
      <c r="H115" s="53" t="s">
        <v>17</v>
      </c>
      <c r="I115" s="53"/>
      <c r="J115" s="319">
        <v>14.99</v>
      </c>
      <c r="K115" s="232">
        <f t="shared" si="4"/>
        <v>59.96</v>
      </c>
    </row>
    <row r="116" spans="1:11" ht="20.399999999999999" x14ac:dyDescent="0.3">
      <c r="A116" s="52" t="s">
        <v>132</v>
      </c>
      <c r="B116" s="52" t="s">
        <v>6158</v>
      </c>
      <c r="C116" s="61" t="s">
        <v>6182</v>
      </c>
      <c r="D116" s="325" t="s">
        <v>6183</v>
      </c>
      <c r="E116" s="325">
        <v>932169</v>
      </c>
      <c r="F116" s="53" t="s">
        <v>6184</v>
      </c>
      <c r="G116" s="53">
        <v>4</v>
      </c>
      <c r="H116" s="53" t="s">
        <v>17</v>
      </c>
      <c r="I116" s="53"/>
      <c r="J116" s="319">
        <v>14.99</v>
      </c>
      <c r="K116" s="232">
        <f t="shared" si="4"/>
        <v>59.96</v>
      </c>
    </row>
    <row r="117" spans="1:11" ht="20.399999999999999" x14ac:dyDescent="0.3">
      <c r="A117" s="52" t="s">
        <v>132</v>
      </c>
      <c r="B117" s="52" t="s">
        <v>6158</v>
      </c>
      <c r="C117" s="61" t="s">
        <v>6185</v>
      </c>
      <c r="D117" s="61"/>
      <c r="E117" s="415"/>
      <c r="F117" s="53" t="s">
        <v>6186</v>
      </c>
      <c r="G117" s="53">
        <v>1</v>
      </c>
      <c r="H117" s="53" t="s">
        <v>17</v>
      </c>
      <c r="I117" s="53"/>
      <c r="J117" s="319"/>
      <c r="K117" s="232"/>
    </row>
    <row r="118" spans="1:11" ht="20.399999999999999" x14ac:dyDescent="0.3">
      <c r="A118" s="52" t="s">
        <v>132</v>
      </c>
      <c r="B118" s="52" t="s">
        <v>6158</v>
      </c>
      <c r="C118" s="61" t="s">
        <v>6187</v>
      </c>
      <c r="D118" s="61" t="s">
        <v>6188</v>
      </c>
      <c r="E118" s="61" t="s">
        <v>6189</v>
      </c>
      <c r="F118" s="53" t="s">
        <v>6190</v>
      </c>
      <c r="G118" s="53">
        <v>3</v>
      </c>
      <c r="H118" s="53" t="s">
        <v>1523</v>
      </c>
      <c r="I118" s="53"/>
      <c r="J118" s="319">
        <v>19</v>
      </c>
      <c r="K118" s="232">
        <f t="shared" ref="K118:K140" si="5">G118*J118</f>
        <v>57</v>
      </c>
    </row>
    <row r="119" spans="1:11" ht="20.399999999999999" x14ac:dyDescent="0.3">
      <c r="A119" s="52" t="s">
        <v>132</v>
      </c>
      <c r="B119" s="52" t="s">
        <v>6158</v>
      </c>
      <c r="C119" s="61" t="s">
        <v>6191</v>
      </c>
      <c r="D119" s="61" t="s">
        <v>6192</v>
      </c>
      <c r="E119" s="316" t="s">
        <v>6193</v>
      </c>
      <c r="F119" s="53" t="s">
        <v>6194</v>
      </c>
      <c r="G119" s="53">
        <v>25</v>
      </c>
      <c r="H119" s="53" t="s">
        <v>1510</v>
      </c>
      <c r="I119" s="53"/>
      <c r="J119" s="319">
        <v>2.25</v>
      </c>
      <c r="K119" s="232">
        <f t="shared" si="5"/>
        <v>56.25</v>
      </c>
    </row>
    <row r="120" spans="1:11" ht="20.399999999999999" x14ac:dyDescent="0.3">
      <c r="A120" s="52" t="s">
        <v>132</v>
      </c>
      <c r="B120" s="52" t="s">
        <v>6158</v>
      </c>
      <c r="C120" s="61" t="s">
        <v>6195</v>
      </c>
      <c r="D120" s="61" t="s">
        <v>6196</v>
      </c>
      <c r="E120" s="61" t="s">
        <v>6197</v>
      </c>
      <c r="F120" s="53" t="s">
        <v>6198</v>
      </c>
      <c r="G120" s="53">
        <v>25</v>
      </c>
      <c r="H120" s="53" t="s">
        <v>1510</v>
      </c>
      <c r="I120" s="53"/>
      <c r="J120" s="319">
        <v>10</v>
      </c>
      <c r="K120" s="232">
        <f t="shared" si="5"/>
        <v>250</v>
      </c>
    </row>
    <row r="121" spans="1:11" ht="20.399999999999999" x14ac:dyDescent="0.3">
      <c r="A121" s="52" t="s">
        <v>132</v>
      </c>
      <c r="B121" s="52" t="s">
        <v>6158</v>
      </c>
      <c r="C121" s="61" t="s">
        <v>6199</v>
      </c>
      <c r="D121" s="61" t="s">
        <v>6200</v>
      </c>
      <c r="E121" s="316" t="s">
        <v>6201</v>
      </c>
      <c r="F121" s="53" t="s">
        <v>6202</v>
      </c>
      <c r="G121" s="53">
        <v>1</v>
      </c>
      <c r="H121" s="53" t="s">
        <v>1523</v>
      </c>
      <c r="I121" s="53"/>
      <c r="J121" s="319">
        <v>8.69</v>
      </c>
      <c r="K121" s="232">
        <f t="shared" si="5"/>
        <v>8.69</v>
      </c>
    </row>
    <row r="122" spans="1:11" ht="20.399999999999999" x14ac:dyDescent="0.3">
      <c r="A122" s="52" t="s">
        <v>132</v>
      </c>
      <c r="B122" s="52" t="s">
        <v>6158</v>
      </c>
      <c r="C122" s="61" t="s">
        <v>1575</v>
      </c>
      <c r="D122" s="61" t="s">
        <v>6203</v>
      </c>
      <c r="E122" s="416" t="s">
        <v>6204</v>
      </c>
      <c r="F122" s="417" t="s">
        <v>6205</v>
      </c>
      <c r="G122" s="53">
        <v>25</v>
      </c>
      <c r="H122" s="53" t="s">
        <v>17</v>
      </c>
      <c r="I122" s="53"/>
      <c r="J122" s="319">
        <v>7.49</v>
      </c>
      <c r="K122" s="232">
        <f t="shared" si="5"/>
        <v>187.25</v>
      </c>
    </row>
    <row r="123" spans="1:11" ht="20.399999999999999" x14ac:dyDescent="0.3">
      <c r="A123" s="52" t="s">
        <v>132</v>
      </c>
      <c r="B123" s="52" t="s">
        <v>6158</v>
      </c>
      <c r="C123" s="61" t="s">
        <v>6206</v>
      </c>
      <c r="D123" s="61" t="s">
        <v>6207</v>
      </c>
      <c r="E123" s="316" t="s">
        <v>6208</v>
      </c>
      <c r="F123" s="53" t="s">
        <v>6209</v>
      </c>
      <c r="G123" s="53">
        <v>2</v>
      </c>
      <c r="H123" s="53" t="s">
        <v>1055</v>
      </c>
      <c r="I123" s="53"/>
      <c r="J123" s="319">
        <v>9.99</v>
      </c>
      <c r="K123" s="232">
        <f t="shared" si="5"/>
        <v>19.98</v>
      </c>
    </row>
    <row r="124" spans="1:11" ht="20.399999999999999" x14ac:dyDescent="0.3">
      <c r="A124" s="52" t="s">
        <v>132</v>
      </c>
      <c r="B124" s="52" t="s">
        <v>6158</v>
      </c>
      <c r="C124" s="61" t="s">
        <v>1742</v>
      </c>
      <c r="D124" s="61" t="s">
        <v>1743</v>
      </c>
      <c r="E124" s="61" t="s">
        <v>1744</v>
      </c>
      <c r="F124" s="53" t="s">
        <v>6210</v>
      </c>
      <c r="G124" s="53">
        <v>1</v>
      </c>
      <c r="H124" s="53" t="s">
        <v>17</v>
      </c>
      <c r="I124" s="53"/>
      <c r="J124" s="319">
        <v>59.99</v>
      </c>
      <c r="K124" s="232">
        <f t="shared" si="5"/>
        <v>59.99</v>
      </c>
    </row>
    <row r="125" spans="1:11" ht="20.399999999999999" x14ac:dyDescent="0.3">
      <c r="A125" s="52" t="s">
        <v>132</v>
      </c>
      <c r="B125" s="52" t="s">
        <v>6158</v>
      </c>
      <c r="C125" s="61" t="s">
        <v>6211</v>
      </c>
      <c r="D125" s="61" t="s">
        <v>6212</v>
      </c>
      <c r="E125" s="316" t="s">
        <v>6213</v>
      </c>
      <c r="F125" s="53" t="s">
        <v>6214</v>
      </c>
      <c r="G125" s="53">
        <v>1</v>
      </c>
      <c r="H125" s="53" t="s">
        <v>17</v>
      </c>
      <c r="I125" s="53"/>
      <c r="J125" s="319">
        <v>78</v>
      </c>
      <c r="K125" s="232">
        <f t="shared" si="5"/>
        <v>78</v>
      </c>
    </row>
    <row r="126" spans="1:11" ht="20.399999999999999" x14ac:dyDescent="0.3">
      <c r="A126" s="52" t="s">
        <v>132</v>
      </c>
      <c r="B126" s="52" t="s">
        <v>6158</v>
      </c>
      <c r="C126" s="61" t="s">
        <v>6215</v>
      </c>
      <c r="D126" s="316" t="s">
        <v>6216</v>
      </c>
      <c r="E126" s="325">
        <v>46076</v>
      </c>
      <c r="F126" s="53" t="s">
        <v>6217</v>
      </c>
      <c r="G126" s="53">
        <v>6</v>
      </c>
      <c r="H126" s="53" t="s">
        <v>17</v>
      </c>
      <c r="I126" s="53"/>
      <c r="J126" s="319">
        <v>4.8</v>
      </c>
      <c r="K126" s="232">
        <f t="shared" si="5"/>
        <v>28.799999999999997</v>
      </c>
    </row>
    <row r="127" spans="1:11" ht="20.399999999999999" x14ac:dyDescent="0.3">
      <c r="A127" s="52" t="s">
        <v>132</v>
      </c>
      <c r="B127" s="52" t="s">
        <v>6158</v>
      </c>
      <c r="C127" s="61" t="s">
        <v>6218</v>
      </c>
      <c r="D127" s="61" t="s">
        <v>6219</v>
      </c>
      <c r="E127" s="316" t="s">
        <v>6220</v>
      </c>
      <c r="F127" s="53" t="s">
        <v>6221</v>
      </c>
      <c r="G127" s="53">
        <v>8</v>
      </c>
      <c r="H127" s="53" t="s">
        <v>17</v>
      </c>
      <c r="I127" s="53"/>
      <c r="J127" s="319">
        <v>9.99</v>
      </c>
      <c r="K127" s="232">
        <f t="shared" si="5"/>
        <v>79.92</v>
      </c>
    </row>
    <row r="128" spans="1:11" ht="20.399999999999999" x14ac:dyDescent="0.3">
      <c r="A128" s="52" t="s">
        <v>132</v>
      </c>
      <c r="B128" s="52" t="s">
        <v>6158</v>
      </c>
      <c r="C128" s="61" t="s">
        <v>6222</v>
      </c>
      <c r="D128" s="61" t="s">
        <v>6223</v>
      </c>
      <c r="E128" s="316" t="s">
        <v>6224</v>
      </c>
      <c r="F128" s="53" t="s">
        <v>6225</v>
      </c>
      <c r="G128" s="53">
        <v>5</v>
      </c>
      <c r="H128" s="53" t="s">
        <v>2947</v>
      </c>
      <c r="I128" s="53"/>
      <c r="J128" s="319">
        <v>2.2999999999999998</v>
      </c>
      <c r="K128" s="232">
        <f t="shared" si="5"/>
        <v>11.5</v>
      </c>
    </row>
    <row r="129" spans="1:11" ht="20.399999999999999" x14ac:dyDescent="0.3">
      <c r="A129" s="52" t="s">
        <v>132</v>
      </c>
      <c r="B129" s="52" t="s">
        <v>6158</v>
      </c>
      <c r="C129" s="61" t="s">
        <v>6226</v>
      </c>
      <c r="D129" s="61" t="s">
        <v>863</v>
      </c>
      <c r="E129" s="61" t="s">
        <v>863</v>
      </c>
      <c r="F129" s="53" t="s">
        <v>6227</v>
      </c>
      <c r="G129" s="53">
        <v>1</v>
      </c>
      <c r="H129" s="53" t="s">
        <v>2947</v>
      </c>
      <c r="I129" s="53"/>
      <c r="J129" s="319">
        <v>3</v>
      </c>
      <c r="K129" s="232">
        <f t="shared" si="5"/>
        <v>3</v>
      </c>
    </row>
    <row r="130" spans="1:11" ht="20.399999999999999" x14ac:dyDescent="0.3">
      <c r="A130" s="52" t="s">
        <v>132</v>
      </c>
      <c r="B130" s="52" t="s">
        <v>6158</v>
      </c>
      <c r="C130" s="61" t="s">
        <v>6228</v>
      </c>
      <c r="D130" s="61" t="s">
        <v>6229</v>
      </c>
      <c r="E130" s="316" t="s">
        <v>6230</v>
      </c>
      <c r="F130" s="53" t="s">
        <v>6231</v>
      </c>
      <c r="G130" s="53">
        <v>2</v>
      </c>
      <c r="H130" s="53" t="s">
        <v>1523</v>
      </c>
      <c r="I130" s="53"/>
      <c r="J130" s="319">
        <v>35</v>
      </c>
      <c r="K130" s="232">
        <f t="shared" si="5"/>
        <v>70</v>
      </c>
    </row>
    <row r="131" spans="1:11" ht="20.399999999999999" x14ac:dyDescent="0.3">
      <c r="A131" s="52" t="s">
        <v>132</v>
      </c>
      <c r="B131" s="52" t="s">
        <v>6158</v>
      </c>
      <c r="C131" s="61" t="s">
        <v>6232</v>
      </c>
      <c r="D131" s="61" t="s">
        <v>6233</v>
      </c>
      <c r="E131" s="316"/>
      <c r="F131" s="53" t="s">
        <v>6234</v>
      </c>
      <c r="G131" s="53">
        <v>3</v>
      </c>
      <c r="H131" s="53" t="s">
        <v>1523</v>
      </c>
      <c r="I131" s="53"/>
      <c r="J131" s="319">
        <v>5.5</v>
      </c>
      <c r="K131" s="232">
        <f t="shared" si="5"/>
        <v>16.5</v>
      </c>
    </row>
    <row r="132" spans="1:11" ht="20.399999999999999" x14ac:dyDescent="0.3">
      <c r="A132" s="52" t="s">
        <v>132</v>
      </c>
      <c r="B132" s="52" t="s">
        <v>6158</v>
      </c>
      <c r="C132" s="61" t="s">
        <v>6235</v>
      </c>
      <c r="D132" s="61" t="s">
        <v>6219</v>
      </c>
      <c r="E132" s="316" t="s">
        <v>6236</v>
      </c>
      <c r="F132" s="53" t="s">
        <v>6237</v>
      </c>
      <c r="G132" s="53">
        <v>5</v>
      </c>
      <c r="H132" s="53" t="s">
        <v>17</v>
      </c>
      <c r="I132" s="53"/>
      <c r="J132" s="319">
        <v>9.99</v>
      </c>
      <c r="K132" s="232">
        <f t="shared" si="5"/>
        <v>49.95</v>
      </c>
    </row>
    <row r="133" spans="1:11" ht="20.399999999999999" x14ac:dyDescent="0.3">
      <c r="A133" s="52" t="s">
        <v>132</v>
      </c>
      <c r="B133" s="52" t="s">
        <v>6158</v>
      </c>
      <c r="C133" s="61" t="s">
        <v>6238</v>
      </c>
      <c r="D133" s="645" t="s">
        <v>6239</v>
      </c>
      <c r="E133" s="418" t="s">
        <v>6240</v>
      </c>
      <c r="F133" s="53" t="s">
        <v>6241</v>
      </c>
      <c r="G133" s="53">
        <v>1</v>
      </c>
      <c r="H133" s="53" t="s">
        <v>1523</v>
      </c>
      <c r="I133" s="53"/>
      <c r="J133" s="319">
        <v>40</v>
      </c>
      <c r="K133" s="232">
        <f t="shared" si="5"/>
        <v>40</v>
      </c>
    </row>
    <row r="134" spans="1:11" ht="20.399999999999999" x14ac:dyDescent="0.3">
      <c r="A134" s="52" t="s">
        <v>132</v>
      </c>
      <c r="B134" s="52" t="s">
        <v>6158</v>
      </c>
      <c r="C134" s="61" t="s">
        <v>6242</v>
      </c>
      <c r="D134" s="316" t="s">
        <v>6243</v>
      </c>
      <c r="E134" s="316" t="s">
        <v>6244</v>
      </c>
      <c r="F134" s="53" t="s">
        <v>6245</v>
      </c>
      <c r="G134" s="53">
        <v>1</v>
      </c>
      <c r="H134" s="53" t="s">
        <v>17</v>
      </c>
      <c r="I134" s="53"/>
      <c r="J134" s="319">
        <v>145</v>
      </c>
      <c r="K134" s="232">
        <f t="shared" si="5"/>
        <v>145</v>
      </c>
    </row>
    <row r="135" spans="1:11" ht="20.399999999999999" x14ac:dyDescent="0.3">
      <c r="A135" s="52" t="s">
        <v>132</v>
      </c>
      <c r="B135" s="52" t="s">
        <v>6158</v>
      </c>
      <c r="C135" s="61" t="s">
        <v>6246</v>
      </c>
      <c r="D135" s="61" t="s">
        <v>6239</v>
      </c>
      <c r="E135" s="316" t="s">
        <v>6247</v>
      </c>
      <c r="F135" s="53" t="s">
        <v>6248</v>
      </c>
      <c r="G135" s="53">
        <v>10</v>
      </c>
      <c r="H135" s="53" t="s">
        <v>17</v>
      </c>
      <c r="I135" s="53"/>
      <c r="J135" s="319">
        <v>15</v>
      </c>
      <c r="K135" s="232">
        <f t="shared" si="5"/>
        <v>150</v>
      </c>
    </row>
    <row r="136" spans="1:11" ht="20.399999999999999" x14ac:dyDescent="0.3">
      <c r="A136" s="52" t="s">
        <v>132</v>
      </c>
      <c r="B136" s="52" t="s">
        <v>6158</v>
      </c>
      <c r="C136" s="61" t="s">
        <v>6249</v>
      </c>
      <c r="D136" s="61" t="s">
        <v>3606</v>
      </c>
      <c r="E136" s="316" t="s">
        <v>6250</v>
      </c>
      <c r="F136" s="53" t="s">
        <v>6251</v>
      </c>
      <c r="G136" s="53">
        <v>5</v>
      </c>
      <c r="H136" s="53" t="s">
        <v>17</v>
      </c>
      <c r="I136" s="53"/>
      <c r="J136" s="319">
        <v>4</v>
      </c>
      <c r="K136" s="232">
        <f t="shared" si="5"/>
        <v>20</v>
      </c>
    </row>
    <row r="137" spans="1:11" ht="20.399999999999999" x14ac:dyDescent="0.3">
      <c r="A137" s="52" t="s">
        <v>132</v>
      </c>
      <c r="B137" s="52" t="s">
        <v>6158</v>
      </c>
      <c r="C137" s="61" t="s">
        <v>6252</v>
      </c>
      <c r="D137" s="61" t="s">
        <v>6253</v>
      </c>
      <c r="E137" s="316" t="s">
        <v>1768</v>
      </c>
      <c r="F137" s="53" t="s">
        <v>6254</v>
      </c>
      <c r="G137" s="53">
        <v>1</v>
      </c>
      <c r="H137" s="53" t="s">
        <v>17</v>
      </c>
      <c r="I137" s="53"/>
      <c r="J137" s="319">
        <v>510</v>
      </c>
      <c r="K137" s="232">
        <f t="shared" si="5"/>
        <v>510</v>
      </c>
    </row>
    <row r="138" spans="1:11" ht="20.399999999999999" x14ac:dyDescent="0.3">
      <c r="A138" s="52" t="s">
        <v>132</v>
      </c>
      <c r="B138" s="52" t="s">
        <v>6158</v>
      </c>
      <c r="C138" s="61" t="s">
        <v>2722</v>
      </c>
      <c r="D138" s="61" t="s">
        <v>2723</v>
      </c>
      <c r="E138" s="325" t="s">
        <v>2724</v>
      </c>
      <c r="F138" s="341" t="s">
        <v>6255</v>
      </c>
      <c r="G138" s="53">
        <v>2</v>
      </c>
      <c r="H138" s="53" t="s">
        <v>17</v>
      </c>
      <c r="I138" s="53"/>
      <c r="J138" s="319">
        <v>3.5</v>
      </c>
      <c r="K138" s="232">
        <f t="shared" si="5"/>
        <v>7</v>
      </c>
    </row>
    <row r="139" spans="1:11" ht="20.399999999999999" x14ac:dyDescent="0.3">
      <c r="A139" s="52" t="s">
        <v>132</v>
      </c>
      <c r="B139" s="52" t="s">
        <v>6158</v>
      </c>
      <c r="C139" s="61" t="s">
        <v>6256</v>
      </c>
      <c r="D139" s="61"/>
      <c r="E139" s="316"/>
      <c r="F139" s="53" t="s">
        <v>6257</v>
      </c>
      <c r="G139" s="53">
        <v>2</v>
      </c>
      <c r="H139" s="53" t="s">
        <v>17</v>
      </c>
      <c r="I139" s="53"/>
      <c r="J139" s="319">
        <v>5</v>
      </c>
      <c r="K139" s="232">
        <f t="shared" si="5"/>
        <v>10</v>
      </c>
    </row>
    <row r="140" spans="1:11" ht="20.399999999999999" x14ac:dyDescent="0.3">
      <c r="A140" s="52" t="s">
        <v>132</v>
      </c>
      <c r="B140" s="52" t="s">
        <v>6158</v>
      </c>
      <c r="C140" s="121" t="s">
        <v>2217</v>
      </c>
      <c r="D140" s="121" t="s">
        <v>2218</v>
      </c>
      <c r="E140" s="272" t="s">
        <v>2219</v>
      </c>
      <c r="F140" s="53" t="s">
        <v>6258</v>
      </c>
      <c r="G140" s="53">
        <v>1</v>
      </c>
      <c r="H140" s="53" t="s">
        <v>1055</v>
      </c>
      <c r="I140" s="53"/>
      <c r="J140" s="319">
        <v>7</v>
      </c>
      <c r="K140" s="232">
        <f t="shared" si="5"/>
        <v>7</v>
      </c>
    </row>
    <row r="141" spans="1:11" ht="20.399999999999999" x14ac:dyDescent="0.3">
      <c r="A141" s="419" t="s">
        <v>132</v>
      </c>
      <c r="B141" s="52" t="s">
        <v>6158</v>
      </c>
      <c r="C141" s="660" t="s">
        <v>6259</v>
      </c>
      <c r="D141" s="661" t="s">
        <v>6260</v>
      </c>
      <c r="E141" s="420" t="s">
        <v>6261</v>
      </c>
      <c r="F141" s="417" t="s">
        <v>6262</v>
      </c>
      <c r="G141" s="346">
        <v>2</v>
      </c>
      <c r="H141" s="346" t="s">
        <v>17</v>
      </c>
      <c r="I141" s="346"/>
      <c r="J141" s="421">
        <v>500</v>
      </c>
      <c r="K141" s="232">
        <f>+G141*J141</f>
        <v>1000</v>
      </c>
    </row>
    <row r="142" spans="1:11" ht="20.399999999999999" x14ac:dyDescent="0.3">
      <c r="A142" s="419" t="s">
        <v>132</v>
      </c>
      <c r="B142" s="52" t="s">
        <v>6158</v>
      </c>
      <c r="C142" s="362" t="s">
        <v>6263</v>
      </c>
      <c r="D142" s="362" t="s">
        <v>6264</v>
      </c>
      <c r="E142" s="416">
        <v>17601471</v>
      </c>
      <c r="F142" s="346" t="s">
        <v>6265</v>
      </c>
      <c r="G142" s="346">
        <v>1</v>
      </c>
      <c r="H142" s="346" t="s">
        <v>17</v>
      </c>
      <c r="I142" s="346"/>
      <c r="J142" s="421">
        <v>51.96</v>
      </c>
      <c r="K142" s="232">
        <f>+G142*J142</f>
        <v>51.96</v>
      </c>
    </row>
    <row r="143" spans="1:11" ht="20.399999999999999" x14ac:dyDescent="0.3">
      <c r="A143" s="419" t="s">
        <v>132</v>
      </c>
      <c r="B143" s="52" t="s">
        <v>6158</v>
      </c>
      <c r="C143" s="416" t="s">
        <v>6266</v>
      </c>
      <c r="D143" s="662" t="s">
        <v>6267</v>
      </c>
      <c r="E143" s="416" t="s">
        <v>6268</v>
      </c>
      <c r="F143" s="346" t="s">
        <v>6269</v>
      </c>
      <c r="G143" s="346">
        <v>12</v>
      </c>
      <c r="H143" s="346" t="s">
        <v>17</v>
      </c>
      <c r="I143" s="346"/>
      <c r="J143" s="421">
        <v>5</v>
      </c>
      <c r="K143" s="232">
        <f>+G143*J143</f>
        <v>60</v>
      </c>
    </row>
    <row r="144" spans="1:11" ht="20.399999999999999" x14ac:dyDescent="0.3">
      <c r="A144" s="419" t="s">
        <v>132</v>
      </c>
      <c r="B144" s="52" t="s">
        <v>6158</v>
      </c>
      <c r="C144" s="362" t="s">
        <v>6270</v>
      </c>
      <c r="D144" s="362" t="s">
        <v>6271</v>
      </c>
      <c r="E144" s="360"/>
      <c r="F144" s="346" t="s">
        <v>6272</v>
      </c>
      <c r="G144" s="346">
        <v>1</v>
      </c>
      <c r="H144" s="346" t="s">
        <v>17</v>
      </c>
      <c r="I144" s="346"/>
      <c r="J144" s="421">
        <v>10</v>
      </c>
      <c r="K144" s="232">
        <f>+G144*J144</f>
        <v>10</v>
      </c>
    </row>
    <row r="145" spans="1:11" ht="20.399999999999999" x14ac:dyDescent="0.3">
      <c r="A145" s="363" t="s">
        <v>132</v>
      </c>
      <c r="B145" s="52" t="s">
        <v>6158</v>
      </c>
      <c r="C145" s="121" t="s">
        <v>1044</v>
      </c>
      <c r="D145" s="121" t="s">
        <v>1045</v>
      </c>
      <c r="E145" s="121">
        <v>44414</v>
      </c>
      <c r="F145" s="53" t="s">
        <v>6273</v>
      </c>
      <c r="G145" s="53">
        <v>1</v>
      </c>
      <c r="H145" s="53" t="s">
        <v>6274</v>
      </c>
      <c r="I145" s="53"/>
      <c r="J145" s="232">
        <v>19.5</v>
      </c>
      <c r="K145" s="232">
        <f>+G145*J145</f>
        <v>19.5</v>
      </c>
    </row>
    <row r="146" spans="1:11" ht="20.399999999999999" x14ac:dyDescent="0.3">
      <c r="A146" s="99" t="s">
        <v>132</v>
      </c>
      <c r="B146" s="99" t="s">
        <v>6158</v>
      </c>
      <c r="C146" s="257" t="s">
        <v>6275</v>
      </c>
      <c r="D146" s="257" t="s">
        <v>6276</v>
      </c>
      <c r="E146" s="365" t="s">
        <v>6277</v>
      </c>
      <c r="F146" s="101" t="s">
        <v>6278</v>
      </c>
      <c r="G146" s="101">
        <v>12</v>
      </c>
      <c r="H146" s="101" t="s">
        <v>17</v>
      </c>
      <c r="I146" s="264"/>
      <c r="J146" s="422">
        <v>160</v>
      </c>
      <c r="K146" s="261">
        <f>G146*J146</f>
        <v>1920</v>
      </c>
    </row>
    <row r="147" spans="1:11" ht="20.399999999999999" x14ac:dyDescent="0.3">
      <c r="A147" s="52" t="s">
        <v>132</v>
      </c>
      <c r="B147" s="52" t="s">
        <v>6158</v>
      </c>
      <c r="C147" s="61" t="s">
        <v>6279</v>
      </c>
      <c r="D147" s="61" t="s">
        <v>6280</v>
      </c>
      <c r="E147" s="316" t="s">
        <v>6281</v>
      </c>
      <c r="F147" s="53" t="s">
        <v>6282</v>
      </c>
      <c r="G147" s="53">
        <v>4</v>
      </c>
      <c r="H147" s="53" t="s">
        <v>17</v>
      </c>
      <c r="I147" s="319"/>
      <c r="J147" s="232">
        <v>34.99</v>
      </c>
      <c r="K147" s="178">
        <f>G147*J147</f>
        <v>139.96</v>
      </c>
    </row>
    <row r="148" spans="1:11" ht="20.399999999999999" x14ac:dyDescent="0.3">
      <c r="A148" s="52" t="s">
        <v>132</v>
      </c>
      <c r="B148" s="52" t="s">
        <v>6158</v>
      </c>
      <c r="C148" s="61" t="s">
        <v>6283</v>
      </c>
      <c r="D148" s="61" t="s">
        <v>6284</v>
      </c>
      <c r="E148" s="316" t="s">
        <v>6285</v>
      </c>
      <c r="F148" s="53" t="s">
        <v>6286</v>
      </c>
      <c r="G148" s="53">
        <v>12</v>
      </c>
      <c r="H148" s="53" t="s">
        <v>1826</v>
      </c>
      <c r="I148" s="319"/>
      <c r="J148" s="232">
        <v>95.95</v>
      </c>
      <c r="K148" s="178">
        <f>G148*J148</f>
        <v>1151.4000000000001</v>
      </c>
    </row>
    <row r="149" spans="1:11" ht="20.399999999999999" x14ac:dyDescent="0.3">
      <c r="A149" s="52" t="s">
        <v>132</v>
      </c>
      <c r="B149" s="52" t="s">
        <v>6158</v>
      </c>
      <c r="C149" s="61" t="s">
        <v>6287</v>
      </c>
      <c r="D149" s="61" t="s">
        <v>6288</v>
      </c>
      <c r="E149" s="316" t="s">
        <v>6289</v>
      </c>
      <c r="F149" s="53" t="s">
        <v>6290</v>
      </c>
      <c r="G149" s="53">
        <v>12</v>
      </c>
      <c r="H149" s="53" t="s">
        <v>17</v>
      </c>
      <c r="I149" s="319"/>
      <c r="J149" s="232">
        <v>82</v>
      </c>
      <c r="K149" s="178">
        <f>G149*J149</f>
        <v>984</v>
      </c>
    </row>
    <row r="150" spans="1:11" ht="20.399999999999999" x14ac:dyDescent="0.3">
      <c r="A150" s="52" t="s">
        <v>132</v>
      </c>
      <c r="B150" s="52" t="s">
        <v>6158</v>
      </c>
      <c r="C150" s="635" t="s">
        <v>6291</v>
      </c>
      <c r="D150" s="61"/>
      <c r="E150" s="316"/>
      <c r="F150" s="53" t="s">
        <v>6292</v>
      </c>
      <c r="G150" s="53">
        <v>8</v>
      </c>
      <c r="H150" s="53" t="s">
        <v>6293</v>
      </c>
      <c r="I150" s="319"/>
      <c r="J150" s="232"/>
      <c r="K150" s="178">
        <f>SUM(J152*4)+(J151*4)</f>
        <v>8096</v>
      </c>
    </row>
    <row r="151" spans="1:11" ht="20.399999999999999" x14ac:dyDescent="0.3">
      <c r="A151" s="52" t="s">
        <v>132</v>
      </c>
      <c r="B151" s="52" t="s">
        <v>6158</v>
      </c>
      <c r="C151" s="61" t="s">
        <v>7208</v>
      </c>
      <c r="D151" s="308" t="s">
        <v>6295</v>
      </c>
      <c r="E151" s="308" t="s">
        <v>6296</v>
      </c>
      <c r="F151" s="53" t="s">
        <v>6297</v>
      </c>
      <c r="G151" s="53"/>
      <c r="H151" s="53" t="s">
        <v>6298</v>
      </c>
      <c r="I151" s="53"/>
      <c r="J151" s="319">
        <v>549</v>
      </c>
      <c r="K151" s="178"/>
    </row>
    <row r="152" spans="1:11" ht="40.799999999999997" x14ac:dyDescent="0.3">
      <c r="A152" s="52" t="s">
        <v>132</v>
      </c>
      <c r="B152" s="52" t="s">
        <v>6158</v>
      </c>
      <c r="C152" s="61" t="s">
        <v>6299</v>
      </c>
      <c r="D152" s="61" t="s">
        <v>6300</v>
      </c>
      <c r="E152" s="316" t="s">
        <v>6301</v>
      </c>
      <c r="F152" s="53" t="s">
        <v>6302</v>
      </c>
      <c r="G152" s="53"/>
      <c r="H152" s="53" t="s">
        <v>6298</v>
      </c>
      <c r="I152" s="319"/>
      <c r="J152" s="232">
        <v>1475</v>
      </c>
      <c r="K152" s="178"/>
    </row>
    <row r="153" spans="1:11" ht="20.399999999999999" x14ac:dyDescent="0.3">
      <c r="A153" s="52" t="s">
        <v>132</v>
      </c>
      <c r="B153" s="52" t="s">
        <v>6158</v>
      </c>
      <c r="C153" s="61" t="s">
        <v>6303</v>
      </c>
      <c r="D153" s="61" t="s">
        <v>6304</v>
      </c>
      <c r="E153" s="316" t="s">
        <v>6305</v>
      </c>
      <c r="F153" s="53" t="s">
        <v>6306</v>
      </c>
      <c r="G153" s="53"/>
      <c r="H153" s="53" t="s">
        <v>6298</v>
      </c>
      <c r="I153" s="319"/>
      <c r="J153" s="232">
        <v>99.99</v>
      </c>
      <c r="K153" s="178"/>
    </row>
    <row r="154" spans="1:11" ht="20.399999999999999" x14ac:dyDescent="0.3">
      <c r="A154" s="52" t="s">
        <v>132</v>
      </c>
      <c r="B154" s="52" t="s">
        <v>6158</v>
      </c>
      <c r="C154" s="57" t="s">
        <v>6307</v>
      </c>
      <c r="D154" s="57" t="s">
        <v>6308</v>
      </c>
      <c r="E154" s="57" t="s">
        <v>6309</v>
      </c>
      <c r="F154" s="53" t="s">
        <v>6310</v>
      </c>
      <c r="G154" s="53">
        <v>12</v>
      </c>
      <c r="H154" s="53" t="s">
        <v>17</v>
      </c>
      <c r="I154" s="319"/>
      <c r="J154" s="232">
        <v>79.95</v>
      </c>
      <c r="K154" s="178">
        <f>G154*J154</f>
        <v>959.40000000000009</v>
      </c>
    </row>
    <row r="156" spans="1:11" x14ac:dyDescent="0.3">
      <c r="H156" s="768" t="s">
        <v>6547</v>
      </c>
      <c r="I156" s="768"/>
      <c r="J156" s="768"/>
      <c r="K156" s="435">
        <f>SUM(K1:K155)</f>
        <v>289338.13000000012</v>
      </c>
    </row>
  </sheetData>
  <sheetProtection algorithmName="SHA-512" hashValue="ORUCOzJnJL9LVWdiYBohNLMkhsx3p9iOwCIDy1D0TDNCF1up/3WP9Flyzi+GYyN3q5Aj1gHiHV0Jt5WztwMtnQ==" saltValue="VwmKb5si3Xu6jmYCMQC2ww==" spinCount="100000" sheet="1" objects="1" scenarios="1"/>
  <mergeCells count="1">
    <mergeCell ref="H156:J156"/>
  </mergeCells>
  <pageMargins left="0.2" right="0.2" top="0.5" bottom="0.25" header="0" footer="0"/>
  <pageSetup scale="75"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3BF"/>
    <pageSetUpPr fitToPage="1"/>
  </sheetPr>
  <dimension ref="A1:K127"/>
  <sheetViews>
    <sheetView workbookViewId="0">
      <pane ySplit="1" topLeftCell="A2" activePane="bottomLeft" state="frozen"/>
      <selection pane="bottomLeft" sqref="A1:XFD1"/>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706" t="s">
        <v>135</v>
      </c>
      <c r="B2" s="707" t="s">
        <v>138</v>
      </c>
      <c r="C2" s="708" t="s">
        <v>6311</v>
      </c>
      <c r="D2" s="709" t="s">
        <v>3</v>
      </c>
      <c r="E2" s="709" t="s">
        <v>4</v>
      </c>
      <c r="F2" s="710" t="s">
        <v>6312</v>
      </c>
      <c r="G2" s="711" t="s">
        <v>6</v>
      </c>
      <c r="H2" s="711" t="s">
        <v>7</v>
      </c>
      <c r="I2" s="711" t="s">
        <v>203</v>
      </c>
      <c r="J2" s="712" t="s">
        <v>202</v>
      </c>
      <c r="K2" s="713" t="s">
        <v>8</v>
      </c>
    </row>
    <row r="3" spans="1:11" ht="20.399999999999999" x14ac:dyDescent="0.3">
      <c r="A3" s="242" t="s">
        <v>135</v>
      </c>
      <c r="B3" s="112" t="s">
        <v>138</v>
      </c>
      <c r="C3" s="663" t="s">
        <v>7209</v>
      </c>
      <c r="D3" s="113" t="s">
        <v>140</v>
      </c>
      <c r="E3" s="113" t="s">
        <v>141</v>
      </c>
      <c r="F3" s="112" t="s">
        <v>142</v>
      </c>
      <c r="G3" s="73">
        <v>80</v>
      </c>
      <c r="H3" s="72" t="s">
        <v>17</v>
      </c>
      <c r="I3" s="114"/>
      <c r="J3" s="74">
        <v>45</v>
      </c>
      <c r="K3" s="247">
        <v>1530</v>
      </c>
    </row>
    <row r="4" spans="1:11" ht="40.799999999999997" x14ac:dyDescent="0.3">
      <c r="A4" s="52" t="s">
        <v>135</v>
      </c>
      <c r="B4" s="53" t="s">
        <v>138</v>
      </c>
      <c r="C4" s="117" t="s">
        <v>7210</v>
      </c>
      <c r="D4" s="117" t="s">
        <v>140</v>
      </c>
      <c r="E4" s="117">
        <v>2171</v>
      </c>
      <c r="F4" s="114" t="s">
        <v>144</v>
      </c>
      <c r="G4" s="376">
        <v>80</v>
      </c>
      <c r="H4" s="376" t="s">
        <v>17</v>
      </c>
      <c r="I4" s="114"/>
      <c r="J4" s="232">
        <v>234.99</v>
      </c>
      <c r="K4" s="232">
        <f t="shared" ref="K4:K69" si="0">G4*J4</f>
        <v>18799.2</v>
      </c>
    </row>
    <row r="5" spans="1:11" ht="20.399999999999999" x14ac:dyDescent="0.3">
      <c r="A5" s="52" t="s">
        <v>135</v>
      </c>
      <c r="B5" s="53" t="s">
        <v>138</v>
      </c>
      <c r="C5" s="117" t="s">
        <v>6313</v>
      </c>
      <c r="D5" s="117" t="s">
        <v>140</v>
      </c>
      <c r="E5" s="117">
        <v>2119</v>
      </c>
      <c r="F5" s="114" t="s">
        <v>6314</v>
      </c>
      <c r="G5" s="376">
        <v>2</v>
      </c>
      <c r="H5" s="376" t="s">
        <v>17</v>
      </c>
      <c r="I5" s="114"/>
      <c r="J5" s="232">
        <v>69.95</v>
      </c>
      <c r="K5" s="232">
        <f t="shared" si="0"/>
        <v>139.9</v>
      </c>
    </row>
    <row r="6" spans="1:11" ht="20.399999999999999" x14ac:dyDescent="0.3">
      <c r="A6" s="52" t="s">
        <v>135</v>
      </c>
      <c r="B6" s="53" t="s">
        <v>138</v>
      </c>
      <c r="C6" s="117" t="s">
        <v>6315</v>
      </c>
      <c r="D6" s="117" t="s">
        <v>140</v>
      </c>
      <c r="E6" s="117">
        <v>2119</v>
      </c>
      <c r="F6" s="114" t="s">
        <v>6316</v>
      </c>
      <c r="G6" s="376">
        <v>2</v>
      </c>
      <c r="H6" s="376" t="s">
        <v>17</v>
      </c>
      <c r="I6" s="114"/>
      <c r="J6" s="232">
        <v>69.95</v>
      </c>
      <c r="K6" s="232">
        <f t="shared" si="0"/>
        <v>139.9</v>
      </c>
    </row>
    <row r="7" spans="1:11" ht="20.399999999999999" x14ac:dyDescent="0.3">
      <c r="A7" s="52" t="s">
        <v>135</v>
      </c>
      <c r="B7" s="53" t="s">
        <v>138</v>
      </c>
      <c r="C7" s="117" t="s">
        <v>6317</v>
      </c>
      <c r="D7" s="117" t="s">
        <v>140</v>
      </c>
      <c r="E7" s="117" t="s">
        <v>6318</v>
      </c>
      <c r="F7" s="114" t="s">
        <v>6319</v>
      </c>
      <c r="G7" s="376">
        <v>2</v>
      </c>
      <c r="H7" s="376" t="s">
        <v>17</v>
      </c>
      <c r="I7" s="114"/>
      <c r="J7" s="232">
        <v>69.95</v>
      </c>
      <c r="K7" s="232">
        <f t="shared" si="0"/>
        <v>139.9</v>
      </c>
    </row>
    <row r="8" spans="1:11" ht="30.6" x14ac:dyDescent="0.3">
      <c r="A8" s="52" t="s">
        <v>135</v>
      </c>
      <c r="B8" s="53" t="s">
        <v>138</v>
      </c>
      <c r="C8" s="117" t="s">
        <v>7211</v>
      </c>
      <c r="D8" s="117" t="s">
        <v>146</v>
      </c>
      <c r="E8" s="117" t="s">
        <v>147</v>
      </c>
      <c r="F8" s="114" t="s">
        <v>148</v>
      </c>
      <c r="G8" s="376">
        <v>80</v>
      </c>
      <c r="H8" s="376" t="s">
        <v>17</v>
      </c>
      <c r="I8" s="114"/>
      <c r="J8" s="232">
        <v>7</v>
      </c>
      <c r="K8" s="232">
        <f t="shared" si="0"/>
        <v>560</v>
      </c>
    </row>
    <row r="9" spans="1:11" ht="20.399999999999999" x14ac:dyDescent="0.3">
      <c r="A9" s="52" t="s">
        <v>135</v>
      </c>
      <c r="B9" s="53" t="s">
        <v>138</v>
      </c>
      <c r="C9" s="117" t="s">
        <v>7212</v>
      </c>
      <c r="D9" s="117" t="s">
        <v>150</v>
      </c>
      <c r="E9" s="117" t="s">
        <v>151</v>
      </c>
      <c r="F9" s="114" t="s">
        <v>152</v>
      </c>
      <c r="G9" s="376">
        <v>80</v>
      </c>
      <c r="H9" s="376" t="s">
        <v>17</v>
      </c>
      <c r="I9" s="114"/>
      <c r="J9" s="232">
        <v>49.95</v>
      </c>
      <c r="K9" s="232">
        <f t="shared" si="0"/>
        <v>3996</v>
      </c>
    </row>
    <row r="10" spans="1:11" ht="30.6" x14ac:dyDescent="0.3">
      <c r="A10" s="52" t="s">
        <v>135</v>
      </c>
      <c r="B10" s="53" t="s">
        <v>138</v>
      </c>
      <c r="C10" s="117" t="s">
        <v>7213</v>
      </c>
      <c r="D10" s="117" t="s">
        <v>154</v>
      </c>
      <c r="E10" s="118" t="s">
        <v>155</v>
      </c>
      <c r="F10" s="114" t="s">
        <v>156</v>
      </c>
      <c r="G10" s="376">
        <v>80</v>
      </c>
      <c r="H10" s="376" t="s">
        <v>17</v>
      </c>
      <c r="I10" s="114"/>
      <c r="J10" s="232">
        <v>174.95</v>
      </c>
      <c r="K10" s="232">
        <f t="shared" si="0"/>
        <v>13996</v>
      </c>
    </row>
    <row r="11" spans="1:11" ht="20.399999999999999" x14ac:dyDescent="0.3">
      <c r="A11" s="52" t="s">
        <v>135</v>
      </c>
      <c r="B11" s="53" t="s">
        <v>138</v>
      </c>
      <c r="C11" s="117" t="s">
        <v>7214</v>
      </c>
      <c r="D11" s="117" t="s">
        <v>158</v>
      </c>
      <c r="E11" s="117">
        <v>129012</v>
      </c>
      <c r="F11" s="114" t="s">
        <v>159</v>
      </c>
      <c r="G11" s="376">
        <v>80</v>
      </c>
      <c r="H11" s="376" t="s">
        <v>17</v>
      </c>
      <c r="I11" s="114"/>
      <c r="J11" s="232">
        <v>10</v>
      </c>
      <c r="K11" s="232">
        <f t="shared" si="0"/>
        <v>800</v>
      </c>
    </row>
    <row r="12" spans="1:11" ht="30.6" x14ac:dyDescent="0.3">
      <c r="A12" s="52" t="s">
        <v>135</v>
      </c>
      <c r="B12" s="53" t="s">
        <v>138</v>
      </c>
      <c r="C12" s="117" t="s">
        <v>7215</v>
      </c>
      <c r="D12" s="117" t="s">
        <v>161</v>
      </c>
      <c r="E12" s="117" t="s">
        <v>162</v>
      </c>
      <c r="F12" s="114" t="s">
        <v>163</v>
      </c>
      <c r="G12" s="376">
        <v>80</v>
      </c>
      <c r="H12" s="376" t="s">
        <v>17</v>
      </c>
      <c r="I12" s="114"/>
      <c r="J12" s="232">
        <v>45</v>
      </c>
      <c r="K12" s="232">
        <f t="shared" si="0"/>
        <v>3600</v>
      </c>
    </row>
    <row r="13" spans="1:11" ht="30.6" x14ac:dyDescent="0.3">
      <c r="A13" s="52" t="s">
        <v>135</v>
      </c>
      <c r="B13" s="53" t="s">
        <v>138</v>
      </c>
      <c r="C13" s="117" t="s">
        <v>7216</v>
      </c>
      <c r="D13" s="117" t="s">
        <v>140</v>
      </c>
      <c r="E13" s="117">
        <v>1827</v>
      </c>
      <c r="F13" s="114" t="s">
        <v>165</v>
      </c>
      <c r="G13" s="376">
        <v>80</v>
      </c>
      <c r="H13" s="376" t="s">
        <v>17</v>
      </c>
      <c r="I13" s="114"/>
      <c r="J13" s="232">
        <v>74.95</v>
      </c>
      <c r="K13" s="232">
        <f t="shared" si="0"/>
        <v>5996</v>
      </c>
    </row>
    <row r="14" spans="1:11" ht="20.399999999999999" x14ac:dyDescent="0.3">
      <c r="A14" s="52" t="s">
        <v>135</v>
      </c>
      <c r="B14" s="53" t="s">
        <v>138</v>
      </c>
      <c r="C14" s="117" t="s">
        <v>7217</v>
      </c>
      <c r="D14" s="121" t="s">
        <v>20</v>
      </c>
      <c r="E14" s="121" t="s">
        <v>167</v>
      </c>
      <c r="F14" s="114" t="s">
        <v>168</v>
      </c>
      <c r="G14" s="376">
        <v>80</v>
      </c>
      <c r="H14" s="376" t="s">
        <v>17</v>
      </c>
      <c r="I14" s="114"/>
      <c r="J14" s="232">
        <v>36</v>
      </c>
      <c r="K14" s="232">
        <f t="shared" si="0"/>
        <v>2880</v>
      </c>
    </row>
    <row r="15" spans="1:11" ht="30.6" x14ac:dyDescent="0.3">
      <c r="A15" s="52" t="s">
        <v>135</v>
      </c>
      <c r="B15" s="53" t="s">
        <v>138</v>
      </c>
      <c r="C15" s="117" t="s">
        <v>7218</v>
      </c>
      <c r="D15" s="117" t="s">
        <v>146</v>
      </c>
      <c r="E15" s="117">
        <v>440742</v>
      </c>
      <c r="F15" s="114" t="s">
        <v>170</v>
      </c>
      <c r="G15" s="376">
        <v>80</v>
      </c>
      <c r="H15" s="376" t="s">
        <v>17</v>
      </c>
      <c r="I15" s="114"/>
      <c r="J15" s="232">
        <v>68</v>
      </c>
      <c r="K15" s="232">
        <f t="shared" si="0"/>
        <v>5440</v>
      </c>
    </row>
    <row r="16" spans="1:11" ht="20.399999999999999" x14ac:dyDescent="0.3">
      <c r="A16" s="52" t="s">
        <v>135</v>
      </c>
      <c r="B16" s="53" t="s">
        <v>138</v>
      </c>
      <c r="C16" s="117" t="s">
        <v>6320</v>
      </c>
      <c r="D16" s="117" t="s">
        <v>6321</v>
      </c>
      <c r="E16" s="117">
        <v>159100</v>
      </c>
      <c r="F16" s="114" t="s">
        <v>6322</v>
      </c>
      <c r="G16" s="376">
        <v>6</v>
      </c>
      <c r="H16" s="376" t="s">
        <v>17</v>
      </c>
      <c r="I16" s="114"/>
      <c r="J16" s="232">
        <v>48.26</v>
      </c>
      <c r="K16" s="232">
        <f t="shared" si="0"/>
        <v>289.56</v>
      </c>
    </row>
    <row r="17" spans="1:11" x14ac:dyDescent="0.3">
      <c r="A17" s="52" t="s">
        <v>135</v>
      </c>
      <c r="B17" s="53" t="s">
        <v>138</v>
      </c>
      <c r="C17" s="117" t="s">
        <v>6323</v>
      </c>
      <c r="D17" s="117" t="s">
        <v>146</v>
      </c>
      <c r="E17" s="117">
        <v>721593</v>
      </c>
      <c r="F17" s="114" t="s">
        <v>6324</v>
      </c>
      <c r="G17" s="46">
        <v>3</v>
      </c>
      <c r="H17" s="376" t="s">
        <v>17</v>
      </c>
      <c r="I17" s="114" t="s">
        <v>6617</v>
      </c>
      <c r="J17" s="526">
        <v>336</v>
      </c>
      <c r="K17" s="232">
        <f t="shared" si="0"/>
        <v>1008</v>
      </c>
    </row>
    <row r="18" spans="1:11" ht="20.399999999999999" x14ac:dyDescent="0.3">
      <c r="A18" s="52" t="s">
        <v>135</v>
      </c>
      <c r="B18" s="53" t="s">
        <v>138</v>
      </c>
      <c r="C18" s="117" t="s">
        <v>6325</v>
      </c>
      <c r="D18" s="117" t="s">
        <v>146</v>
      </c>
      <c r="E18" s="117">
        <v>710241</v>
      </c>
      <c r="F18" s="114" t="s">
        <v>6326</v>
      </c>
      <c r="G18" s="46">
        <v>3</v>
      </c>
      <c r="H18" s="376" t="s">
        <v>17</v>
      </c>
      <c r="I18" s="114" t="s">
        <v>6617</v>
      </c>
      <c r="J18" s="526">
        <v>102</v>
      </c>
      <c r="K18" s="232">
        <f t="shared" si="0"/>
        <v>306</v>
      </c>
    </row>
    <row r="19" spans="1:11" ht="20.399999999999999" x14ac:dyDescent="0.3">
      <c r="A19" s="52" t="s">
        <v>135</v>
      </c>
      <c r="B19" s="53" t="s">
        <v>138</v>
      </c>
      <c r="C19" s="117" t="s">
        <v>6327</v>
      </c>
      <c r="D19" s="117" t="s">
        <v>6328</v>
      </c>
      <c r="E19" s="117" t="s">
        <v>6329</v>
      </c>
      <c r="F19" s="114" t="s">
        <v>6330</v>
      </c>
      <c r="G19" s="376">
        <v>48</v>
      </c>
      <c r="H19" s="376" t="s">
        <v>17</v>
      </c>
      <c r="I19" s="114"/>
      <c r="J19" s="232">
        <v>240</v>
      </c>
      <c r="K19" s="232">
        <f t="shared" si="0"/>
        <v>11520</v>
      </c>
    </row>
    <row r="20" spans="1:11" x14ac:dyDescent="0.3">
      <c r="A20" s="52" t="s">
        <v>135</v>
      </c>
      <c r="B20" s="53" t="s">
        <v>138</v>
      </c>
      <c r="C20" s="117" t="s">
        <v>6331</v>
      </c>
      <c r="D20" s="117" t="s">
        <v>173</v>
      </c>
      <c r="E20" s="117" t="s">
        <v>6332</v>
      </c>
      <c r="F20" s="114" t="s">
        <v>6333</v>
      </c>
      <c r="G20" s="114">
        <v>48</v>
      </c>
      <c r="H20" s="376" t="s">
        <v>17</v>
      </c>
      <c r="I20" s="114"/>
      <c r="J20" s="232">
        <v>34</v>
      </c>
      <c r="K20" s="232">
        <f t="shared" si="0"/>
        <v>1632</v>
      </c>
    </row>
    <row r="21" spans="1:11" ht="20.399999999999999" x14ac:dyDescent="0.3">
      <c r="A21" s="46" t="s">
        <v>171</v>
      </c>
      <c r="B21" s="53" t="s">
        <v>138</v>
      </c>
      <c r="C21" s="644" t="s">
        <v>7219</v>
      </c>
      <c r="D21" s="57" t="s">
        <v>173</v>
      </c>
      <c r="E21" s="61" t="s">
        <v>174</v>
      </c>
      <c r="F21" s="53" t="s">
        <v>175</v>
      </c>
      <c r="G21" s="53">
        <v>80</v>
      </c>
      <c r="H21" s="376" t="s">
        <v>17</v>
      </c>
      <c r="I21" s="114"/>
      <c r="J21" s="285">
        <v>1754.32</v>
      </c>
      <c r="K21" s="232">
        <f t="shared" si="0"/>
        <v>140345.60000000001</v>
      </c>
    </row>
    <row r="22" spans="1:11" ht="20.399999999999999" x14ac:dyDescent="0.3">
      <c r="A22" s="46" t="s">
        <v>171</v>
      </c>
      <c r="B22" s="53" t="s">
        <v>138</v>
      </c>
      <c r="C22" s="644" t="s">
        <v>7220</v>
      </c>
      <c r="D22" s="57" t="s">
        <v>173</v>
      </c>
      <c r="E22" s="61" t="s">
        <v>177</v>
      </c>
      <c r="F22" s="53" t="s">
        <v>178</v>
      </c>
      <c r="G22" s="53">
        <v>80</v>
      </c>
      <c r="H22" s="376" t="s">
        <v>17</v>
      </c>
      <c r="I22" s="114"/>
      <c r="J22" s="285">
        <v>208.71</v>
      </c>
      <c r="K22" s="232">
        <f t="shared" si="0"/>
        <v>16696.8</v>
      </c>
    </row>
    <row r="23" spans="1:11" x14ac:dyDescent="0.3">
      <c r="A23" s="46" t="s">
        <v>171</v>
      </c>
      <c r="B23" s="53" t="s">
        <v>138</v>
      </c>
      <c r="C23" s="61" t="s">
        <v>6334</v>
      </c>
      <c r="D23" s="57" t="s">
        <v>183</v>
      </c>
      <c r="E23" s="61" t="s">
        <v>6335</v>
      </c>
      <c r="F23" s="53" t="s">
        <v>6336</v>
      </c>
      <c r="G23" s="53">
        <v>6</v>
      </c>
      <c r="H23" s="376" t="s">
        <v>17</v>
      </c>
      <c r="I23" s="112"/>
      <c r="J23" s="285">
        <v>11.25</v>
      </c>
      <c r="K23" s="232">
        <f t="shared" si="0"/>
        <v>67.5</v>
      </c>
    </row>
    <row r="24" spans="1:11" ht="20.399999999999999" x14ac:dyDescent="0.3">
      <c r="A24" s="46" t="s">
        <v>171</v>
      </c>
      <c r="B24" s="53" t="s">
        <v>138</v>
      </c>
      <c r="C24" s="57" t="s">
        <v>7221</v>
      </c>
      <c r="D24" s="57" t="s">
        <v>179</v>
      </c>
      <c r="E24" s="61" t="s">
        <v>180</v>
      </c>
      <c r="F24" s="53" t="s">
        <v>181</v>
      </c>
      <c r="G24" s="53">
        <v>80</v>
      </c>
      <c r="H24" s="376" t="s">
        <v>17</v>
      </c>
      <c r="I24" s="114" t="s">
        <v>6617</v>
      </c>
      <c r="J24" s="285">
        <v>99</v>
      </c>
      <c r="K24" s="232">
        <f t="shared" si="0"/>
        <v>7920</v>
      </c>
    </row>
    <row r="25" spans="1:11" ht="20.399999999999999" x14ac:dyDescent="0.3">
      <c r="A25" s="46" t="s">
        <v>171</v>
      </c>
      <c r="B25" s="53" t="s">
        <v>138</v>
      </c>
      <c r="C25" s="644" t="s">
        <v>7222</v>
      </c>
      <c r="D25" s="57" t="s">
        <v>183</v>
      </c>
      <c r="E25" s="61" t="s">
        <v>184</v>
      </c>
      <c r="F25" s="53" t="s">
        <v>185</v>
      </c>
      <c r="G25" s="53">
        <v>80</v>
      </c>
      <c r="H25" s="376" t="s">
        <v>17</v>
      </c>
      <c r="I25" s="114" t="s">
        <v>6617</v>
      </c>
      <c r="J25" s="285">
        <v>34.950000000000003</v>
      </c>
      <c r="K25" s="232">
        <f t="shared" si="0"/>
        <v>2796</v>
      </c>
    </row>
    <row r="26" spans="1:11" ht="20.399999999999999" x14ac:dyDescent="0.3">
      <c r="A26" s="46" t="s">
        <v>171</v>
      </c>
      <c r="B26" s="53" t="s">
        <v>138</v>
      </c>
      <c r="C26" s="117" t="s">
        <v>7223</v>
      </c>
      <c r="D26" s="57" t="s">
        <v>140</v>
      </c>
      <c r="E26" s="61" t="s">
        <v>6338</v>
      </c>
      <c r="F26" s="53" t="s">
        <v>187</v>
      </c>
      <c r="G26" s="53">
        <v>30</v>
      </c>
      <c r="H26" s="376" t="s">
        <v>17</v>
      </c>
      <c r="I26" s="114" t="s">
        <v>6617</v>
      </c>
      <c r="J26" s="285">
        <v>109.95</v>
      </c>
      <c r="K26" s="232">
        <f t="shared" si="0"/>
        <v>3298.5</v>
      </c>
    </row>
    <row r="27" spans="1:11" ht="20.399999999999999" x14ac:dyDescent="0.3">
      <c r="A27" s="46" t="s">
        <v>171</v>
      </c>
      <c r="B27" s="53" t="s">
        <v>138</v>
      </c>
      <c r="C27" s="644" t="s">
        <v>7224</v>
      </c>
      <c r="D27" s="57" t="s">
        <v>189</v>
      </c>
      <c r="E27" s="61" t="s">
        <v>190</v>
      </c>
      <c r="F27" s="53" t="s">
        <v>191</v>
      </c>
      <c r="G27" s="53">
        <v>30</v>
      </c>
      <c r="H27" s="376" t="s">
        <v>17</v>
      </c>
      <c r="I27" s="114" t="s">
        <v>6617</v>
      </c>
      <c r="J27" s="285">
        <v>37.549999999999997</v>
      </c>
      <c r="K27" s="232">
        <f t="shared" si="0"/>
        <v>1126.5</v>
      </c>
    </row>
    <row r="28" spans="1:11" ht="30.6" x14ac:dyDescent="0.3">
      <c r="A28" s="46" t="s">
        <v>171</v>
      </c>
      <c r="B28" s="53" t="s">
        <v>138</v>
      </c>
      <c r="C28" s="61" t="s">
        <v>6339</v>
      </c>
      <c r="D28" s="57" t="s">
        <v>6340</v>
      </c>
      <c r="E28" s="61" t="s">
        <v>6341</v>
      </c>
      <c r="F28" s="53" t="s">
        <v>6342</v>
      </c>
      <c r="G28" s="53">
        <v>32</v>
      </c>
      <c r="H28" s="376" t="s">
        <v>17</v>
      </c>
      <c r="I28" s="112"/>
      <c r="J28" s="285">
        <v>9.99</v>
      </c>
      <c r="K28" s="232">
        <f t="shared" si="0"/>
        <v>319.68</v>
      </c>
    </row>
    <row r="29" spans="1:11" ht="20.399999999999999" x14ac:dyDescent="0.3">
      <c r="A29" s="46" t="s">
        <v>171</v>
      </c>
      <c r="B29" s="53" t="s">
        <v>138</v>
      </c>
      <c r="C29" s="57" t="s">
        <v>6343</v>
      </c>
      <c r="D29" s="57" t="s">
        <v>6344</v>
      </c>
      <c r="E29" s="61" t="s">
        <v>6345</v>
      </c>
      <c r="F29" s="53" t="s">
        <v>6346</v>
      </c>
      <c r="G29" s="46">
        <v>20</v>
      </c>
      <c r="H29" s="376" t="s">
        <v>17</v>
      </c>
      <c r="I29" s="114" t="s">
        <v>6617</v>
      </c>
      <c r="J29" s="293">
        <v>229.95</v>
      </c>
      <c r="K29" s="232">
        <f t="shared" si="0"/>
        <v>4599</v>
      </c>
    </row>
    <row r="30" spans="1:11" ht="21" thickBot="1" x14ac:dyDescent="0.35">
      <c r="A30" s="196" t="s">
        <v>171</v>
      </c>
      <c r="B30" s="86" t="s">
        <v>138</v>
      </c>
      <c r="C30" s="486" t="s">
        <v>7225</v>
      </c>
      <c r="D30" s="252" t="s">
        <v>140</v>
      </c>
      <c r="E30" s="249" t="s">
        <v>193</v>
      </c>
      <c r="F30" s="86" t="s">
        <v>194</v>
      </c>
      <c r="G30" s="86">
        <v>80</v>
      </c>
      <c r="H30" s="374" t="s">
        <v>17</v>
      </c>
      <c r="I30" s="114"/>
      <c r="J30" s="423">
        <v>41.46</v>
      </c>
      <c r="K30" s="317">
        <f t="shared" si="0"/>
        <v>3316.8</v>
      </c>
    </row>
    <row r="31" spans="1:11" ht="41.4" thickBot="1" x14ac:dyDescent="0.35">
      <c r="A31" s="706" t="s">
        <v>135</v>
      </c>
      <c r="B31" s="707" t="s">
        <v>195</v>
      </c>
      <c r="C31" s="708" t="s">
        <v>6347</v>
      </c>
      <c r="D31" s="709" t="s">
        <v>3</v>
      </c>
      <c r="E31" s="709" t="s">
        <v>4</v>
      </c>
      <c r="F31" s="710" t="s">
        <v>6348</v>
      </c>
      <c r="G31" s="711" t="s">
        <v>6</v>
      </c>
      <c r="H31" s="711" t="s">
        <v>7</v>
      </c>
      <c r="I31" s="711" t="s">
        <v>203</v>
      </c>
      <c r="J31" s="712" t="s">
        <v>202</v>
      </c>
      <c r="K31" s="713" t="s">
        <v>8</v>
      </c>
    </row>
    <row r="32" spans="1:11" ht="81.599999999999994" x14ac:dyDescent="0.3">
      <c r="A32" s="246" t="s">
        <v>171</v>
      </c>
      <c r="B32" s="112" t="s">
        <v>195</v>
      </c>
      <c r="C32" s="56" t="s">
        <v>6349</v>
      </c>
      <c r="D32" s="56" t="s">
        <v>6350</v>
      </c>
      <c r="E32" s="56" t="s">
        <v>6351</v>
      </c>
      <c r="F32" s="112" t="s">
        <v>6352</v>
      </c>
      <c r="G32" s="112">
        <v>4</v>
      </c>
      <c r="H32" s="424" t="s">
        <v>17</v>
      </c>
      <c r="I32" s="112"/>
      <c r="J32" s="425">
        <v>3900</v>
      </c>
      <c r="K32" s="315">
        <f t="shared" si="0"/>
        <v>15600</v>
      </c>
    </row>
    <row r="33" spans="1:11" x14ac:dyDescent="0.3">
      <c r="A33" s="46" t="s">
        <v>171</v>
      </c>
      <c r="B33" s="53" t="s">
        <v>195</v>
      </c>
      <c r="C33" s="61" t="s">
        <v>6353</v>
      </c>
      <c r="D33" s="61" t="s">
        <v>6354</v>
      </c>
      <c r="E33" s="61" t="s">
        <v>6355</v>
      </c>
      <c r="F33" s="53" t="s">
        <v>6356</v>
      </c>
      <c r="G33" s="53">
        <v>4</v>
      </c>
      <c r="H33" s="376" t="s">
        <v>17</v>
      </c>
      <c r="I33" s="112"/>
      <c r="J33" s="122">
        <v>49</v>
      </c>
      <c r="K33" s="232">
        <f t="shared" si="0"/>
        <v>196</v>
      </c>
    </row>
    <row r="34" spans="1:11" ht="20.399999999999999" x14ac:dyDescent="0.3">
      <c r="A34" s="46" t="s">
        <v>171</v>
      </c>
      <c r="B34" s="53" t="s">
        <v>195</v>
      </c>
      <c r="C34" s="61" t="s">
        <v>6357</v>
      </c>
      <c r="D34" s="61" t="s">
        <v>6358</v>
      </c>
      <c r="E34" s="61" t="s">
        <v>6359</v>
      </c>
      <c r="F34" s="53" t="s">
        <v>6360</v>
      </c>
      <c r="G34" s="53">
        <v>4</v>
      </c>
      <c r="H34" s="376" t="s">
        <v>17</v>
      </c>
      <c r="I34" s="112"/>
      <c r="J34" s="122">
        <v>55</v>
      </c>
      <c r="K34" s="232">
        <f t="shared" si="0"/>
        <v>220</v>
      </c>
    </row>
    <row r="35" spans="1:11" ht="20.399999999999999" x14ac:dyDescent="0.3">
      <c r="A35" s="46" t="s">
        <v>171</v>
      </c>
      <c r="B35" s="53" t="s">
        <v>195</v>
      </c>
      <c r="C35" s="61" t="s">
        <v>6361</v>
      </c>
      <c r="D35" s="61" t="s">
        <v>6362</v>
      </c>
      <c r="E35" s="61" t="s">
        <v>6363</v>
      </c>
      <c r="F35" s="53" t="s">
        <v>6364</v>
      </c>
      <c r="G35" s="53">
        <v>4</v>
      </c>
      <c r="H35" s="376" t="s">
        <v>17</v>
      </c>
      <c r="I35" s="112"/>
      <c r="J35" s="122">
        <v>240.35</v>
      </c>
      <c r="K35" s="232">
        <f t="shared" si="0"/>
        <v>961.4</v>
      </c>
    </row>
    <row r="36" spans="1:11" ht="20.399999999999999" x14ac:dyDescent="0.3">
      <c r="A36" s="46" t="s">
        <v>171</v>
      </c>
      <c r="B36" s="53" t="s">
        <v>195</v>
      </c>
      <c r="C36" s="61" t="s">
        <v>6365</v>
      </c>
      <c r="D36" s="61" t="s">
        <v>197</v>
      </c>
      <c r="E36" s="61" t="s">
        <v>6366</v>
      </c>
      <c r="F36" s="53" t="s">
        <v>6367</v>
      </c>
      <c r="G36" s="53">
        <v>5</v>
      </c>
      <c r="H36" s="376" t="s">
        <v>17</v>
      </c>
      <c r="I36" s="112"/>
      <c r="J36" s="122">
        <v>4966</v>
      </c>
      <c r="K36" s="232">
        <f t="shared" si="0"/>
        <v>24830</v>
      </c>
    </row>
    <row r="37" spans="1:11" x14ac:dyDescent="0.3">
      <c r="A37" s="46" t="s">
        <v>171</v>
      </c>
      <c r="B37" s="53" t="s">
        <v>195</v>
      </c>
      <c r="C37" s="61" t="s">
        <v>6368</v>
      </c>
      <c r="D37" s="61" t="s">
        <v>6369</v>
      </c>
      <c r="E37" s="61"/>
      <c r="F37" s="53" t="s">
        <v>6370</v>
      </c>
      <c r="G37" s="53">
        <v>16</v>
      </c>
      <c r="H37" s="376" t="s">
        <v>17</v>
      </c>
      <c r="I37" s="112"/>
      <c r="J37" s="122">
        <v>120</v>
      </c>
      <c r="K37" s="232">
        <f t="shared" si="0"/>
        <v>1920</v>
      </c>
    </row>
    <row r="38" spans="1:11" x14ac:dyDescent="0.3">
      <c r="A38" s="46" t="s">
        <v>171</v>
      </c>
      <c r="B38" s="53" t="s">
        <v>195</v>
      </c>
      <c r="C38" s="61" t="s">
        <v>6371</v>
      </c>
      <c r="D38" s="61" t="s">
        <v>6369</v>
      </c>
      <c r="E38" s="61"/>
      <c r="F38" s="53" t="s">
        <v>6372</v>
      </c>
      <c r="G38" s="53">
        <v>8</v>
      </c>
      <c r="H38" s="376" t="s">
        <v>17</v>
      </c>
      <c r="I38" s="112"/>
      <c r="J38" s="122">
        <v>350</v>
      </c>
      <c r="K38" s="232">
        <f t="shared" si="0"/>
        <v>2800</v>
      </c>
    </row>
    <row r="39" spans="1:11" ht="20.399999999999999" x14ac:dyDescent="0.3">
      <c r="A39" s="46" t="s">
        <v>171</v>
      </c>
      <c r="B39" s="53" t="s">
        <v>195</v>
      </c>
      <c r="C39" s="61" t="s">
        <v>6373</v>
      </c>
      <c r="D39" s="61" t="s">
        <v>6369</v>
      </c>
      <c r="E39" s="61"/>
      <c r="F39" s="53" t="s">
        <v>6374</v>
      </c>
      <c r="G39" s="53">
        <v>6</v>
      </c>
      <c r="H39" s="376" t="s">
        <v>17</v>
      </c>
      <c r="I39" s="112"/>
      <c r="J39" s="122">
        <v>150</v>
      </c>
      <c r="K39" s="232">
        <f t="shared" si="0"/>
        <v>900</v>
      </c>
    </row>
    <row r="40" spans="1:11" x14ac:dyDescent="0.3">
      <c r="A40" s="46" t="s">
        <v>171</v>
      </c>
      <c r="B40" s="53" t="s">
        <v>195</v>
      </c>
      <c r="C40" s="61" t="s">
        <v>6375</v>
      </c>
      <c r="D40" s="61" t="s">
        <v>6369</v>
      </c>
      <c r="E40" s="61"/>
      <c r="F40" s="53" t="s">
        <v>6376</v>
      </c>
      <c r="G40" s="53">
        <v>12</v>
      </c>
      <c r="H40" s="376" t="s">
        <v>17</v>
      </c>
      <c r="I40" s="112"/>
      <c r="J40" s="122">
        <v>10</v>
      </c>
      <c r="K40" s="232">
        <f t="shared" si="0"/>
        <v>120</v>
      </c>
    </row>
    <row r="41" spans="1:11" x14ac:dyDescent="0.3">
      <c r="A41" s="46" t="s">
        <v>171</v>
      </c>
      <c r="B41" s="53" t="s">
        <v>195</v>
      </c>
      <c r="C41" s="61" t="s">
        <v>6377</v>
      </c>
      <c r="D41" s="61" t="s">
        <v>6369</v>
      </c>
      <c r="E41" s="61"/>
      <c r="F41" s="53" t="s">
        <v>6378</v>
      </c>
      <c r="G41" s="53">
        <v>3</v>
      </c>
      <c r="H41" s="376" t="s">
        <v>17</v>
      </c>
      <c r="I41" s="112"/>
      <c r="J41" s="122">
        <v>18</v>
      </c>
      <c r="K41" s="232">
        <f t="shared" si="0"/>
        <v>54</v>
      </c>
    </row>
    <row r="42" spans="1:11" x14ac:dyDescent="0.3">
      <c r="A42" s="46" t="s">
        <v>171</v>
      </c>
      <c r="B42" s="53" t="s">
        <v>195</v>
      </c>
      <c r="C42" s="61" t="s">
        <v>6379</v>
      </c>
      <c r="D42" s="61" t="s">
        <v>6369</v>
      </c>
      <c r="E42" s="61"/>
      <c r="F42" s="53" t="s">
        <v>6380</v>
      </c>
      <c r="G42" s="53">
        <v>3</v>
      </c>
      <c r="H42" s="376" t="s">
        <v>17</v>
      </c>
      <c r="I42" s="112"/>
      <c r="J42" s="122">
        <v>22</v>
      </c>
      <c r="K42" s="232">
        <f t="shared" si="0"/>
        <v>66</v>
      </c>
    </row>
    <row r="43" spans="1:11" x14ac:dyDescent="0.3">
      <c r="A43" s="46" t="s">
        <v>171</v>
      </c>
      <c r="B43" s="53" t="s">
        <v>195</v>
      </c>
      <c r="C43" s="61" t="s">
        <v>6381</v>
      </c>
      <c r="D43" s="61" t="s">
        <v>6369</v>
      </c>
      <c r="E43" s="61"/>
      <c r="F43" s="53" t="s">
        <v>6382</v>
      </c>
      <c r="G43" s="53">
        <v>3</v>
      </c>
      <c r="H43" s="376" t="s">
        <v>17</v>
      </c>
      <c r="I43" s="112"/>
      <c r="J43" s="122">
        <v>18</v>
      </c>
      <c r="K43" s="232">
        <f t="shared" si="0"/>
        <v>54</v>
      </c>
    </row>
    <row r="44" spans="1:11" x14ac:dyDescent="0.3">
      <c r="A44" s="46" t="s">
        <v>171</v>
      </c>
      <c r="B44" s="53" t="s">
        <v>195</v>
      </c>
      <c r="C44" s="61" t="s">
        <v>6383</v>
      </c>
      <c r="D44" s="61" t="s">
        <v>6369</v>
      </c>
      <c r="E44" s="61"/>
      <c r="F44" s="53" t="s">
        <v>6384</v>
      </c>
      <c r="G44" s="53">
        <v>10</v>
      </c>
      <c r="H44" s="376" t="s">
        <v>17</v>
      </c>
      <c r="I44" s="112"/>
      <c r="J44" s="122">
        <v>11</v>
      </c>
      <c r="K44" s="232">
        <f t="shared" si="0"/>
        <v>110</v>
      </c>
    </row>
    <row r="45" spans="1:11" x14ac:dyDescent="0.3">
      <c r="A45" s="46" t="s">
        <v>171</v>
      </c>
      <c r="B45" s="53" t="s">
        <v>195</v>
      </c>
      <c r="C45" s="61" t="s">
        <v>6385</v>
      </c>
      <c r="D45" s="61" t="s">
        <v>6369</v>
      </c>
      <c r="E45" s="61"/>
      <c r="F45" s="53" t="s">
        <v>6386</v>
      </c>
      <c r="G45" s="53">
        <v>16</v>
      </c>
      <c r="H45" s="376" t="s">
        <v>17</v>
      </c>
      <c r="I45" s="112"/>
      <c r="J45" s="122">
        <v>18</v>
      </c>
      <c r="K45" s="232">
        <f t="shared" si="0"/>
        <v>288</v>
      </c>
    </row>
    <row r="46" spans="1:11" x14ac:dyDescent="0.3">
      <c r="A46" s="46" t="s">
        <v>171</v>
      </c>
      <c r="B46" s="53" t="s">
        <v>195</v>
      </c>
      <c r="C46" s="61" t="s">
        <v>6387</v>
      </c>
      <c r="D46" s="61" t="s">
        <v>6369</v>
      </c>
      <c r="E46" s="61"/>
      <c r="F46" s="53" t="s">
        <v>6388</v>
      </c>
      <c r="G46" s="53">
        <v>8</v>
      </c>
      <c r="H46" s="376" t="s">
        <v>17</v>
      </c>
      <c r="I46" s="112"/>
      <c r="J46" s="122">
        <v>66</v>
      </c>
      <c r="K46" s="232">
        <f t="shared" si="0"/>
        <v>528</v>
      </c>
    </row>
    <row r="47" spans="1:11" x14ac:dyDescent="0.3">
      <c r="A47" s="46" t="s">
        <v>171</v>
      </c>
      <c r="B47" s="53" t="s">
        <v>195</v>
      </c>
      <c r="C47" s="61" t="s">
        <v>6389</v>
      </c>
      <c r="D47" s="61" t="s">
        <v>6390</v>
      </c>
      <c r="E47" s="61" t="s">
        <v>6391</v>
      </c>
      <c r="F47" s="53" t="s">
        <v>6392</v>
      </c>
      <c r="G47" s="53">
        <v>12</v>
      </c>
      <c r="H47" s="376" t="s">
        <v>17</v>
      </c>
      <c r="I47" s="112"/>
      <c r="J47" s="122">
        <v>69.989999999999995</v>
      </c>
      <c r="K47" s="232">
        <f t="shared" si="0"/>
        <v>839.87999999999988</v>
      </c>
    </row>
    <row r="48" spans="1:11" x14ac:dyDescent="0.3">
      <c r="A48" s="46" t="s">
        <v>171</v>
      </c>
      <c r="B48" s="53" t="s">
        <v>195</v>
      </c>
      <c r="C48" s="61" t="s">
        <v>6393</v>
      </c>
      <c r="D48" s="61" t="s">
        <v>6394</v>
      </c>
      <c r="E48" s="61" t="s">
        <v>6395</v>
      </c>
      <c r="F48" s="53" t="s">
        <v>6396</v>
      </c>
      <c r="G48" s="46">
        <v>3</v>
      </c>
      <c r="H48" s="376" t="s">
        <v>17</v>
      </c>
      <c r="I48" s="114" t="s">
        <v>6617</v>
      </c>
      <c r="J48" s="369">
        <v>10</v>
      </c>
      <c r="K48" s="232">
        <f t="shared" si="0"/>
        <v>30</v>
      </c>
    </row>
    <row r="49" spans="1:11" x14ac:dyDescent="0.3">
      <c r="A49" s="46" t="s">
        <v>171</v>
      </c>
      <c r="B49" s="53" t="s">
        <v>195</v>
      </c>
      <c r="C49" s="57" t="s">
        <v>6397</v>
      </c>
      <c r="D49" s="57" t="s">
        <v>6398</v>
      </c>
      <c r="E49" s="61" t="s">
        <v>6399</v>
      </c>
      <c r="F49" s="53" t="s">
        <v>6400</v>
      </c>
      <c r="G49" s="246">
        <v>5</v>
      </c>
      <c r="H49" s="424" t="s">
        <v>17</v>
      </c>
      <c r="I49" s="508" t="s">
        <v>6617</v>
      </c>
      <c r="J49" s="577">
        <v>29</v>
      </c>
      <c r="K49" s="232">
        <f t="shared" si="0"/>
        <v>145</v>
      </c>
    </row>
    <row r="50" spans="1:11" x14ac:dyDescent="0.3">
      <c r="A50" s="46" t="s">
        <v>171</v>
      </c>
      <c r="B50" s="53" t="s">
        <v>195</v>
      </c>
      <c r="C50" s="57" t="s">
        <v>6401</v>
      </c>
      <c r="D50" s="57" t="s">
        <v>6402</v>
      </c>
      <c r="E50" s="61" t="s">
        <v>6403</v>
      </c>
      <c r="F50" s="53" t="s">
        <v>6404</v>
      </c>
      <c r="G50" s="53">
        <v>8</v>
      </c>
      <c r="H50" s="376" t="s">
        <v>17</v>
      </c>
      <c r="I50" s="574"/>
      <c r="J50" s="285">
        <v>550</v>
      </c>
      <c r="K50" s="232">
        <f t="shared" si="0"/>
        <v>4400</v>
      </c>
    </row>
    <row r="51" spans="1:11" ht="112.2" x14ac:dyDescent="0.3">
      <c r="A51" s="46" t="s">
        <v>171</v>
      </c>
      <c r="B51" s="53" t="s">
        <v>195</v>
      </c>
      <c r="C51" s="61" t="s">
        <v>6405</v>
      </c>
      <c r="D51" s="57" t="s">
        <v>6406</v>
      </c>
      <c r="E51" s="57" t="s">
        <v>6407</v>
      </c>
      <c r="F51" s="53" t="s">
        <v>6408</v>
      </c>
      <c r="G51" s="53">
        <v>2</v>
      </c>
      <c r="H51" s="376" t="s">
        <v>17</v>
      </c>
      <c r="I51" s="53"/>
      <c r="J51" s="285">
        <v>17643</v>
      </c>
      <c r="K51" s="232">
        <f t="shared" si="0"/>
        <v>35286</v>
      </c>
    </row>
    <row r="52" spans="1:11" ht="20.399999999999999" x14ac:dyDescent="0.3">
      <c r="A52" s="196" t="s">
        <v>171</v>
      </c>
      <c r="B52" s="86" t="s">
        <v>195</v>
      </c>
      <c r="C52" s="486" t="s">
        <v>7226</v>
      </c>
      <c r="D52" s="252" t="s">
        <v>197</v>
      </c>
      <c r="E52" s="249" t="s">
        <v>198</v>
      </c>
      <c r="F52" s="86" t="s">
        <v>199</v>
      </c>
      <c r="G52" s="86">
        <v>3</v>
      </c>
      <c r="H52" s="374" t="s">
        <v>17</v>
      </c>
      <c r="I52" s="86"/>
      <c r="J52" s="426">
        <v>4966</v>
      </c>
      <c r="K52" s="317">
        <f t="shared" si="0"/>
        <v>14898</v>
      </c>
    </row>
    <row r="53" spans="1:11" ht="20.399999999999999" x14ac:dyDescent="0.3">
      <c r="A53" s="46" t="s">
        <v>171</v>
      </c>
      <c r="B53" s="53" t="s">
        <v>195</v>
      </c>
      <c r="C53" s="61" t="s">
        <v>6895</v>
      </c>
      <c r="D53" s="57" t="s">
        <v>6896</v>
      </c>
      <c r="E53" s="57" t="s">
        <v>6897</v>
      </c>
      <c r="F53" s="521" t="s">
        <v>6898</v>
      </c>
      <c r="G53" s="46">
        <v>5</v>
      </c>
      <c r="H53" s="46" t="s">
        <v>2508</v>
      </c>
      <c r="I53" s="578" t="s">
        <v>6625</v>
      </c>
      <c r="J53" s="293">
        <v>88</v>
      </c>
      <c r="K53" s="232">
        <f>G53*J53</f>
        <v>440</v>
      </c>
    </row>
    <row r="54" spans="1:11" ht="21" thickBot="1" x14ac:dyDescent="0.35">
      <c r="A54" s="46" t="s">
        <v>171</v>
      </c>
      <c r="B54" s="53" t="s">
        <v>195</v>
      </c>
      <c r="C54" s="61" t="s">
        <v>6895</v>
      </c>
      <c r="D54" s="57" t="s">
        <v>6896</v>
      </c>
      <c r="E54" s="57" t="s">
        <v>6899</v>
      </c>
      <c r="F54" s="521" t="s">
        <v>6900</v>
      </c>
      <c r="G54" s="46">
        <v>5</v>
      </c>
      <c r="H54" s="46" t="s">
        <v>2508</v>
      </c>
      <c r="I54" s="578" t="s">
        <v>6625</v>
      </c>
      <c r="J54" s="293">
        <v>98</v>
      </c>
      <c r="K54" s="232">
        <f>G54*J54</f>
        <v>490</v>
      </c>
    </row>
    <row r="55" spans="1:11" ht="41.4" thickBot="1" x14ac:dyDescent="0.35">
      <c r="A55" s="706" t="s">
        <v>135</v>
      </c>
      <c r="B55" s="707" t="s">
        <v>6409</v>
      </c>
      <c r="C55" s="708" t="s">
        <v>6410</v>
      </c>
      <c r="D55" s="709" t="s">
        <v>3</v>
      </c>
      <c r="E55" s="709" t="s">
        <v>4</v>
      </c>
      <c r="F55" s="710" t="s">
        <v>6411</v>
      </c>
      <c r="G55" s="711" t="s">
        <v>6</v>
      </c>
      <c r="H55" s="711" t="s">
        <v>7</v>
      </c>
      <c r="I55" s="711" t="s">
        <v>203</v>
      </c>
      <c r="J55" s="712" t="s">
        <v>202</v>
      </c>
      <c r="K55" s="713" t="s">
        <v>8</v>
      </c>
    </row>
    <row r="56" spans="1:11" ht="20.399999999999999" x14ac:dyDescent="0.3">
      <c r="A56" s="246" t="s">
        <v>171</v>
      </c>
      <c r="B56" s="112" t="s">
        <v>6409</v>
      </c>
      <c r="C56" s="56" t="s">
        <v>6412</v>
      </c>
      <c r="D56" s="56" t="s">
        <v>173</v>
      </c>
      <c r="E56" s="56" t="s">
        <v>6413</v>
      </c>
      <c r="F56" s="112" t="s">
        <v>6414</v>
      </c>
      <c r="G56" s="112">
        <v>4</v>
      </c>
      <c r="H56" s="424" t="s">
        <v>17</v>
      </c>
      <c r="I56" s="112"/>
      <c r="J56" s="509">
        <v>499</v>
      </c>
      <c r="K56" s="315">
        <f t="shared" si="0"/>
        <v>1996</v>
      </c>
    </row>
    <row r="57" spans="1:11" ht="20.399999999999999" x14ac:dyDescent="0.3">
      <c r="A57" s="46" t="s">
        <v>171</v>
      </c>
      <c r="B57" s="53" t="s">
        <v>6409</v>
      </c>
      <c r="C57" s="61" t="s">
        <v>6415</v>
      </c>
      <c r="D57" s="61" t="s">
        <v>6416</v>
      </c>
      <c r="E57" s="61" t="s">
        <v>6417</v>
      </c>
      <c r="F57" s="53" t="s">
        <v>6418</v>
      </c>
      <c r="G57" s="53">
        <v>12</v>
      </c>
      <c r="H57" s="376" t="s">
        <v>17</v>
      </c>
      <c r="I57" s="112"/>
      <c r="J57" s="122">
        <v>42.21</v>
      </c>
      <c r="K57" s="232">
        <f t="shared" si="0"/>
        <v>506.52</v>
      </c>
    </row>
    <row r="58" spans="1:11" ht="20.399999999999999" x14ac:dyDescent="0.3">
      <c r="A58" s="46" t="s">
        <v>171</v>
      </c>
      <c r="B58" s="53" t="s">
        <v>6409</v>
      </c>
      <c r="C58" s="61" t="s">
        <v>6419</v>
      </c>
      <c r="D58" s="61" t="s">
        <v>6420</v>
      </c>
      <c r="E58" s="61">
        <v>7784267</v>
      </c>
      <c r="F58" s="53" t="s">
        <v>6421</v>
      </c>
      <c r="G58" s="53">
        <v>4</v>
      </c>
      <c r="H58" s="376" t="s">
        <v>17</v>
      </c>
      <c r="I58" s="112"/>
      <c r="J58" s="122">
        <v>84.99</v>
      </c>
      <c r="K58" s="232">
        <f t="shared" si="0"/>
        <v>339.96</v>
      </c>
    </row>
    <row r="59" spans="1:11" ht="20.399999999999999" x14ac:dyDescent="0.3">
      <c r="A59" s="46" t="s">
        <v>171</v>
      </c>
      <c r="B59" s="53" t="s">
        <v>6409</v>
      </c>
      <c r="C59" s="61" t="s">
        <v>6422</v>
      </c>
      <c r="D59" s="61" t="s">
        <v>6423</v>
      </c>
      <c r="E59" s="61">
        <v>758</v>
      </c>
      <c r="F59" s="53" t="s">
        <v>6424</v>
      </c>
      <c r="G59" s="53">
        <v>6</v>
      </c>
      <c r="H59" s="53" t="s">
        <v>17</v>
      </c>
      <c r="I59" s="112"/>
      <c r="J59" s="122">
        <v>30</v>
      </c>
      <c r="K59" s="232">
        <f t="shared" si="0"/>
        <v>180</v>
      </c>
    </row>
    <row r="60" spans="1:11" ht="20.399999999999999" x14ac:dyDescent="0.3">
      <c r="A60" s="46" t="s">
        <v>171</v>
      </c>
      <c r="B60" s="53" t="s">
        <v>6409</v>
      </c>
      <c r="C60" s="57" t="s">
        <v>6425</v>
      </c>
      <c r="D60" s="57" t="s">
        <v>364</v>
      </c>
      <c r="E60" s="61" t="s">
        <v>6426</v>
      </c>
      <c r="F60" s="53" t="s">
        <v>6427</v>
      </c>
      <c r="G60" s="53">
        <v>8</v>
      </c>
      <c r="H60" s="53" t="s">
        <v>17</v>
      </c>
      <c r="I60" s="112"/>
      <c r="J60" s="285">
        <v>116.95</v>
      </c>
      <c r="K60" s="232">
        <f t="shared" si="0"/>
        <v>935.6</v>
      </c>
    </row>
    <row r="61" spans="1:11" ht="20.399999999999999" x14ac:dyDescent="0.3">
      <c r="A61" s="46" t="s">
        <v>171</v>
      </c>
      <c r="B61" s="53" t="s">
        <v>6409</v>
      </c>
      <c r="C61" s="57" t="s">
        <v>6428</v>
      </c>
      <c r="D61" s="57" t="s">
        <v>6429</v>
      </c>
      <c r="E61" s="61" t="s">
        <v>6430</v>
      </c>
      <c r="F61" s="53" t="s">
        <v>6431</v>
      </c>
      <c r="G61" s="53">
        <v>8</v>
      </c>
      <c r="H61" s="53" t="s">
        <v>17</v>
      </c>
      <c r="I61" s="112"/>
      <c r="J61" s="285">
        <v>49.95</v>
      </c>
      <c r="K61" s="232">
        <f t="shared" si="0"/>
        <v>399.6</v>
      </c>
    </row>
    <row r="62" spans="1:11" ht="20.399999999999999" x14ac:dyDescent="0.3">
      <c r="A62" s="46" t="s">
        <v>171</v>
      </c>
      <c r="B62" s="53" t="s">
        <v>6409</v>
      </c>
      <c r="C62" s="117" t="s">
        <v>6432</v>
      </c>
      <c r="D62" s="61" t="s">
        <v>6433</v>
      </c>
      <c r="E62" s="61">
        <v>412</v>
      </c>
      <c r="F62" s="53" t="s">
        <v>6434</v>
      </c>
      <c r="G62" s="53">
        <v>2</v>
      </c>
      <c r="H62" s="376" t="s">
        <v>17</v>
      </c>
      <c r="I62" s="114"/>
      <c r="J62" s="427">
        <v>2460</v>
      </c>
      <c r="K62" s="232">
        <f t="shared" si="0"/>
        <v>4920</v>
      </c>
    </row>
    <row r="63" spans="1:11" ht="30.6" x14ac:dyDescent="0.3">
      <c r="A63" s="46" t="s">
        <v>171</v>
      </c>
      <c r="B63" s="53" t="s">
        <v>6409</v>
      </c>
      <c r="C63" s="117" t="s">
        <v>6435</v>
      </c>
      <c r="D63" s="57" t="s">
        <v>6436</v>
      </c>
      <c r="E63" s="61" t="s">
        <v>6437</v>
      </c>
      <c r="F63" s="53" t="s">
        <v>6438</v>
      </c>
      <c r="G63" s="53">
        <v>2</v>
      </c>
      <c r="H63" s="376" t="s">
        <v>17</v>
      </c>
      <c r="I63" s="112"/>
      <c r="J63" s="285">
        <v>379</v>
      </c>
      <c r="K63" s="232">
        <f t="shared" si="0"/>
        <v>758</v>
      </c>
    </row>
    <row r="64" spans="1:11" ht="20.399999999999999" x14ac:dyDescent="0.3">
      <c r="A64" s="46" t="s">
        <v>171</v>
      </c>
      <c r="B64" s="53" t="s">
        <v>6409</v>
      </c>
      <c r="C64" s="61" t="s">
        <v>6439</v>
      </c>
      <c r="D64" s="61" t="s">
        <v>6440</v>
      </c>
      <c r="E64" s="61" t="s">
        <v>6441</v>
      </c>
      <c r="F64" s="53" t="s">
        <v>6442</v>
      </c>
      <c r="G64" s="53">
        <v>2</v>
      </c>
      <c r="H64" s="376" t="s">
        <v>17</v>
      </c>
      <c r="I64" s="112"/>
      <c r="J64" s="122">
        <v>229</v>
      </c>
      <c r="K64" s="232">
        <f t="shared" si="0"/>
        <v>458</v>
      </c>
    </row>
    <row r="65" spans="1:11" ht="20.399999999999999" x14ac:dyDescent="0.3">
      <c r="A65" s="46" t="s">
        <v>171</v>
      </c>
      <c r="B65" s="53" t="s">
        <v>6409</v>
      </c>
      <c r="C65" s="57" t="s">
        <v>6443</v>
      </c>
      <c r="D65" s="57" t="s">
        <v>146</v>
      </c>
      <c r="E65" s="61">
        <v>202405</v>
      </c>
      <c r="F65" s="53" t="s">
        <v>6444</v>
      </c>
      <c r="G65" s="53">
        <v>4</v>
      </c>
      <c r="H65" s="376" t="s">
        <v>17</v>
      </c>
      <c r="I65" s="112"/>
      <c r="J65" s="427">
        <v>252</v>
      </c>
      <c r="K65" s="232">
        <f t="shared" si="0"/>
        <v>1008</v>
      </c>
    </row>
    <row r="66" spans="1:11" ht="20.399999999999999" x14ac:dyDescent="0.3">
      <c r="A66" s="46" t="s">
        <v>171</v>
      </c>
      <c r="B66" s="53" t="s">
        <v>6409</v>
      </c>
      <c r="C66" s="61" t="s">
        <v>6445</v>
      </c>
      <c r="D66" s="61" t="s">
        <v>183</v>
      </c>
      <c r="E66" s="61" t="s">
        <v>6446</v>
      </c>
      <c r="F66" s="53" t="s">
        <v>6447</v>
      </c>
      <c r="G66" s="53">
        <v>4</v>
      </c>
      <c r="H66" s="376" t="s">
        <v>17</v>
      </c>
      <c r="I66" s="112"/>
      <c r="J66" s="428">
        <v>429.95</v>
      </c>
      <c r="K66" s="232">
        <f t="shared" si="0"/>
        <v>1719.8</v>
      </c>
    </row>
    <row r="67" spans="1:11" ht="20.399999999999999" x14ac:dyDescent="0.3">
      <c r="A67" s="46" t="s">
        <v>171</v>
      </c>
      <c r="B67" s="53" t="s">
        <v>6409</v>
      </c>
      <c r="C67" s="57" t="s">
        <v>6448</v>
      </c>
      <c r="D67" s="57" t="s">
        <v>6449</v>
      </c>
      <c r="E67" s="61" t="s">
        <v>6450</v>
      </c>
      <c r="F67" s="53" t="s">
        <v>6451</v>
      </c>
      <c r="G67" s="53">
        <v>2</v>
      </c>
      <c r="H67" s="376" t="s">
        <v>17</v>
      </c>
      <c r="I67" s="112"/>
      <c r="J67" s="285">
        <v>375</v>
      </c>
      <c r="K67" s="232">
        <f t="shared" si="0"/>
        <v>750</v>
      </c>
    </row>
    <row r="68" spans="1:11" ht="20.399999999999999" x14ac:dyDescent="0.3">
      <c r="A68" s="46" t="s">
        <v>171</v>
      </c>
      <c r="B68" s="53" t="s">
        <v>6409</v>
      </c>
      <c r="C68" s="61" t="s">
        <v>6452</v>
      </c>
      <c r="D68" s="61" t="s">
        <v>6453</v>
      </c>
      <c r="E68" s="61" t="s">
        <v>6454</v>
      </c>
      <c r="F68" s="53" t="s">
        <v>6455</v>
      </c>
      <c r="G68" s="53">
        <v>14</v>
      </c>
      <c r="H68" s="376" t="s">
        <v>17</v>
      </c>
      <c r="I68" s="112"/>
      <c r="J68" s="122">
        <v>12.99</v>
      </c>
      <c r="K68" s="232">
        <f t="shared" si="0"/>
        <v>181.86</v>
      </c>
    </row>
    <row r="69" spans="1:11" ht="20.399999999999999" x14ac:dyDescent="0.3">
      <c r="A69" s="46" t="s">
        <v>171</v>
      </c>
      <c r="B69" s="53" t="s">
        <v>6409</v>
      </c>
      <c r="C69" s="57" t="s">
        <v>6456</v>
      </c>
      <c r="D69" s="57" t="s">
        <v>6457</v>
      </c>
      <c r="E69" s="61" t="s">
        <v>6458</v>
      </c>
      <c r="F69" s="53" t="s">
        <v>6459</v>
      </c>
      <c r="G69" s="53">
        <v>14</v>
      </c>
      <c r="H69" s="376" t="s">
        <v>17</v>
      </c>
      <c r="I69" s="112"/>
      <c r="J69" s="427">
        <v>48.76</v>
      </c>
      <c r="K69" s="232">
        <f t="shared" si="0"/>
        <v>682.64</v>
      </c>
    </row>
    <row r="70" spans="1:11" ht="20.399999999999999" x14ac:dyDescent="0.3">
      <c r="A70" s="46" t="s">
        <v>171</v>
      </c>
      <c r="B70" s="53" t="s">
        <v>6409</v>
      </c>
      <c r="C70" s="57" t="s">
        <v>6460</v>
      </c>
      <c r="D70" s="57" t="s">
        <v>6461</v>
      </c>
      <c r="E70" s="61">
        <v>31264</v>
      </c>
      <c r="F70" s="53" t="s">
        <v>6462</v>
      </c>
      <c r="G70" s="53">
        <v>2</v>
      </c>
      <c r="H70" s="376" t="s">
        <v>17</v>
      </c>
      <c r="I70" s="112"/>
      <c r="J70" s="427">
        <v>32.950000000000003</v>
      </c>
      <c r="K70" s="232">
        <f t="shared" ref="K70:K114" si="1">G70*J70</f>
        <v>65.900000000000006</v>
      </c>
    </row>
    <row r="71" spans="1:11" ht="20.399999999999999" x14ac:dyDescent="0.3">
      <c r="A71" s="46" t="s">
        <v>171</v>
      </c>
      <c r="B71" s="53" t="s">
        <v>6409</v>
      </c>
      <c r="C71" s="57" t="s">
        <v>6463</v>
      </c>
      <c r="D71" s="57" t="s">
        <v>6457</v>
      </c>
      <c r="E71" s="61" t="s">
        <v>6464</v>
      </c>
      <c r="F71" s="53" t="s">
        <v>6465</v>
      </c>
      <c r="G71" s="53">
        <v>4</v>
      </c>
      <c r="H71" s="376" t="s">
        <v>17</v>
      </c>
      <c r="I71" s="112"/>
      <c r="J71" s="427">
        <v>34</v>
      </c>
      <c r="K71" s="232">
        <f t="shared" si="1"/>
        <v>136</v>
      </c>
    </row>
    <row r="72" spans="1:11" ht="20.399999999999999" x14ac:dyDescent="0.3">
      <c r="A72" s="52" t="s">
        <v>135</v>
      </c>
      <c r="B72" s="53" t="s">
        <v>6409</v>
      </c>
      <c r="C72" s="656" t="s">
        <v>6466</v>
      </c>
      <c r="D72" s="121" t="s">
        <v>140</v>
      </c>
      <c r="E72" s="121" t="s">
        <v>141</v>
      </c>
      <c r="F72" s="53" t="s">
        <v>6467</v>
      </c>
      <c r="G72" s="264">
        <v>16</v>
      </c>
      <c r="H72" s="271" t="s">
        <v>17</v>
      </c>
      <c r="I72" s="114"/>
      <c r="J72" s="115">
        <v>45</v>
      </c>
      <c r="K72" s="232">
        <f t="shared" si="1"/>
        <v>720</v>
      </c>
    </row>
    <row r="73" spans="1:11" ht="20.399999999999999" x14ac:dyDescent="0.3">
      <c r="A73" s="52" t="s">
        <v>135</v>
      </c>
      <c r="B73" s="53" t="s">
        <v>6409</v>
      </c>
      <c r="C73" s="117" t="s">
        <v>6468</v>
      </c>
      <c r="D73" s="117" t="s">
        <v>140</v>
      </c>
      <c r="E73" s="117">
        <v>1827</v>
      </c>
      <c r="F73" s="114" t="s">
        <v>6469</v>
      </c>
      <c r="G73" s="376">
        <v>14</v>
      </c>
      <c r="H73" s="376" t="s">
        <v>17</v>
      </c>
      <c r="I73" s="114"/>
      <c r="J73" s="232">
        <v>74.95</v>
      </c>
      <c r="K73" s="232">
        <f t="shared" si="1"/>
        <v>1049.3</v>
      </c>
    </row>
    <row r="74" spans="1:11" ht="20.399999999999999" x14ac:dyDescent="0.3">
      <c r="A74" s="52" t="s">
        <v>135</v>
      </c>
      <c r="B74" s="53" t="s">
        <v>6409</v>
      </c>
      <c r="C74" s="61" t="s">
        <v>5151</v>
      </c>
      <c r="D74" s="362" t="s">
        <v>5152</v>
      </c>
      <c r="E74" s="360" t="s">
        <v>6470</v>
      </c>
      <c r="F74" s="53" t="s">
        <v>6471</v>
      </c>
      <c r="G74" s="53">
        <v>4</v>
      </c>
      <c r="H74" s="53" t="s">
        <v>17</v>
      </c>
      <c r="I74" s="114"/>
      <c r="J74" s="88">
        <v>139.99</v>
      </c>
      <c r="K74" s="232">
        <f t="shared" si="1"/>
        <v>559.96</v>
      </c>
    </row>
    <row r="75" spans="1:11" ht="20.399999999999999" x14ac:dyDescent="0.3">
      <c r="A75" s="52" t="s">
        <v>135</v>
      </c>
      <c r="B75" s="53" t="s">
        <v>6409</v>
      </c>
      <c r="C75" s="61" t="s">
        <v>5307</v>
      </c>
      <c r="D75" s="362" t="s">
        <v>5308</v>
      </c>
      <c r="E75" s="360" t="s">
        <v>5309</v>
      </c>
      <c r="F75" s="53" t="s">
        <v>6472</v>
      </c>
      <c r="G75" s="53">
        <v>4</v>
      </c>
      <c r="H75" s="53" t="s">
        <v>17</v>
      </c>
      <c r="I75" s="114"/>
      <c r="J75" s="88">
        <v>259.99</v>
      </c>
      <c r="K75" s="232">
        <f t="shared" si="1"/>
        <v>1039.96</v>
      </c>
    </row>
    <row r="76" spans="1:11" ht="20.399999999999999" x14ac:dyDescent="0.3">
      <c r="A76" s="52" t="s">
        <v>135</v>
      </c>
      <c r="B76" s="53" t="s">
        <v>6409</v>
      </c>
      <c r="C76" s="61" t="s">
        <v>5214</v>
      </c>
      <c r="D76" s="61" t="s">
        <v>5152</v>
      </c>
      <c r="E76" s="316" t="s">
        <v>5215</v>
      </c>
      <c r="F76" s="53" t="s">
        <v>6473</v>
      </c>
      <c r="G76" s="53">
        <v>4</v>
      </c>
      <c r="H76" s="53" t="s">
        <v>17</v>
      </c>
      <c r="I76" s="114"/>
      <c r="J76" s="88">
        <v>67.94</v>
      </c>
      <c r="K76" s="232">
        <f t="shared" si="1"/>
        <v>271.76</v>
      </c>
    </row>
    <row r="77" spans="1:11" ht="20.399999999999999" x14ac:dyDescent="0.3">
      <c r="A77" s="52" t="s">
        <v>135</v>
      </c>
      <c r="B77" s="53" t="s">
        <v>6409</v>
      </c>
      <c r="C77" s="61" t="s">
        <v>5261</v>
      </c>
      <c r="D77" s="362" t="s">
        <v>5152</v>
      </c>
      <c r="E77" s="360" t="s">
        <v>5262</v>
      </c>
      <c r="F77" s="53" t="s">
        <v>6474</v>
      </c>
      <c r="G77" s="53">
        <v>4</v>
      </c>
      <c r="H77" s="53" t="s">
        <v>17</v>
      </c>
      <c r="I77" s="114"/>
      <c r="J77" s="88">
        <v>62.05</v>
      </c>
      <c r="K77" s="232">
        <f t="shared" si="1"/>
        <v>248.2</v>
      </c>
    </row>
    <row r="78" spans="1:11" ht="20.399999999999999" x14ac:dyDescent="0.3">
      <c r="A78" s="52" t="s">
        <v>135</v>
      </c>
      <c r="B78" s="53" t="s">
        <v>6409</v>
      </c>
      <c r="C78" s="61" t="s">
        <v>6475</v>
      </c>
      <c r="D78" s="362" t="s">
        <v>5152</v>
      </c>
      <c r="E78" s="360" t="s">
        <v>6476</v>
      </c>
      <c r="F78" s="53" t="s">
        <v>6477</v>
      </c>
      <c r="G78" s="53">
        <v>2</v>
      </c>
      <c r="H78" s="53" t="s">
        <v>17</v>
      </c>
      <c r="I78" s="114"/>
      <c r="J78" s="88">
        <v>60.2</v>
      </c>
      <c r="K78" s="232">
        <f t="shared" si="1"/>
        <v>120.4</v>
      </c>
    </row>
    <row r="79" spans="1:11" ht="20.399999999999999" x14ac:dyDescent="0.3">
      <c r="A79" s="52" t="s">
        <v>135</v>
      </c>
      <c r="B79" s="53" t="s">
        <v>6409</v>
      </c>
      <c r="C79" s="61" t="s">
        <v>5311</v>
      </c>
      <c r="D79" s="362" t="s">
        <v>5188</v>
      </c>
      <c r="E79" s="360" t="s">
        <v>5312</v>
      </c>
      <c r="F79" s="53" t="s">
        <v>6478</v>
      </c>
      <c r="G79" s="53">
        <v>4</v>
      </c>
      <c r="H79" s="53" t="s">
        <v>17</v>
      </c>
      <c r="I79" s="114"/>
      <c r="J79" s="368">
        <v>93.5</v>
      </c>
      <c r="K79" s="232">
        <f t="shared" si="1"/>
        <v>374</v>
      </c>
    </row>
    <row r="80" spans="1:11" ht="20.399999999999999" x14ac:dyDescent="0.3">
      <c r="A80" s="52" t="s">
        <v>135</v>
      </c>
      <c r="B80" s="53" t="s">
        <v>6409</v>
      </c>
      <c r="C80" s="299" t="s">
        <v>5314</v>
      </c>
      <c r="D80" s="299" t="s">
        <v>5315</v>
      </c>
      <c r="E80" s="299" t="s">
        <v>5316</v>
      </c>
      <c r="F80" s="290" t="s">
        <v>6479</v>
      </c>
      <c r="G80" s="264">
        <v>12</v>
      </c>
      <c r="H80" s="264" t="s">
        <v>17</v>
      </c>
      <c r="I80" s="114"/>
      <c r="J80" s="232">
        <v>17.48</v>
      </c>
      <c r="K80" s="232">
        <f t="shared" si="1"/>
        <v>209.76</v>
      </c>
    </row>
    <row r="81" spans="1:11" ht="20.399999999999999" x14ac:dyDescent="0.3">
      <c r="A81" s="52" t="s">
        <v>135</v>
      </c>
      <c r="B81" s="53" t="s">
        <v>6409</v>
      </c>
      <c r="C81" s="61" t="s">
        <v>5497</v>
      </c>
      <c r="D81" s="362" t="s">
        <v>146</v>
      </c>
      <c r="E81" s="308">
        <v>300890</v>
      </c>
      <c r="F81" s="53" t="s">
        <v>6480</v>
      </c>
      <c r="G81" s="53">
        <v>4</v>
      </c>
      <c r="H81" s="53" t="s">
        <v>17</v>
      </c>
      <c r="I81" s="53"/>
      <c r="J81" s="88">
        <v>167</v>
      </c>
      <c r="K81" s="232">
        <f t="shared" si="1"/>
        <v>668</v>
      </c>
    </row>
    <row r="82" spans="1:11" ht="20.399999999999999" x14ac:dyDescent="0.3">
      <c r="A82" s="52" t="s">
        <v>135</v>
      </c>
      <c r="B82" s="53" t="s">
        <v>6409</v>
      </c>
      <c r="C82" s="61" t="s">
        <v>5531</v>
      </c>
      <c r="D82" s="61" t="s">
        <v>5532</v>
      </c>
      <c r="E82" s="61" t="s">
        <v>5533</v>
      </c>
      <c r="F82" s="53" t="s">
        <v>6481</v>
      </c>
      <c r="G82" s="53">
        <v>40</v>
      </c>
      <c r="H82" s="53" t="s">
        <v>17</v>
      </c>
      <c r="I82" s="114"/>
      <c r="J82" s="88">
        <v>50</v>
      </c>
      <c r="K82" s="232">
        <f t="shared" si="1"/>
        <v>2000</v>
      </c>
    </row>
    <row r="83" spans="1:11" ht="20.399999999999999" x14ac:dyDescent="0.3">
      <c r="A83" s="52" t="s">
        <v>135</v>
      </c>
      <c r="B83" s="53" t="s">
        <v>6409</v>
      </c>
      <c r="C83" s="61" t="s">
        <v>6482</v>
      </c>
      <c r="D83" s="61" t="s">
        <v>146</v>
      </c>
      <c r="E83" s="316" t="s">
        <v>6483</v>
      </c>
      <c r="F83" s="46" t="s">
        <v>6484</v>
      </c>
      <c r="G83" s="53">
        <v>20</v>
      </c>
      <c r="H83" s="53" t="s">
        <v>17</v>
      </c>
      <c r="I83" s="112"/>
      <c r="J83" s="88">
        <v>43</v>
      </c>
      <c r="K83" s="232">
        <f t="shared" si="1"/>
        <v>860</v>
      </c>
    </row>
    <row r="84" spans="1:11" ht="20.399999999999999" x14ac:dyDescent="0.3">
      <c r="A84" s="52" t="s">
        <v>135</v>
      </c>
      <c r="B84" s="53" t="s">
        <v>6409</v>
      </c>
      <c r="C84" s="308" t="s">
        <v>6485</v>
      </c>
      <c r="D84" s="362" t="s">
        <v>146</v>
      </c>
      <c r="E84" s="308">
        <v>300840</v>
      </c>
      <c r="F84" s="53" t="s">
        <v>6486</v>
      </c>
      <c r="G84" s="53">
        <v>4</v>
      </c>
      <c r="H84" s="53" t="s">
        <v>17</v>
      </c>
      <c r="I84" s="53"/>
      <c r="J84" s="88">
        <v>71</v>
      </c>
      <c r="K84" s="232">
        <f t="shared" si="1"/>
        <v>284</v>
      </c>
    </row>
    <row r="85" spans="1:11" ht="20.399999999999999" x14ac:dyDescent="0.3">
      <c r="A85" s="52" t="s">
        <v>135</v>
      </c>
      <c r="B85" s="53" t="s">
        <v>6409</v>
      </c>
      <c r="C85" s="61" t="s">
        <v>5495</v>
      </c>
      <c r="D85" s="362" t="s">
        <v>146</v>
      </c>
      <c r="E85" s="308">
        <v>300610</v>
      </c>
      <c r="F85" s="53" t="s">
        <v>6487</v>
      </c>
      <c r="G85" s="53">
        <v>4</v>
      </c>
      <c r="H85" s="53" t="s">
        <v>17</v>
      </c>
      <c r="I85" s="114"/>
      <c r="J85" s="88">
        <v>65</v>
      </c>
      <c r="K85" s="232">
        <f t="shared" si="1"/>
        <v>260</v>
      </c>
    </row>
    <row r="86" spans="1:11" ht="20.399999999999999" x14ac:dyDescent="0.3">
      <c r="A86" s="52" t="s">
        <v>135</v>
      </c>
      <c r="B86" s="53" t="s">
        <v>6409</v>
      </c>
      <c r="C86" s="308" t="s">
        <v>5503</v>
      </c>
      <c r="D86" s="308" t="s">
        <v>146</v>
      </c>
      <c r="E86" s="308">
        <v>294029</v>
      </c>
      <c r="F86" s="361" t="s">
        <v>6488</v>
      </c>
      <c r="G86" s="361">
        <v>4</v>
      </c>
      <c r="H86" s="53" t="s">
        <v>17</v>
      </c>
      <c r="I86" s="114"/>
      <c r="J86" s="88">
        <v>40</v>
      </c>
      <c r="K86" s="232">
        <f t="shared" si="1"/>
        <v>160</v>
      </c>
    </row>
    <row r="87" spans="1:11" ht="20.399999999999999" x14ac:dyDescent="0.3">
      <c r="A87" s="52" t="s">
        <v>135</v>
      </c>
      <c r="B87" s="53" t="s">
        <v>6409</v>
      </c>
      <c r="C87" s="61" t="s">
        <v>5554</v>
      </c>
      <c r="D87" s="61" t="s">
        <v>146</v>
      </c>
      <c r="E87" s="316" t="s">
        <v>5555</v>
      </c>
      <c r="F87" s="53" t="s">
        <v>6489</v>
      </c>
      <c r="G87" s="53">
        <v>2</v>
      </c>
      <c r="H87" s="53" t="s">
        <v>17</v>
      </c>
      <c r="I87" s="114"/>
      <c r="J87" s="88">
        <v>275</v>
      </c>
      <c r="K87" s="232">
        <f t="shared" si="1"/>
        <v>550</v>
      </c>
    </row>
    <row r="88" spans="1:11" ht="20.399999999999999" x14ac:dyDescent="0.3">
      <c r="A88" s="52" t="s">
        <v>135</v>
      </c>
      <c r="B88" s="53" t="s">
        <v>6409</v>
      </c>
      <c r="C88" s="61" t="s">
        <v>5515</v>
      </c>
      <c r="D88" s="362" t="s">
        <v>5516</v>
      </c>
      <c r="E88" s="360" t="s">
        <v>5517</v>
      </c>
      <c r="F88" s="53" t="s">
        <v>6490</v>
      </c>
      <c r="G88" s="53">
        <v>2</v>
      </c>
      <c r="H88" s="53" t="s">
        <v>17</v>
      </c>
      <c r="I88" s="53"/>
      <c r="J88" s="88">
        <v>75</v>
      </c>
      <c r="K88" s="232">
        <f t="shared" si="1"/>
        <v>150</v>
      </c>
    </row>
    <row r="89" spans="1:11" ht="30.6" x14ac:dyDescent="0.3">
      <c r="A89" s="52" t="s">
        <v>135</v>
      </c>
      <c r="B89" s="53" t="s">
        <v>6409</v>
      </c>
      <c r="C89" s="61" t="s">
        <v>5525</v>
      </c>
      <c r="D89" s="362" t="s">
        <v>146</v>
      </c>
      <c r="E89" s="360" t="s">
        <v>5526</v>
      </c>
      <c r="F89" s="53" t="s">
        <v>6491</v>
      </c>
      <c r="G89" s="53">
        <v>2</v>
      </c>
      <c r="H89" s="53" t="s">
        <v>17</v>
      </c>
      <c r="I89" s="114"/>
      <c r="J89" s="88">
        <v>288.25</v>
      </c>
      <c r="K89" s="232">
        <f t="shared" si="1"/>
        <v>576.5</v>
      </c>
    </row>
    <row r="90" spans="1:11" ht="30.6" x14ac:dyDescent="0.3">
      <c r="A90" s="52" t="s">
        <v>135</v>
      </c>
      <c r="B90" s="53" t="s">
        <v>6409</v>
      </c>
      <c r="C90" s="61" t="s">
        <v>5528</v>
      </c>
      <c r="D90" s="362" t="s">
        <v>146</v>
      </c>
      <c r="E90" s="360" t="s">
        <v>5529</v>
      </c>
      <c r="F90" s="53" t="s">
        <v>6492</v>
      </c>
      <c r="G90" s="53">
        <v>2</v>
      </c>
      <c r="H90" s="53" t="s">
        <v>17</v>
      </c>
      <c r="I90" s="114"/>
      <c r="J90" s="88">
        <v>322</v>
      </c>
      <c r="K90" s="232">
        <f t="shared" si="1"/>
        <v>644</v>
      </c>
    </row>
    <row r="91" spans="1:11" ht="30.6" x14ac:dyDescent="0.3">
      <c r="A91" s="52" t="s">
        <v>135</v>
      </c>
      <c r="B91" s="53" t="s">
        <v>6409</v>
      </c>
      <c r="C91" s="61" t="s">
        <v>5519</v>
      </c>
      <c r="D91" s="362" t="s">
        <v>146</v>
      </c>
      <c r="E91" s="360" t="s">
        <v>5520</v>
      </c>
      <c r="F91" s="53" t="s">
        <v>6493</v>
      </c>
      <c r="G91" s="53">
        <v>2</v>
      </c>
      <c r="H91" s="53" t="s">
        <v>17</v>
      </c>
      <c r="I91" s="114"/>
      <c r="J91" s="88">
        <v>483</v>
      </c>
      <c r="K91" s="232">
        <f t="shared" si="1"/>
        <v>966</v>
      </c>
    </row>
    <row r="92" spans="1:11" ht="30.6" x14ac:dyDescent="0.3">
      <c r="A92" s="52" t="s">
        <v>135</v>
      </c>
      <c r="B92" s="53" t="s">
        <v>6409</v>
      </c>
      <c r="C92" s="61" t="s">
        <v>5522</v>
      </c>
      <c r="D92" s="362" t="s">
        <v>146</v>
      </c>
      <c r="E92" s="360" t="s">
        <v>5523</v>
      </c>
      <c r="F92" s="53" t="s">
        <v>6494</v>
      </c>
      <c r="G92" s="53">
        <v>1</v>
      </c>
      <c r="H92" s="53" t="s">
        <v>17</v>
      </c>
      <c r="I92" s="114"/>
      <c r="J92" s="88">
        <v>483</v>
      </c>
      <c r="K92" s="232">
        <f t="shared" si="1"/>
        <v>483</v>
      </c>
    </row>
    <row r="93" spans="1:11" ht="30.6" x14ac:dyDescent="0.3">
      <c r="A93" s="52" t="s">
        <v>135</v>
      </c>
      <c r="B93" s="53" t="s">
        <v>6409</v>
      </c>
      <c r="C93" s="61" t="s">
        <v>6495</v>
      </c>
      <c r="D93" s="362" t="s">
        <v>146</v>
      </c>
      <c r="E93" s="360" t="s">
        <v>6496</v>
      </c>
      <c r="F93" s="46" t="s">
        <v>6497</v>
      </c>
      <c r="G93" s="53">
        <v>1</v>
      </c>
      <c r="H93" s="53" t="s">
        <v>17</v>
      </c>
      <c r="I93" s="53"/>
      <c r="J93" s="88">
        <v>966</v>
      </c>
      <c r="K93" s="232">
        <f t="shared" si="1"/>
        <v>966</v>
      </c>
    </row>
    <row r="94" spans="1:11" ht="20.399999999999999" x14ac:dyDescent="0.3">
      <c r="A94" s="52" t="s">
        <v>135</v>
      </c>
      <c r="B94" s="53" t="s">
        <v>6409</v>
      </c>
      <c r="C94" s="258" t="s">
        <v>6498</v>
      </c>
      <c r="D94" s="258" t="s">
        <v>146</v>
      </c>
      <c r="E94" s="429" t="s">
        <v>6499</v>
      </c>
      <c r="F94" s="259" t="s">
        <v>6500</v>
      </c>
      <c r="G94" s="53">
        <v>1</v>
      </c>
      <c r="H94" s="53" t="s">
        <v>17</v>
      </c>
      <c r="I94" s="112"/>
      <c r="J94" s="88">
        <v>110</v>
      </c>
      <c r="K94" s="232">
        <f t="shared" si="1"/>
        <v>110</v>
      </c>
    </row>
    <row r="95" spans="1:11" ht="20.399999999999999" x14ac:dyDescent="0.3">
      <c r="A95" s="52" t="s">
        <v>135</v>
      </c>
      <c r="B95" s="53" t="s">
        <v>6409</v>
      </c>
      <c r="C95" s="61" t="s">
        <v>6501</v>
      </c>
      <c r="D95" s="61" t="s">
        <v>146</v>
      </c>
      <c r="E95" s="316" t="s">
        <v>5539</v>
      </c>
      <c r="F95" s="46" t="s">
        <v>6502</v>
      </c>
      <c r="G95" s="53">
        <v>8</v>
      </c>
      <c r="H95" s="53" t="s">
        <v>17</v>
      </c>
      <c r="I95" s="112"/>
      <c r="J95" s="88">
        <v>8</v>
      </c>
      <c r="K95" s="232">
        <f t="shared" si="1"/>
        <v>64</v>
      </c>
    </row>
    <row r="96" spans="1:11" ht="20.399999999999999" x14ac:dyDescent="0.3">
      <c r="A96" s="52" t="s">
        <v>135</v>
      </c>
      <c r="B96" s="53" t="s">
        <v>6409</v>
      </c>
      <c r="C96" s="61" t="s">
        <v>6503</v>
      </c>
      <c r="D96" s="61" t="s">
        <v>146</v>
      </c>
      <c r="E96" s="316" t="s">
        <v>6504</v>
      </c>
      <c r="F96" s="46" t="s">
        <v>6505</v>
      </c>
      <c r="G96" s="53">
        <v>1</v>
      </c>
      <c r="H96" s="53" t="s">
        <v>17</v>
      </c>
      <c r="I96" s="112"/>
      <c r="J96" s="88">
        <v>38</v>
      </c>
      <c r="K96" s="232">
        <f t="shared" si="1"/>
        <v>38</v>
      </c>
    </row>
    <row r="97" spans="1:11" ht="20.399999999999999" x14ac:dyDescent="0.3">
      <c r="A97" s="52" t="s">
        <v>135</v>
      </c>
      <c r="B97" s="53" t="s">
        <v>6409</v>
      </c>
      <c r="C97" s="61" t="s">
        <v>5557</v>
      </c>
      <c r="D97" s="61" t="s">
        <v>146</v>
      </c>
      <c r="E97" s="316" t="s">
        <v>6506</v>
      </c>
      <c r="F97" s="53" t="s">
        <v>6507</v>
      </c>
      <c r="G97" s="53">
        <v>4</v>
      </c>
      <c r="H97" s="53" t="s">
        <v>17</v>
      </c>
      <c r="I97" s="114"/>
      <c r="J97" s="88">
        <v>147</v>
      </c>
      <c r="K97" s="232">
        <f t="shared" si="1"/>
        <v>588</v>
      </c>
    </row>
    <row r="98" spans="1:11" ht="20.399999999999999" x14ac:dyDescent="0.3">
      <c r="A98" s="52" t="s">
        <v>135</v>
      </c>
      <c r="B98" s="53" t="s">
        <v>6409</v>
      </c>
      <c r="C98" s="61" t="s">
        <v>5593</v>
      </c>
      <c r="D98" s="61" t="s">
        <v>5572</v>
      </c>
      <c r="E98" s="61">
        <v>726100</v>
      </c>
      <c r="F98" s="46" t="s">
        <v>6508</v>
      </c>
      <c r="G98" s="53">
        <v>2</v>
      </c>
      <c r="H98" s="53" t="s">
        <v>17</v>
      </c>
      <c r="I98" s="114"/>
      <c r="J98" s="88">
        <v>935</v>
      </c>
      <c r="K98" s="232">
        <f t="shared" si="1"/>
        <v>1870</v>
      </c>
    </row>
    <row r="99" spans="1:11" ht="20.399999999999999" x14ac:dyDescent="0.3">
      <c r="A99" s="52" t="s">
        <v>135</v>
      </c>
      <c r="B99" s="53" t="s">
        <v>6409</v>
      </c>
      <c r="C99" s="354" t="s">
        <v>5595</v>
      </c>
      <c r="D99" s="345" t="s">
        <v>5572</v>
      </c>
      <c r="E99" s="345" t="s">
        <v>5596</v>
      </c>
      <c r="F99" s="53" t="s">
        <v>6509</v>
      </c>
      <c r="G99" s="53">
        <v>2</v>
      </c>
      <c r="H99" s="53" t="s">
        <v>17</v>
      </c>
      <c r="I99" s="114"/>
      <c r="J99" s="88">
        <v>281</v>
      </c>
      <c r="K99" s="232">
        <f t="shared" si="1"/>
        <v>562</v>
      </c>
    </row>
    <row r="100" spans="1:11" ht="20.399999999999999" x14ac:dyDescent="0.3">
      <c r="A100" s="52" t="s">
        <v>135</v>
      </c>
      <c r="B100" s="53" t="s">
        <v>6409</v>
      </c>
      <c r="C100" s="61" t="s">
        <v>5598</v>
      </c>
      <c r="D100" s="61" t="s">
        <v>5572</v>
      </c>
      <c r="E100" s="61">
        <v>331602</v>
      </c>
      <c r="F100" s="53" t="s">
        <v>6510</v>
      </c>
      <c r="G100" s="53">
        <v>1</v>
      </c>
      <c r="H100" s="53"/>
      <c r="I100" s="114"/>
      <c r="J100" s="88">
        <v>1500.34</v>
      </c>
      <c r="K100" s="232">
        <f t="shared" si="1"/>
        <v>1500.34</v>
      </c>
    </row>
    <row r="101" spans="1:11" ht="20.399999999999999" x14ac:dyDescent="0.3">
      <c r="A101" s="52" t="s">
        <v>135</v>
      </c>
      <c r="B101" s="53" t="s">
        <v>6409</v>
      </c>
      <c r="C101" s="61" t="s">
        <v>5508</v>
      </c>
      <c r="D101" s="362" t="s">
        <v>5509</v>
      </c>
      <c r="E101" s="360" t="s">
        <v>5510</v>
      </c>
      <c r="F101" s="53" t="s">
        <v>6511</v>
      </c>
      <c r="G101" s="53">
        <v>2</v>
      </c>
      <c r="H101" s="53" t="s">
        <v>17</v>
      </c>
      <c r="I101" s="114"/>
      <c r="J101" s="88">
        <v>232.99</v>
      </c>
      <c r="K101" s="232">
        <f t="shared" si="1"/>
        <v>465.98</v>
      </c>
    </row>
    <row r="102" spans="1:11" ht="20.399999999999999" x14ac:dyDescent="0.3">
      <c r="A102" s="52" t="s">
        <v>135</v>
      </c>
      <c r="B102" s="53" t="s">
        <v>6409</v>
      </c>
      <c r="C102" s="61" t="s">
        <v>5586</v>
      </c>
      <c r="D102" s="61" t="s">
        <v>146</v>
      </c>
      <c r="E102" s="316" t="s">
        <v>5587</v>
      </c>
      <c r="F102" s="53" t="s">
        <v>6512</v>
      </c>
      <c r="G102" s="53">
        <v>7</v>
      </c>
      <c r="H102" s="53" t="s">
        <v>17</v>
      </c>
      <c r="I102" s="114"/>
      <c r="J102" s="88">
        <v>150</v>
      </c>
      <c r="K102" s="232">
        <f t="shared" si="1"/>
        <v>1050</v>
      </c>
    </row>
    <row r="103" spans="1:11" ht="20.399999999999999" x14ac:dyDescent="0.3">
      <c r="A103" s="52" t="s">
        <v>135</v>
      </c>
      <c r="B103" s="53" t="s">
        <v>6409</v>
      </c>
      <c r="C103" s="61" t="s">
        <v>5478</v>
      </c>
      <c r="D103" s="362" t="s">
        <v>6513</v>
      </c>
      <c r="E103" s="360" t="s">
        <v>5480</v>
      </c>
      <c r="F103" s="53" t="s">
        <v>6514</v>
      </c>
      <c r="G103" s="53">
        <v>8</v>
      </c>
      <c r="H103" s="53" t="s">
        <v>17</v>
      </c>
      <c r="I103" s="114"/>
      <c r="J103" s="88">
        <v>70</v>
      </c>
      <c r="K103" s="232">
        <f t="shared" si="1"/>
        <v>560</v>
      </c>
    </row>
    <row r="104" spans="1:11" ht="20.399999999999999" x14ac:dyDescent="0.3">
      <c r="A104" s="52" t="s">
        <v>135</v>
      </c>
      <c r="B104" s="53" t="s">
        <v>6409</v>
      </c>
      <c r="C104" s="61" t="s">
        <v>5011</v>
      </c>
      <c r="D104" s="61" t="s">
        <v>5012</v>
      </c>
      <c r="E104" s="316" t="s">
        <v>5013</v>
      </c>
      <c r="F104" s="53" t="s">
        <v>6515</v>
      </c>
      <c r="G104" s="53">
        <v>4</v>
      </c>
      <c r="H104" s="53" t="s">
        <v>17</v>
      </c>
      <c r="I104" s="53"/>
      <c r="J104" s="88">
        <v>1670.55</v>
      </c>
      <c r="K104" s="232">
        <f t="shared" si="1"/>
        <v>6682.2</v>
      </c>
    </row>
    <row r="105" spans="1:11" ht="20.399999999999999" x14ac:dyDescent="0.3">
      <c r="A105" s="52" t="s">
        <v>135</v>
      </c>
      <c r="B105" s="53" t="s">
        <v>6409</v>
      </c>
      <c r="C105" s="61" t="s">
        <v>5015</v>
      </c>
      <c r="D105" s="61" t="s">
        <v>5012</v>
      </c>
      <c r="E105" s="316" t="s">
        <v>5016</v>
      </c>
      <c r="F105" s="53" t="s">
        <v>6516</v>
      </c>
      <c r="G105" s="53">
        <v>12</v>
      </c>
      <c r="H105" s="53" t="s">
        <v>17</v>
      </c>
      <c r="I105" s="53"/>
      <c r="J105" s="88">
        <v>192.15</v>
      </c>
      <c r="K105" s="232">
        <f t="shared" si="1"/>
        <v>2305.8000000000002</v>
      </c>
    </row>
    <row r="106" spans="1:11" ht="20.399999999999999" x14ac:dyDescent="0.3">
      <c r="A106" s="52" t="s">
        <v>135</v>
      </c>
      <c r="B106" s="53" t="s">
        <v>6409</v>
      </c>
      <c r="C106" s="61" t="s">
        <v>5018</v>
      </c>
      <c r="D106" s="61" t="s">
        <v>5012</v>
      </c>
      <c r="E106" s="360" t="s">
        <v>5019</v>
      </c>
      <c r="F106" s="53" t="s">
        <v>6517</v>
      </c>
      <c r="G106" s="53">
        <v>8</v>
      </c>
      <c r="H106" s="53" t="s">
        <v>17</v>
      </c>
      <c r="I106" s="53"/>
      <c r="J106" s="88">
        <v>320</v>
      </c>
      <c r="K106" s="232">
        <f t="shared" si="1"/>
        <v>2560</v>
      </c>
    </row>
    <row r="107" spans="1:11" ht="20.399999999999999" x14ac:dyDescent="0.3">
      <c r="A107" s="52" t="s">
        <v>135</v>
      </c>
      <c r="B107" s="53" t="s">
        <v>6409</v>
      </c>
      <c r="C107" s="61" t="s">
        <v>5021</v>
      </c>
      <c r="D107" s="61" t="s">
        <v>5012</v>
      </c>
      <c r="E107" s="316" t="s">
        <v>5022</v>
      </c>
      <c r="F107" s="53" t="s">
        <v>6518</v>
      </c>
      <c r="G107" s="53">
        <v>4</v>
      </c>
      <c r="H107" s="53" t="s">
        <v>17</v>
      </c>
      <c r="I107" s="53"/>
      <c r="J107" s="88">
        <v>138</v>
      </c>
      <c r="K107" s="232">
        <f t="shared" si="1"/>
        <v>552</v>
      </c>
    </row>
    <row r="108" spans="1:11" ht="20.399999999999999" x14ac:dyDescent="0.3">
      <c r="A108" s="52" t="s">
        <v>135</v>
      </c>
      <c r="B108" s="53" t="s">
        <v>6409</v>
      </c>
      <c r="C108" s="61" t="s">
        <v>5024</v>
      </c>
      <c r="D108" s="362" t="s">
        <v>2425</v>
      </c>
      <c r="E108" s="360" t="s">
        <v>5025</v>
      </c>
      <c r="F108" s="53" t="s">
        <v>6519</v>
      </c>
      <c r="G108" s="53">
        <v>8</v>
      </c>
      <c r="H108" s="53" t="s">
        <v>17</v>
      </c>
      <c r="I108" s="114"/>
      <c r="J108" s="88">
        <v>3</v>
      </c>
      <c r="K108" s="232">
        <f t="shared" si="1"/>
        <v>24</v>
      </c>
    </row>
    <row r="109" spans="1:11" ht="20.399999999999999" x14ac:dyDescent="0.3">
      <c r="A109" s="52" t="s">
        <v>135</v>
      </c>
      <c r="B109" s="53" t="s">
        <v>6409</v>
      </c>
      <c r="C109" s="61" t="s">
        <v>5027</v>
      </c>
      <c r="D109" s="362" t="s">
        <v>4783</v>
      </c>
      <c r="E109" s="316" t="s">
        <v>4784</v>
      </c>
      <c r="F109" s="53" t="s">
        <v>6520</v>
      </c>
      <c r="G109" s="53">
        <v>4</v>
      </c>
      <c r="H109" s="53" t="s">
        <v>17</v>
      </c>
      <c r="I109" s="114"/>
      <c r="J109" s="88">
        <v>104</v>
      </c>
      <c r="K109" s="232">
        <f t="shared" si="1"/>
        <v>416</v>
      </c>
    </row>
    <row r="110" spans="1:11" ht="20.399999999999999" x14ac:dyDescent="0.3">
      <c r="A110" s="52" t="s">
        <v>135</v>
      </c>
      <c r="B110" s="53" t="s">
        <v>6409</v>
      </c>
      <c r="C110" s="308" t="s">
        <v>5029</v>
      </c>
      <c r="D110" s="61" t="s">
        <v>2727</v>
      </c>
      <c r="E110" s="61" t="s">
        <v>5030</v>
      </c>
      <c r="F110" s="53" t="s">
        <v>6521</v>
      </c>
      <c r="G110" s="53">
        <v>4</v>
      </c>
      <c r="H110" s="53" t="s">
        <v>17</v>
      </c>
      <c r="I110" s="114"/>
      <c r="J110" s="88">
        <v>36.44</v>
      </c>
      <c r="K110" s="232">
        <f t="shared" si="1"/>
        <v>145.76</v>
      </c>
    </row>
    <row r="111" spans="1:11" ht="20.399999999999999" x14ac:dyDescent="0.3">
      <c r="A111" s="52" t="s">
        <v>135</v>
      </c>
      <c r="B111" s="53" t="s">
        <v>6409</v>
      </c>
      <c r="C111" s="61" t="s">
        <v>5032</v>
      </c>
      <c r="D111" s="61" t="s">
        <v>2727</v>
      </c>
      <c r="E111" s="316" t="s">
        <v>5033</v>
      </c>
      <c r="F111" s="53" t="s">
        <v>6522</v>
      </c>
      <c r="G111" s="53">
        <v>8</v>
      </c>
      <c r="H111" s="53" t="s">
        <v>17</v>
      </c>
      <c r="I111" s="114"/>
      <c r="J111" s="88">
        <v>30.16</v>
      </c>
      <c r="K111" s="232">
        <f t="shared" si="1"/>
        <v>241.28</v>
      </c>
    </row>
    <row r="112" spans="1:11" ht="20.399999999999999" x14ac:dyDescent="0.3">
      <c r="A112" s="52" t="s">
        <v>135</v>
      </c>
      <c r="B112" s="53" t="s">
        <v>6409</v>
      </c>
      <c r="C112" s="308" t="s">
        <v>5035</v>
      </c>
      <c r="D112" s="308" t="s">
        <v>2727</v>
      </c>
      <c r="E112" s="308" t="s">
        <v>5036</v>
      </c>
      <c r="F112" s="53" t="s">
        <v>6523</v>
      </c>
      <c r="G112" s="361">
        <v>2</v>
      </c>
      <c r="H112" s="53" t="s">
        <v>17</v>
      </c>
      <c r="I112" s="114"/>
      <c r="J112" s="88">
        <v>15</v>
      </c>
      <c r="K112" s="232">
        <f t="shared" si="1"/>
        <v>30</v>
      </c>
    </row>
    <row r="113" spans="1:11" ht="20.399999999999999" x14ac:dyDescent="0.3">
      <c r="A113" s="52" t="s">
        <v>135</v>
      </c>
      <c r="B113" s="53" t="s">
        <v>6409</v>
      </c>
      <c r="C113" s="308" t="s">
        <v>2726</v>
      </c>
      <c r="D113" s="308" t="s">
        <v>2727</v>
      </c>
      <c r="E113" s="308" t="s">
        <v>2728</v>
      </c>
      <c r="F113" s="53" t="s">
        <v>6524</v>
      </c>
      <c r="G113" s="361">
        <v>8</v>
      </c>
      <c r="H113" s="53" t="s">
        <v>17</v>
      </c>
      <c r="I113" s="114"/>
      <c r="J113" s="88">
        <v>2.98</v>
      </c>
      <c r="K113" s="232">
        <f t="shared" si="1"/>
        <v>23.84</v>
      </c>
    </row>
    <row r="114" spans="1:11" ht="21" thickBot="1" x14ac:dyDescent="0.35">
      <c r="A114" s="85" t="s">
        <v>135</v>
      </c>
      <c r="B114" s="86" t="s">
        <v>6409</v>
      </c>
      <c r="C114" s="399" t="s">
        <v>5039</v>
      </c>
      <c r="D114" s="399" t="s">
        <v>2727</v>
      </c>
      <c r="E114" s="399" t="s">
        <v>5040</v>
      </c>
      <c r="F114" s="86" t="s">
        <v>6525</v>
      </c>
      <c r="G114" s="377">
        <v>4</v>
      </c>
      <c r="H114" s="86" t="s">
        <v>17</v>
      </c>
      <c r="I114" s="114"/>
      <c r="J114" s="87">
        <v>39.99</v>
      </c>
      <c r="K114" s="317">
        <f t="shared" si="1"/>
        <v>159.96</v>
      </c>
    </row>
    <row r="115" spans="1:11" ht="41.4" thickBot="1" x14ac:dyDescent="0.35">
      <c r="A115" s="706" t="s">
        <v>135</v>
      </c>
      <c r="B115" s="707" t="s">
        <v>6526</v>
      </c>
      <c r="C115" s="708" t="s">
        <v>6527</v>
      </c>
      <c r="D115" s="709" t="s">
        <v>3</v>
      </c>
      <c r="E115" s="709" t="s">
        <v>4</v>
      </c>
      <c r="F115" s="710" t="s">
        <v>6528</v>
      </c>
      <c r="G115" s="711" t="s">
        <v>6</v>
      </c>
      <c r="H115" s="711" t="s">
        <v>7</v>
      </c>
      <c r="I115" s="711" t="s">
        <v>203</v>
      </c>
      <c r="J115" s="712" t="s">
        <v>202</v>
      </c>
      <c r="K115" s="713" t="s">
        <v>8</v>
      </c>
    </row>
    <row r="116" spans="1:11" ht="30.6" x14ac:dyDescent="0.3">
      <c r="A116" s="510" t="s">
        <v>171</v>
      </c>
      <c r="B116" s="499" t="s">
        <v>6526</v>
      </c>
      <c r="C116" s="664" t="s">
        <v>1972</v>
      </c>
      <c r="D116" s="511" t="s">
        <v>1973</v>
      </c>
      <c r="E116" s="511" t="s">
        <v>1974</v>
      </c>
      <c r="F116" s="499" t="s">
        <v>6529</v>
      </c>
      <c r="G116" s="499">
        <v>1</v>
      </c>
      <c r="H116" s="499" t="s">
        <v>17</v>
      </c>
      <c r="I116" s="114"/>
      <c r="J116" s="512">
        <v>20.99</v>
      </c>
      <c r="K116" s="255">
        <f t="shared" ref="K116:K125" si="2">G116*J116</f>
        <v>20.99</v>
      </c>
    </row>
    <row r="117" spans="1:11" x14ac:dyDescent="0.3">
      <c r="A117" s="289" t="s">
        <v>171</v>
      </c>
      <c r="B117" s="290" t="s">
        <v>6526</v>
      </c>
      <c r="C117" s="121" t="s">
        <v>2764</v>
      </c>
      <c r="D117" s="121" t="s">
        <v>189</v>
      </c>
      <c r="E117" s="272" t="s">
        <v>2765</v>
      </c>
      <c r="F117" s="264" t="s">
        <v>6530</v>
      </c>
      <c r="G117" s="264">
        <v>1</v>
      </c>
      <c r="H117" s="264" t="s">
        <v>2171</v>
      </c>
      <c r="I117" s="114"/>
      <c r="J117" s="115">
        <v>25.5</v>
      </c>
      <c r="K117" s="232">
        <f t="shared" si="2"/>
        <v>25.5</v>
      </c>
    </row>
    <row r="118" spans="1:11" x14ac:dyDescent="0.3">
      <c r="A118" s="289" t="s">
        <v>171</v>
      </c>
      <c r="B118" s="290" t="s">
        <v>6526</v>
      </c>
      <c r="C118" s="61" t="s">
        <v>2512</v>
      </c>
      <c r="D118" s="61" t="s">
        <v>2513</v>
      </c>
      <c r="E118" s="61">
        <v>71222</v>
      </c>
      <c r="F118" s="53" t="s">
        <v>6531</v>
      </c>
      <c r="G118" s="46">
        <v>2</v>
      </c>
      <c r="H118" s="53" t="s">
        <v>17</v>
      </c>
      <c r="I118" s="114"/>
      <c r="J118" s="122">
        <v>64.989999999999995</v>
      </c>
      <c r="K118" s="232">
        <f t="shared" si="2"/>
        <v>129.97999999999999</v>
      </c>
    </row>
    <row r="119" spans="1:11" x14ac:dyDescent="0.3">
      <c r="A119" s="289" t="s">
        <v>171</v>
      </c>
      <c r="B119" s="290" t="s">
        <v>6526</v>
      </c>
      <c r="C119" s="57" t="s">
        <v>2509</v>
      </c>
      <c r="D119" s="57" t="s">
        <v>2510</v>
      </c>
      <c r="E119" s="57">
        <v>5068</v>
      </c>
      <c r="F119" s="53" t="s">
        <v>6532</v>
      </c>
      <c r="G119" s="46">
        <v>2</v>
      </c>
      <c r="H119" s="53" t="s">
        <v>17</v>
      </c>
      <c r="I119" s="114"/>
      <c r="J119" s="285">
        <v>5.99</v>
      </c>
      <c r="K119" s="232">
        <f t="shared" si="2"/>
        <v>11.98</v>
      </c>
    </row>
    <row r="120" spans="1:11" x14ac:dyDescent="0.3">
      <c r="A120" s="289" t="s">
        <v>171</v>
      </c>
      <c r="B120" s="290" t="s">
        <v>6526</v>
      </c>
      <c r="C120" s="61" t="s">
        <v>2515</v>
      </c>
      <c r="D120" s="61" t="s">
        <v>189</v>
      </c>
      <c r="E120" s="61" t="s">
        <v>2516</v>
      </c>
      <c r="F120" s="53" t="s">
        <v>6533</v>
      </c>
      <c r="G120" s="46">
        <v>2</v>
      </c>
      <c r="H120" s="53" t="s">
        <v>17</v>
      </c>
      <c r="I120" s="114"/>
      <c r="J120" s="122">
        <v>43.3</v>
      </c>
      <c r="K120" s="232">
        <f t="shared" si="2"/>
        <v>86.6</v>
      </c>
    </row>
    <row r="121" spans="1:11" x14ac:dyDescent="0.3">
      <c r="A121" s="289" t="s">
        <v>171</v>
      </c>
      <c r="B121" s="290" t="s">
        <v>6526</v>
      </c>
      <c r="C121" s="57" t="s">
        <v>1919</v>
      </c>
      <c r="D121" s="57" t="s">
        <v>1920</v>
      </c>
      <c r="E121" s="57"/>
      <c r="F121" s="46" t="s">
        <v>6534</v>
      </c>
      <c r="G121" s="46">
        <v>30</v>
      </c>
      <c r="H121" s="53" t="s">
        <v>17</v>
      </c>
      <c r="I121" s="114"/>
      <c r="J121" s="285">
        <v>1</v>
      </c>
      <c r="K121" s="232">
        <f t="shared" si="2"/>
        <v>30</v>
      </c>
    </row>
    <row r="122" spans="1:11" x14ac:dyDescent="0.3">
      <c r="A122" s="289" t="s">
        <v>171</v>
      </c>
      <c r="B122" s="290" t="s">
        <v>6526</v>
      </c>
      <c r="C122" s="121" t="s">
        <v>2924</v>
      </c>
      <c r="D122" s="121" t="s">
        <v>2925</v>
      </c>
      <c r="E122" s="272" t="s">
        <v>2926</v>
      </c>
      <c r="F122" s="264" t="s">
        <v>6535</v>
      </c>
      <c r="G122" s="264">
        <v>1</v>
      </c>
      <c r="H122" s="264" t="s">
        <v>17</v>
      </c>
      <c r="I122" s="114"/>
      <c r="J122" s="115">
        <v>199</v>
      </c>
      <c r="K122" s="232">
        <f t="shared" si="2"/>
        <v>199</v>
      </c>
    </row>
    <row r="123" spans="1:11" x14ac:dyDescent="0.3">
      <c r="A123" s="289" t="s">
        <v>171</v>
      </c>
      <c r="B123" s="290" t="s">
        <v>6526</v>
      </c>
      <c r="C123" s="121" t="s">
        <v>6536</v>
      </c>
      <c r="D123" s="121"/>
      <c r="E123" s="272"/>
      <c r="F123" s="264" t="s">
        <v>6537</v>
      </c>
      <c r="G123" s="264">
        <v>1</v>
      </c>
      <c r="H123" s="264" t="s">
        <v>1829</v>
      </c>
      <c r="I123" s="114"/>
      <c r="J123" s="115">
        <v>389</v>
      </c>
      <c r="K123" s="232">
        <f t="shared" si="2"/>
        <v>389</v>
      </c>
    </row>
    <row r="124" spans="1:11" x14ac:dyDescent="0.3">
      <c r="A124" s="289" t="s">
        <v>171</v>
      </c>
      <c r="B124" s="290" t="s">
        <v>6526</v>
      </c>
      <c r="C124" s="61" t="s">
        <v>3689</v>
      </c>
      <c r="D124" s="61" t="s">
        <v>3690</v>
      </c>
      <c r="E124" s="61">
        <v>9214</v>
      </c>
      <c r="F124" s="53" t="s">
        <v>6538</v>
      </c>
      <c r="G124" s="53">
        <v>4</v>
      </c>
      <c r="H124" s="53" t="s">
        <v>17</v>
      </c>
      <c r="I124" s="114"/>
      <c r="J124" s="88">
        <v>73.5</v>
      </c>
      <c r="K124" s="232">
        <f t="shared" si="2"/>
        <v>294</v>
      </c>
    </row>
    <row r="125" spans="1:11" x14ac:dyDescent="0.3">
      <c r="A125" s="289" t="s">
        <v>171</v>
      </c>
      <c r="B125" s="290" t="s">
        <v>6526</v>
      </c>
      <c r="C125" s="61" t="s">
        <v>6182</v>
      </c>
      <c r="D125" s="325" t="s">
        <v>6183</v>
      </c>
      <c r="E125" s="325">
        <v>932169</v>
      </c>
      <c r="F125" s="53" t="s">
        <v>6539</v>
      </c>
      <c r="G125" s="53">
        <v>14</v>
      </c>
      <c r="H125" s="53" t="s">
        <v>17</v>
      </c>
      <c r="I125" s="114"/>
      <c r="J125" s="319">
        <v>14.99</v>
      </c>
      <c r="K125" s="232">
        <f t="shared" si="2"/>
        <v>209.86</v>
      </c>
    </row>
    <row r="127" spans="1:11" x14ac:dyDescent="0.3">
      <c r="I127" s="768" t="s">
        <v>6548</v>
      </c>
      <c r="J127" s="768"/>
      <c r="K127" s="435">
        <f>SUM(K1:K126)</f>
        <v>407979.91000000009</v>
      </c>
    </row>
  </sheetData>
  <sheetProtection algorithmName="SHA-512" hashValue="Ru3gA9AOBtdFAGyfoR5F+xM2SNqvPLZTX8m3T8qUuURR6+dU4gJSs2u0/xuvmXV2Z0waXEDYeDdmXJe/aKOxqg==" saltValue="k51Ao+CeodRB0uJ8/aeG/A==" spinCount="100000" sheet="1" objects="1" scenarios="1"/>
  <mergeCells count="1">
    <mergeCell ref="I127:J127"/>
  </mergeCells>
  <pageMargins left="0.2" right="0.2" top="0.5" bottom="0.25" header="0" footer="0"/>
  <pageSetup scale="7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99"/>
  <sheetViews>
    <sheetView zoomScaleNormal="100" workbookViewId="0">
      <pane ySplit="1" topLeftCell="A2" activePane="bottomLeft" state="frozen"/>
      <selection pane="bottomLeft"/>
    </sheetView>
  </sheetViews>
  <sheetFormatPr defaultColWidth="9.109375" defaultRowHeight="14.4" x14ac:dyDescent="0.3"/>
  <cols>
    <col min="1" max="1" width="17.109375" style="666" customWidth="1"/>
    <col min="2" max="2" width="17.88671875" style="666" customWidth="1"/>
    <col min="3" max="3" width="49.88671875" style="610" customWidth="1"/>
    <col min="4" max="4" width="14.33203125" style="610" customWidth="1"/>
    <col min="5" max="5" width="15.88671875" style="610" customWidth="1"/>
    <col min="6" max="6" width="10.33203125" style="666" customWidth="1"/>
    <col min="7" max="7" width="5.44140625" style="666" customWidth="1"/>
    <col min="8" max="8" width="8.44140625" style="666" customWidth="1"/>
    <col min="9" max="9" width="12" style="666" customWidth="1"/>
    <col min="10" max="10" width="11.44140625" style="609" customWidth="1"/>
    <col min="11" max="11" width="16.5546875" style="609" customWidth="1"/>
    <col min="12" max="16384" width="9.109375" style="609"/>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151" t="s">
        <v>10</v>
      </c>
      <c r="B2" s="152" t="s">
        <v>206</v>
      </c>
      <c r="C2" s="619" t="s">
        <v>207</v>
      </c>
      <c r="D2" s="153" t="s">
        <v>3</v>
      </c>
      <c r="E2" s="153" t="s">
        <v>4</v>
      </c>
      <c r="F2" s="154" t="s">
        <v>208</v>
      </c>
      <c r="G2" s="152" t="s">
        <v>6</v>
      </c>
      <c r="H2" s="152" t="s">
        <v>7</v>
      </c>
      <c r="I2" s="152" t="s">
        <v>201</v>
      </c>
      <c r="J2" s="155" t="s">
        <v>202</v>
      </c>
      <c r="K2" s="156" t="s">
        <v>8</v>
      </c>
    </row>
    <row r="3" spans="1:11" ht="20.399999999999999" x14ac:dyDescent="0.3">
      <c r="A3" s="157" t="s">
        <v>10</v>
      </c>
      <c r="B3" s="157" t="s">
        <v>13</v>
      </c>
      <c r="C3" s="158" t="s">
        <v>209</v>
      </c>
      <c r="D3" s="158" t="s">
        <v>14</v>
      </c>
      <c r="E3" s="158" t="s">
        <v>210</v>
      </c>
      <c r="F3" s="159" t="s">
        <v>211</v>
      </c>
      <c r="G3" s="159">
        <v>8</v>
      </c>
      <c r="H3" s="159" t="s">
        <v>17</v>
      </c>
      <c r="I3" s="159"/>
      <c r="J3" s="160">
        <v>475</v>
      </c>
      <c r="K3" s="204">
        <f t="shared" ref="K3:K7" si="0">G3*J3</f>
        <v>3800</v>
      </c>
    </row>
    <row r="4" spans="1:11" ht="20.399999999999999" x14ac:dyDescent="0.3">
      <c r="A4" s="123" t="s">
        <v>10</v>
      </c>
      <c r="B4" s="123" t="s">
        <v>13</v>
      </c>
      <c r="C4" s="124" t="s">
        <v>200</v>
      </c>
      <c r="D4" s="124" t="s">
        <v>14</v>
      </c>
      <c r="E4" s="124" t="s">
        <v>15</v>
      </c>
      <c r="F4" s="125" t="s">
        <v>16</v>
      </c>
      <c r="G4" s="125">
        <v>8</v>
      </c>
      <c r="H4" s="125" t="s">
        <v>17</v>
      </c>
      <c r="I4" s="125"/>
      <c r="J4" s="126">
        <v>22</v>
      </c>
      <c r="K4" s="161">
        <f t="shared" si="0"/>
        <v>176</v>
      </c>
    </row>
    <row r="5" spans="1:11" ht="20.399999999999999" x14ac:dyDescent="0.3">
      <c r="A5" s="18" t="s">
        <v>10</v>
      </c>
      <c r="B5" s="18" t="s">
        <v>13</v>
      </c>
      <c r="C5" s="20" t="s">
        <v>212</v>
      </c>
      <c r="D5" s="20" t="s">
        <v>14</v>
      </c>
      <c r="E5" s="20" t="s">
        <v>213</v>
      </c>
      <c r="F5" s="21" t="s">
        <v>214</v>
      </c>
      <c r="G5" s="21">
        <v>8</v>
      </c>
      <c r="H5" s="21" t="s">
        <v>17</v>
      </c>
      <c r="I5" s="162"/>
      <c r="J5" s="163">
        <v>106</v>
      </c>
      <c r="K5" s="161">
        <f t="shared" si="0"/>
        <v>848</v>
      </c>
    </row>
    <row r="6" spans="1:11" ht="20.399999999999999" x14ac:dyDescent="0.3">
      <c r="A6" s="18" t="s">
        <v>10</v>
      </c>
      <c r="B6" s="18" t="s">
        <v>13</v>
      </c>
      <c r="C6" s="20" t="s">
        <v>215</v>
      </c>
      <c r="D6" s="20" t="s">
        <v>14</v>
      </c>
      <c r="E6" s="20" t="s">
        <v>216</v>
      </c>
      <c r="F6" s="21" t="s">
        <v>217</v>
      </c>
      <c r="G6" s="21">
        <v>8</v>
      </c>
      <c r="H6" s="21" t="s">
        <v>17</v>
      </c>
      <c r="I6" s="162"/>
      <c r="J6" s="163">
        <v>43</v>
      </c>
      <c r="K6" s="161">
        <f t="shared" si="0"/>
        <v>344</v>
      </c>
    </row>
    <row r="7" spans="1:11" ht="20.399999999999999" x14ac:dyDescent="0.3">
      <c r="A7" s="18" t="s">
        <v>10</v>
      </c>
      <c r="B7" s="18" t="s">
        <v>13</v>
      </c>
      <c r="C7" s="20" t="s">
        <v>218</v>
      </c>
      <c r="D7" s="20" t="s">
        <v>14</v>
      </c>
      <c r="E7" s="20" t="s">
        <v>219</v>
      </c>
      <c r="F7" s="21" t="s">
        <v>220</v>
      </c>
      <c r="G7" s="21">
        <v>16</v>
      </c>
      <c r="H7" s="21" t="s">
        <v>17</v>
      </c>
      <c r="I7" s="21"/>
      <c r="J7" s="22">
        <v>12.5</v>
      </c>
      <c r="K7" s="161">
        <f t="shared" si="0"/>
        <v>200</v>
      </c>
    </row>
    <row r="8" spans="1:11" ht="61.2" x14ac:dyDescent="0.3">
      <c r="A8" s="164" t="s">
        <v>10</v>
      </c>
      <c r="B8" s="164" t="s">
        <v>221</v>
      </c>
      <c r="C8" s="165" t="s">
        <v>222</v>
      </c>
      <c r="D8" s="165" t="s">
        <v>20</v>
      </c>
      <c r="E8" s="165" t="s">
        <v>223</v>
      </c>
      <c r="F8" s="166" t="s">
        <v>224</v>
      </c>
      <c r="G8" s="166">
        <v>1</v>
      </c>
      <c r="H8" s="167" t="s">
        <v>17</v>
      </c>
      <c r="I8" s="44" t="s">
        <v>225</v>
      </c>
      <c r="J8" s="168"/>
      <c r="K8" s="169"/>
    </row>
    <row r="9" spans="1:11" ht="61.2" x14ac:dyDescent="0.3">
      <c r="A9" s="42" t="s">
        <v>10</v>
      </c>
      <c r="B9" s="42" t="s">
        <v>226</v>
      </c>
      <c r="C9" s="170" t="s">
        <v>227</v>
      </c>
      <c r="D9" s="170" t="s">
        <v>20</v>
      </c>
      <c r="E9" s="170" t="s">
        <v>228</v>
      </c>
      <c r="F9" s="167" t="s">
        <v>229</v>
      </c>
      <c r="G9" s="167">
        <v>12</v>
      </c>
      <c r="H9" s="166" t="s">
        <v>17</v>
      </c>
      <c r="I9" s="44" t="s">
        <v>230</v>
      </c>
      <c r="J9" s="169"/>
      <c r="K9" s="169"/>
    </row>
    <row r="10" spans="1:11" ht="40.799999999999997" x14ac:dyDescent="0.3">
      <c r="A10" s="171" t="s">
        <v>10</v>
      </c>
      <c r="B10" s="18" t="s">
        <v>231</v>
      </c>
      <c r="C10" s="20" t="s">
        <v>232</v>
      </c>
      <c r="D10" s="172" t="s">
        <v>14</v>
      </c>
      <c r="E10" s="172" t="s">
        <v>233</v>
      </c>
      <c r="F10" s="162" t="s">
        <v>234</v>
      </c>
      <c r="G10" s="162">
        <v>2</v>
      </c>
      <c r="H10" s="162" t="s">
        <v>17</v>
      </c>
      <c r="I10" s="162"/>
      <c r="J10" s="163">
        <v>1804</v>
      </c>
      <c r="K10" s="161">
        <f t="shared" ref="K10:K17" si="1">G10*J10</f>
        <v>3608</v>
      </c>
    </row>
    <row r="11" spans="1:11" ht="20.399999999999999" x14ac:dyDescent="0.3">
      <c r="A11" s="171" t="s">
        <v>10</v>
      </c>
      <c r="B11" s="18" t="s">
        <v>231</v>
      </c>
      <c r="C11" s="20" t="s">
        <v>235</v>
      </c>
      <c r="D11" s="172" t="s">
        <v>14</v>
      </c>
      <c r="E11" s="172" t="s">
        <v>236</v>
      </c>
      <c r="F11" s="162" t="s">
        <v>237</v>
      </c>
      <c r="G11" s="162">
        <v>2</v>
      </c>
      <c r="H11" s="162" t="s">
        <v>17</v>
      </c>
      <c r="I11" s="162"/>
      <c r="J11" s="163">
        <v>365</v>
      </c>
      <c r="K11" s="161">
        <f t="shared" si="1"/>
        <v>730</v>
      </c>
    </row>
    <row r="12" spans="1:11" ht="20.399999999999999" x14ac:dyDescent="0.3">
      <c r="A12" s="171" t="s">
        <v>10</v>
      </c>
      <c r="B12" s="18" t="s">
        <v>231</v>
      </c>
      <c r="C12" s="20" t="s">
        <v>238</v>
      </c>
      <c r="D12" s="172" t="s">
        <v>14</v>
      </c>
      <c r="E12" s="172" t="s">
        <v>239</v>
      </c>
      <c r="F12" s="162" t="s">
        <v>240</v>
      </c>
      <c r="G12" s="162">
        <v>2</v>
      </c>
      <c r="H12" s="162" t="s">
        <v>17</v>
      </c>
      <c r="I12" s="162"/>
      <c r="J12" s="163">
        <v>153.5</v>
      </c>
      <c r="K12" s="161">
        <f t="shared" si="1"/>
        <v>307</v>
      </c>
    </row>
    <row r="13" spans="1:11" ht="20.399999999999999" x14ac:dyDescent="0.3">
      <c r="A13" s="171" t="s">
        <v>10</v>
      </c>
      <c r="B13" s="18" t="s">
        <v>231</v>
      </c>
      <c r="C13" s="20" t="s">
        <v>241</v>
      </c>
      <c r="D13" s="172" t="s">
        <v>242</v>
      </c>
      <c r="E13" s="172" t="s">
        <v>243</v>
      </c>
      <c r="F13" s="162" t="s">
        <v>244</v>
      </c>
      <c r="G13" s="162">
        <v>2</v>
      </c>
      <c r="H13" s="162" t="s">
        <v>17</v>
      </c>
      <c r="I13" s="162"/>
      <c r="J13" s="41">
        <v>135.83000000000001</v>
      </c>
      <c r="K13" s="161">
        <f t="shared" si="1"/>
        <v>271.66000000000003</v>
      </c>
    </row>
    <row r="14" spans="1:11" ht="20.399999999999999" x14ac:dyDescent="0.3">
      <c r="A14" s="171" t="s">
        <v>10</v>
      </c>
      <c r="B14" s="18" t="s">
        <v>231</v>
      </c>
      <c r="C14" s="20" t="s">
        <v>245</v>
      </c>
      <c r="D14" s="172" t="s">
        <v>14</v>
      </c>
      <c r="E14" s="173" t="s">
        <v>246</v>
      </c>
      <c r="F14" s="162" t="s">
        <v>247</v>
      </c>
      <c r="G14" s="162">
        <v>1</v>
      </c>
      <c r="H14" s="162" t="s">
        <v>17</v>
      </c>
      <c r="I14" s="162"/>
      <c r="J14" s="163">
        <v>90</v>
      </c>
      <c r="K14" s="161">
        <f t="shared" si="1"/>
        <v>90</v>
      </c>
    </row>
    <row r="15" spans="1:11" ht="20.399999999999999" x14ac:dyDescent="0.3">
      <c r="A15" s="171" t="s">
        <v>10</v>
      </c>
      <c r="B15" s="18" t="s">
        <v>231</v>
      </c>
      <c r="C15" s="20" t="s">
        <v>248</v>
      </c>
      <c r="D15" s="172" t="s">
        <v>14</v>
      </c>
      <c r="E15" s="173" t="s">
        <v>249</v>
      </c>
      <c r="F15" s="162" t="s">
        <v>250</v>
      </c>
      <c r="G15" s="162">
        <v>1</v>
      </c>
      <c r="H15" s="162" t="s">
        <v>17</v>
      </c>
      <c r="I15" s="162"/>
      <c r="J15" s="163">
        <v>70</v>
      </c>
      <c r="K15" s="161">
        <f t="shared" si="1"/>
        <v>70</v>
      </c>
    </row>
    <row r="16" spans="1:11" ht="20.399999999999999" x14ac:dyDescent="0.3">
      <c r="A16" s="171" t="s">
        <v>10</v>
      </c>
      <c r="B16" s="18" t="s">
        <v>231</v>
      </c>
      <c r="C16" s="20" t="s">
        <v>251</v>
      </c>
      <c r="D16" s="172" t="s">
        <v>14</v>
      </c>
      <c r="E16" s="173" t="s">
        <v>252</v>
      </c>
      <c r="F16" s="162" t="s">
        <v>253</v>
      </c>
      <c r="G16" s="162">
        <v>1</v>
      </c>
      <c r="H16" s="162" t="s">
        <v>17</v>
      </c>
      <c r="I16" s="162"/>
      <c r="J16" s="163">
        <v>17</v>
      </c>
      <c r="K16" s="161">
        <f t="shared" si="1"/>
        <v>17</v>
      </c>
    </row>
    <row r="17" spans="1:11" ht="20.399999999999999" x14ac:dyDescent="0.3">
      <c r="A17" s="171" t="s">
        <v>10</v>
      </c>
      <c r="B17" s="18" t="s">
        <v>231</v>
      </c>
      <c r="C17" s="20" t="s">
        <v>254</v>
      </c>
      <c r="D17" s="172" t="s">
        <v>255</v>
      </c>
      <c r="E17" s="173" t="s">
        <v>256</v>
      </c>
      <c r="F17" s="162" t="s">
        <v>257</v>
      </c>
      <c r="G17" s="162">
        <v>2</v>
      </c>
      <c r="H17" s="162" t="s">
        <v>17</v>
      </c>
      <c r="I17" s="162"/>
      <c r="J17" s="163">
        <v>60</v>
      </c>
      <c r="K17" s="161">
        <f t="shared" si="1"/>
        <v>120</v>
      </c>
    </row>
    <row r="18" spans="1:11" ht="61.2" x14ac:dyDescent="0.3">
      <c r="A18" s="42" t="s">
        <v>10</v>
      </c>
      <c r="B18" s="42" t="s">
        <v>258</v>
      </c>
      <c r="C18" s="170" t="s">
        <v>259</v>
      </c>
      <c r="D18" s="165" t="s">
        <v>20</v>
      </c>
      <c r="E18" s="165" t="s">
        <v>228</v>
      </c>
      <c r="F18" s="166" t="s">
        <v>260</v>
      </c>
      <c r="G18" s="166">
        <v>2</v>
      </c>
      <c r="H18" s="166" t="s">
        <v>17</v>
      </c>
      <c r="I18" s="166" t="s">
        <v>261</v>
      </c>
      <c r="J18" s="45"/>
      <c r="K18" s="169"/>
    </row>
    <row r="19" spans="1:11" ht="61.2" x14ac:dyDescent="0.3">
      <c r="A19" s="42" t="s">
        <v>10</v>
      </c>
      <c r="B19" s="42" t="s">
        <v>262</v>
      </c>
      <c r="C19" s="170" t="s">
        <v>263</v>
      </c>
      <c r="D19" s="165" t="s">
        <v>20</v>
      </c>
      <c r="E19" s="165" t="s">
        <v>264</v>
      </c>
      <c r="F19" s="166" t="s">
        <v>265</v>
      </c>
      <c r="G19" s="166">
        <v>86</v>
      </c>
      <c r="H19" s="166" t="s">
        <v>17</v>
      </c>
      <c r="I19" s="44" t="s">
        <v>266</v>
      </c>
      <c r="J19" s="45"/>
      <c r="K19" s="169"/>
    </row>
    <row r="20" spans="1:11" ht="61.2" x14ac:dyDescent="0.3">
      <c r="A20" s="42" t="s">
        <v>10</v>
      </c>
      <c r="B20" s="42" t="s">
        <v>262</v>
      </c>
      <c r="C20" s="170" t="s">
        <v>267</v>
      </c>
      <c r="D20" s="165" t="s">
        <v>20</v>
      </c>
      <c r="E20" s="165" t="s">
        <v>268</v>
      </c>
      <c r="F20" s="166" t="s">
        <v>269</v>
      </c>
      <c r="G20" s="166">
        <v>6</v>
      </c>
      <c r="H20" s="166" t="s">
        <v>17</v>
      </c>
      <c r="I20" s="44" t="s">
        <v>266</v>
      </c>
      <c r="J20" s="45"/>
      <c r="K20" s="169"/>
    </row>
    <row r="21" spans="1:11" ht="61.2" x14ac:dyDescent="0.3">
      <c r="A21" s="42" t="s">
        <v>10</v>
      </c>
      <c r="B21" s="42" t="s">
        <v>262</v>
      </c>
      <c r="C21" s="170" t="s">
        <v>270</v>
      </c>
      <c r="D21" s="174" t="s">
        <v>20</v>
      </c>
      <c r="E21" s="174" t="s">
        <v>271</v>
      </c>
      <c r="F21" s="175" t="s">
        <v>272</v>
      </c>
      <c r="G21" s="175">
        <v>4</v>
      </c>
      <c r="H21" s="166" t="s">
        <v>17</v>
      </c>
      <c r="I21" s="44" t="s">
        <v>273</v>
      </c>
      <c r="J21" s="45"/>
      <c r="K21" s="169"/>
    </row>
    <row r="22" spans="1:11" ht="51" x14ac:dyDescent="0.3">
      <c r="A22" s="42" t="s">
        <v>10</v>
      </c>
      <c r="B22" s="42" t="s">
        <v>274</v>
      </c>
      <c r="C22" s="165" t="s">
        <v>275</v>
      </c>
      <c r="D22" s="174" t="s">
        <v>20</v>
      </c>
      <c r="E22" s="165" t="s">
        <v>276</v>
      </c>
      <c r="F22" s="166" t="s">
        <v>277</v>
      </c>
      <c r="G22" s="175">
        <v>1</v>
      </c>
      <c r="H22" s="166" t="s">
        <v>17</v>
      </c>
      <c r="I22" s="44" t="s">
        <v>6909</v>
      </c>
      <c r="J22" s="45"/>
      <c r="K22" s="169"/>
    </row>
    <row r="23" spans="1:11" ht="51" x14ac:dyDescent="0.3">
      <c r="A23" s="42" t="s">
        <v>10</v>
      </c>
      <c r="B23" s="42" t="s">
        <v>262</v>
      </c>
      <c r="C23" s="170" t="s">
        <v>278</v>
      </c>
      <c r="D23" s="165" t="s">
        <v>20</v>
      </c>
      <c r="E23" s="165" t="s">
        <v>279</v>
      </c>
      <c r="F23" s="166" t="s">
        <v>280</v>
      </c>
      <c r="G23" s="175">
        <v>1</v>
      </c>
      <c r="H23" s="166" t="s">
        <v>17</v>
      </c>
      <c r="I23" s="44" t="s">
        <v>6909</v>
      </c>
      <c r="J23" s="45"/>
      <c r="K23" s="169"/>
    </row>
    <row r="24" spans="1:11" ht="51" x14ac:dyDescent="0.3">
      <c r="A24" s="42" t="s">
        <v>10</v>
      </c>
      <c r="B24" s="42" t="s">
        <v>262</v>
      </c>
      <c r="C24" s="170" t="s">
        <v>281</v>
      </c>
      <c r="D24" s="165" t="s">
        <v>20</v>
      </c>
      <c r="E24" s="176" t="s">
        <v>282</v>
      </c>
      <c r="F24" s="166" t="s">
        <v>283</v>
      </c>
      <c r="G24" s="175">
        <v>1</v>
      </c>
      <c r="H24" s="166" t="s">
        <v>17</v>
      </c>
      <c r="I24" s="44" t="s">
        <v>6909</v>
      </c>
      <c r="J24" s="45"/>
      <c r="K24" s="169"/>
    </row>
    <row r="25" spans="1:11" ht="51" x14ac:dyDescent="0.3">
      <c r="A25" s="42" t="s">
        <v>10</v>
      </c>
      <c r="B25" s="42" t="s">
        <v>262</v>
      </c>
      <c r="C25" s="170" t="s">
        <v>284</v>
      </c>
      <c r="D25" s="165" t="s">
        <v>20</v>
      </c>
      <c r="E25" s="176" t="s">
        <v>285</v>
      </c>
      <c r="F25" s="166" t="s">
        <v>286</v>
      </c>
      <c r="G25" s="175">
        <v>1</v>
      </c>
      <c r="H25" s="166" t="s">
        <v>17</v>
      </c>
      <c r="I25" s="44" t="s">
        <v>6909</v>
      </c>
      <c r="J25" s="45"/>
      <c r="K25" s="169"/>
    </row>
    <row r="26" spans="1:11" ht="51" x14ac:dyDescent="0.3">
      <c r="A26" s="42" t="s">
        <v>10</v>
      </c>
      <c r="B26" s="42" t="s">
        <v>262</v>
      </c>
      <c r="C26" s="170" t="s">
        <v>287</v>
      </c>
      <c r="D26" s="165" t="s">
        <v>20</v>
      </c>
      <c r="E26" s="176" t="s">
        <v>288</v>
      </c>
      <c r="F26" s="166" t="s">
        <v>289</v>
      </c>
      <c r="G26" s="175">
        <v>1</v>
      </c>
      <c r="H26" s="166" t="s">
        <v>17</v>
      </c>
      <c r="I26" s="44" t="s">
        <v>6909</v>
      </c>
      <c r="J26" s="45"/>
      <c r="K26" s="169"/>
    </row>
    <row r="27" spans="1:11" ht="51" x14ac:dyDescent="0.3">
      <c r="A27" s="42" t="s">
        <v>10</v>
      </c>
      <c r="B27" s="42" t="s">
        <v>262</v>
      </c>
      <c r="C27" s="170" t="s">
        <v>290</v>
      </c>
      <c r="D27" s="165" t="s">
        <v>20</v>
      </c>
      <c r="E27" s="165" t="s">
        <v>291</v>
      </c>
      <c r="F27" s="166" t="s">
        <v>292</v>
      </c>
      <c r="G27" s="175">
        <v>1</v>
      </c>
      <c r="H27" s="166" t="s">
        <v>17</v>
      </c>
      <c r="I27" s="44" t="s">
        <v>6909</v>
      </c>
      <c r="J27" s="45"/>
      <c r="K27" s="169"/>
    </row>
    <row r="28" spans="1:11" ht="51" x14ac:dyDescent="0.3">
      <c r="A28" s="42" t="s">
        <v>10</v>
      </c>
      <c r="B28" s="42" t="s">
        <v>262</v>
      </c>
      <c r="C28" s="170" t="s">
        <v>293</v>
      </c>
      <c r="D28" s="165" t="s">
        <v>20</v>
      </c>
      <c r="E28" s="165" t="s">
        <v>294</v>
      </c>
      <c r="F28" s="166" t="s">
        <v>295</v>
      </c>
      <c r="G28" s="175">
        <v>1</v>
      </c>
      <c r="H28" s="166" t="s">
        <v>17</v>
      </c>
      <c r="I28" s="44" t="s">
        <v>6909</v>
      </c>
      <c r="J28" s="45"/>
      <c r="K28" s="169"/>
    </row>
    <row r="29" spans="1:11" ht="51" x14ac:dyDescent="0.3">
      <c r="A29" s="42" t="s">
        <v>10</v>
      </c>
      <c r="B29" s="42" t="s">
        <v>262</v>
      </c>
      <c r="C29" s="170" t="s">
        <v>296</v>
      </c>
      <c r="D29" s="165" t="s">
        <v>20</v>
      </c>
      <c r="E29" s="176" t="s">
        <v>297</v>
      </c>
      <c r="F29" s="166" t="s">
        <v>298</v>
      </c>
      <c r="G29" s="175">
        <v>1</v>
      </c>
      <c r="H29" s="166" t="s">
        <v>17</v>
      </c>
      <c r="I29" s="44" t="s">
        <v>6909</v>
      </c>
      <c r="J29" s="45"/>
      <c r="K29" s="169"/>
    </row>
    <row r="30" spans="1:11" ht="51" x14ac:dyDescent="0.3">
      <c r="A30" s="42" t="s">
        <v>10</v>
      </c>
      <c r="B30" s="42" t="s">
        <v>262</v>
      </c>
      <c r="C30" s="170" t="s">
        <v>299</v>
      </c>
      <c r="D30" s="165" t="s">
        <v>20</v>
      </c>
      <c r="E30" s="176" t="s">
        <v>300</v>
      </c>
      <c r="F30" s="166" t="s">
        <v>301</v>
      </c>
      <c r="G30" s="175">
        <v>1</v>
      </c>
      <c r="H30" s="166" t="s">
        <v>17</v>
      </c>
      <c r="I30" s="44" t="s">
        <v>6909</v>
      </c>
      <c r="J30" s="45"/>
      <c r="K30" s="169"/>
    </row>
    <row r="31" spans="1:11" ht="51" x14ac:dyDescent="0.3">
      <c r="A31" s="42" t="s">
        <v>10</v>
      </c>
      <c r="B31" s="42" t="s">
        <v>262</v>
      </c>
      <c r="C31" s="170" t="s">
        <v>302</v>
      </c>
      <c r="D31" s="165" t="s">
        <v>20</v>
      </c>
      <c r="E31" s="176" t="s">
        <v>303</v>
      </c>
      <c r="F31" s="166" t="s">
        <v>304</v>
      </c>
      <c r="G31" s="175">
        <v>1</v>
      </c>
      <c r="H31" s="166" t="s">
        <v>17</v>
      </c>
      <c r="I31" s="44" t="s">
        <v>6909</v>
      </c>
      <c r="J31" s="45"/>
      <c r="K31" s="169"/>
    </row>
    <row r="32" spans="1:11" ht="51" x14ac:dyDescent="0.3">
      <c r="A32" s="42" t="s">
        <v>10</v>
      </c>
      <c r="B32" s="42" t="s">
        <v>262</v>
      </c>
      <c r="C32" s="170" t="s">
        <v>305</v>
      </c>
      <c r="D32" s="165" t="s">
        <v>20</v>
      </c>
      <c r="E32" s="165" t="s">
        <v>306</v>
      </c>
      <c r="F32" s="166" t="s">
        <v>307</v>
      </c>
      <c r="G32" s="175">
        <v>1</v>
      </c>
      <c r="H32" s="166" t="s">
        <v>17</v>
      </c>
      <c r="I32" s="44" t="s">
        <v>6909</v>
      </c>
      <c r="J32" s="45"/>
      <c r="K32" s="169"/>
    </row>
    <row r="33" spans="1:11" ht="51" x14ac:dyDescent="0.3">
      <c r="A33" s="42" t="s">
        <v>10</v>
      </c>
      <c r="B33" s="42" t="s">
        <v>262</v>
      </c>
      <c r="C33" s="170" t="s">
        <v>308</v>
      </c>
      <c r="D33" s="165" t="s">
        <v>20</v>
      </c>
      <c r="E33" s="165" t="s">
        <v>309</v>
      </c>
      <c r="F33" s="166" t="s">
        <v>310</v>
      </c>
      <c r="G33" s="175">
        <v>1</v>
      </c>
      <c r="H33" s="166" t="s">
        <v>17</v>
      </c>
      <c r="I33" s="44" t="s">
        <v>6909</v>
      </c>
      <c r="J33" s="45"/>
      <c r="K33" s="169"/>
    </row>
    <row r="34" spans="1:11" ht="51" x14ac:dyDescent="0.3">
      <c r="A34" s="42" t="s">
        <v>10</v>
      </c>
      <c r="B34" s="42" t="s">
        <v>262</v>
      </c>
      <c r="C34" s="170" t="s">
        <v>311</v>
      </c>
      <c r="D34" s="165" t="s">
        <v>20</v>
      </c>
      <c r="E34" s="165" t="s">
        <v>288</v>
      </c>
      <c r="F34" s="166" t="s">
        <v>312</v>
      </c>
      <c r="G34" s="175">
        <v>1</v>
      </c>
      <c r="H34" s="166" t="s">
        <v>17</v>
      </c>
      <c r="I34" s="44" t="s">
        <v>6909</v>
      </c>
      <c r="J34" s="45"/>
      <c r="K34" s="169"/>
    </row>
    <row r="35" spans="1:11" ht="51" x14ac:dyDescent="0.3">
      <c r="A35" s="42" t="s">
        <v>10</v>
      </c>
      <c r="B35" s="42" t="s">
        <v>262</v>
      </c>
      <c r="C35" s="170" t="s">
        <v>313</v>
      </c>
      <c r="D35" s="165" t="s">
        <v>20</v>
      </c>
      <c r="E35" s="165" t="s">
        <v>314</v>
      </c>
      <c r="F35" s="166" t="s">
        <v>315</v>
      </c>
      <c r="G35" s="175">
        <v>1</v>
      </c>
      <c r="H35" s="166" t="s">
        <v>17</v>
      </c>
      <c r="I35" s="44" t="s">
        <v>6909</v>
      </c>
      <c r="J35" s="45"/>
      <c r="K35" s="169"/>
    </row>
    <row r="36" spans="1:11" ht="61.2" x14ac:dyDescent="0.3">
      <c r="A36" s="42" t="s">
        <v>10</v>
      </c>
      <c r="B36" s="42" t="s">
        <v>316</v>
      </c>
      <c r="C36" s="170" t="s">
        <v>317</v>
      </c>
      <c r="D36" s="174" t="s">
        <v>20</v>
      </c>
      <c r="E36" s="165" t="s">
        <v>318</v>
      </c>
      <c r="F36" s="166" t="s">
        <v>319</v>
      </c>
      <c r="G36" s="166">
        <v>1</v>
      </c>
      <c r="H36" s="166" t="s">
        <v>17</v>
      </c>
      <c r="I36" s="44" t="s">
        <v>6908</v>
      </c>
      <c r="J36" s="45"/>
      <c r="K36" s="169"/>
    </row>
    <row r="37" spans="1:11" ht="61.2" x14ac:dyDescent="0.3">
      <c r="A37" s="42" t="s">
        <v>10</v>
      </c>
      <c r="B37" s="42" t="s">
        <v>262</v>
      </c>
      <c r="C37" s="170" t="s">
        <v>320</v>
      </c>
      <c r="D37" s="165" t="s">
        <v>20</v>
      </c>
      <c r="E37" s="165" t="s">
        <v>321</v>
      </c>
      <c r="F37" s="166" t="s">
        <v>322</v>
      </c>
      <c r="G37" s="166">
        <v>1</v>
      </c>
      <c r="H37" s="166" t="s">
        <v>17</v>
      </c>
      <c r="I37" s="44" t="s">
        <v>323</v>
      </c>
      <c r="J37" s="45"/>
      <c r="K37" s="169"/>
    </row>
    <row r="38" spans="1:11" ht="30.6" x14ac:dyDescent="0.3">
      <c r="A38" s="42" t="s">
        <v>10</v>
      </c>
      <c r="B38" s="42" t="s">
        <v>262</v>
      </c>
      <c r="C38" s="170" t="s">
        <v>324</v>
      </c>
      <c r="D38" s="165" t="s">
        <v>20</v>
      </c>
      <c r="E38" s="165" t="s">
        <v>325</v>
      </c>
      <c r="F38" s="166" t="s">
        <v>326</v>
      </c>
      <c r="G38" s="166">
        <v>1</v>
      </c>
      <c r="H38" s="166" t="s">
        <v>17</v>
      </c>
      <c r="I38" s="44" t="s">
        <v>327</v>
      </c>
      <c r="J38" s="45"/>
      <c r="K38" s="169"/>
    </row>
    <row r="39" spans="1:11" ht="30.6" x14ac:dyDescent="0.3">
      <c r="A39" s="42" t="s">
        <v>10</v>
      </c>
      <c r="B39" s="42" t="s">
        <v>262</v>
      </c>
      <c r="C39" s="170" t="s">
        <v>328</v>
      </c>
      <c r="D39" s="165" t="s">
        <v>20</v>
      </c>
      <c r="E39" s="165" t="s">
        <v>329</v>
      </c>
      <c r="F39" s="166" t="s">
        <v>330</v>
      </c>
      <c r="G39" s="166">
        <v>1</v>
      </c>
      <c r="H39" s="166" t="s">
        <v>17</v>
      </c>
      <c r="I39" s="44" t="s">
        <v>327</v>
      </c>
      <c r="J39" s="45"/>
      <c r="K39" s="169"/>
    </row>
    <row r="40" spans="1:11" ht="30.6" x14ac:dyDescent="0.3">
      <c r="A40" s="24" t="s">
        <v>10</v>
      </c>
      <c r="B40" s="25" t="s">
        <v>18</v>
      </c>
      <c r="C40" s="26" t="s">
        <v>19</v>
      </c>
      <c r="D40" s="27" t="s">
        <v>20</v>
      </c>
      <c r="E40" s="28" t="s">
        <v>21</v>
      </c>
      <c r="F40" s="29" t="s">
        <v>22</v>
      </c>
      <c r="G40" s="29">
        <v>1</v>
      </c>
      <c r="H40" s="29" t="s">
        <v>17</v>
      </c>
      <c r="I40" s="44" t="s">
        <v>366</v>
      </c>
      <c r="J40" s="30"/>
      <c r="K40" s="169"/>
    </row>
    <row r="41" spans="1:11" ht="30.6" x14ac:dyDescent="0.3">
      <c r="A41" s="24" t="s">
        <v>10</v>
      </c>
      <c r="B41" s="25" t="s">
        <v>18</v>
      </c>
      <c r="C41" s="26" t="s">
        <v>23</v>
      </c>
      <c r="D41" s="27" t="s">
        <v>20</v>
      </c>
      <c r="E41" s="31" t="s">
        <v>24</v>
      </c>
      <c r="F41" s="29" t="s">
        <v>25</v>
      </c>
      <c r="G41" s="29">
        <v>1</v>
      </c>
      <c r="H41" s="29" t="s">
        <v>17</v>
      </c>
      <c r="I41" s="44" t="s">
        <v>366</v>
      </c>
      <c r="J41" s="32"/>
      <c r="K41" s="169"/>
    </row>
    <row r="42" spans="1:11" ht="30.6" x14ac:dyDescent="0.3">
      <c r="A42" s="24" t="s">
        <v>10</v>
      </c>
      <c r="B42" s="25" t="s">
        <v>18</v>
      </c>
      <c r="C42" s="26" t="s">
        <v>23</v>
      </c>
      <c r="D42" s="27" t="s">
        <v>20</v>
      </c>
      <c r="E42" s="31" t="s">
        <v>26</v>
      </c>
      <c r="F42" s="29" t="s">
        <v>27</v>
      </c>
      <c r="G42" s="29">
        <v>1</v>
      </c>
      <c r="H42" s="29" t="s">
        <v>17</v>
      </c>
      <c r="I42" s="44" t="s">
        <v>366</v>
      </c>
      <c r="J42" s="32"/>
      <c r="K42" s="169"/>
    </row>
    <row r="43" spans="1:11" ht="30.6" x14ac:dyDescent="0.3">
      <c r="A43" s="24" t="s">
        <v>10</v>
      </c>
      <c r="B43" s="25" t="s">
        <v>18</v>
      </c>
      <c r="C43" s="26" t="s">
        <v>28</v>
      </c>
      <c r="D43" s="27" t="s">
        <v>20</v>
      </c>
      <c r="E43" s="33" t="s">
        <v>29</v>
      </c>
      <c r="F43" s="29" t="s">
        <v>30</v>
      </c>
      <c r="G43" s="29">
        <v>1</v>
      </c>
      <c r="H43" s="29" t="s">
        <v>17</v>
      </c>
      <c r="I43" s="44" t="s">
        <v>366</v>
      </c>
      <c r="J43" s="30"/>
      <c r="K43" s="169"/>
    </row>
    <row r="44" spans="1:11" ht="30.6" x14ac:dyDescent="0.3">
      <c r="A44" s="34" t="s">
        <v>10</v>
      </c>
      <c r="B44" s="25" t="s">
        <v>18</v>
      </c>
      <c r="C44" s="26" t="s">
        <v>31</v>
      </c>
      <c r="D44" s="27" t="s">
        <v>20</v>
      </c>
      <c r="E44" s="31" t="s">
        <v>32</v>
      </c>
      <c r="F44" s="29" t="s">
        <v>33</v>
      </c>
      <c r="G44" s="29">
        <v>1</v>
      </c>
      <c r="H44" s="29" t="s">
        <v>17</v>
      </c>
      <c r="I44" s="44" t="s">
        <v>366</v>
      </c>
      <c r="J44" s="35"/>
      <c r="K44" s="169"/>
    </row>
    <row r="45" spans="1:11" ht="30.6" x14ac:dyDescent="0.3">
      <c r="A45" s="36" t="s">
        <v>10</v>
      </c>
      <c r="B45" s="25" t="s">
        <v>18</v>
      </c>
      <c r="C45" s="26" t="s">
        <v>34</v>
      </c>
      <c r="D45" s="27" t="s">
        <v>20</v>
      </c>
      <c r="E45" s="31" t="s">
        <v>35</v>
      </c>
      <c r="F45" s="29" t="s">
        <v>36</v>
      </c>
      <c r="G45" s="29">
        <v>1</v>
      </c>
      <c r="H45" s="29" t="s">
        <v>17</v>
      </c>
      <c r="I45" s="44" t="s">
        <v>366</v>
      </c>
      <c r="J45" s="37"/>
      <c r="K45" s="169"/>
    </row>
    <row r="46" spans="1:11" ht="20.399999999999999" x14ac:dyDescent="0.3">
      <c r="A46" s="38" t="s">
        <v>10</v>
      </c>
      <c r="B46" s="38" t="s">
        <v>18</v>
      </c>
      <c r="C46" s="183" t="s">
        <v>37</v>
      </c>
      <c r="D46" s="183" t="s">
        <v>20</v>
      </c>
      <c r="E46" s="39" t="s">
        <v>38</v>
      </c>
      <c r="F46" s="40" t="s">
        <v>39</v>
      </c>
      <c r="G46" s="40">
        <v>1</v>
      </c>
      <c r="H46" s="40" t="s">
        <v>17</v>
      </c>
      <c r="I46" s="40"/>
      <c r="J46" s="41">
        <v>60</v>
      </c>
      <c r="K46" s="161">
        <f t="shared" ref="K46:K47" si="2">G46*J46</f>
        <v>60</v>
      </c>
    </row>
    <row r="47" spans="1:11" ht="20.399999999999999" x14ac:dyDescent="0.3">
      <c r="A47" s="38" t="s">
        <v>10</v>
      </c>
      <c r="B47" s="38" t="s">
        <v>18</v>
      </c>
      <c r="C47" s="183" t="s">
        <v>40</v>
      </c>
      <c r="D47" s="183" t="s">
        <v>41</v>
      </c>
      <c r="E47" s="39" t="s">
        <v>42</v>
      </c>
      <c r="F47" s="40" t="s">
        <v>43</v>
      </c>
      <c r="G47" s="40">
        <v>1</v>
      </c>
      <c r="H47" s="40" t="s">
        <v>17</v>
      </c>
      <c r="I47" s="40"/>
      <c r="J47" s="41">
        <v>249</v>
      </c>
      <c r="K47" s="161">
        <f t="shared" si="2"/>
        <v>249</v>
      </c>
    </row>
    <row r="48" spans="1:11" ht="30.6" x14ac:dyDescent="0.3">
      <c r="A48" s="42" t="s">
        <v>10</v>
      </c>
      <c r="B48" s="42" t="s">
        <v>18</v>
      </c>
      <c r="C48" s="28" t="s">
        <v>44</v>
      </c>
      <c r="D48" s="28" t="s">
        <v>20</v>
      </c>
      <c r="E48" s="43" t="s">
        <v>45</v>
      </c>
      <c r="F48" s="44" t="s">
        <v>46</v>
      </c>
      <c r="G48" s="44">
        <v>1</v>
      </c>
      <c r="H48" s="44" t="s">
        <v>17</v>
      </c>
      <c r="I48" s="44" t="s">
        <v>366</v>
      </c>
      <c r="J48" s="45">
        <v>165</v>
      </c>
      <c r="K48" s="169"/>
    </row>
    <row r="49" spans="1:11" ht="20.399999999999999" x14ac:dyDescent="0.3">
      <c r="A49" s="38" t="s">
        <v>10</v>
      </c>
      <c r="B49" s="38" t="s">
        <v>18</v>
      </c>
      <c r="C49" s="183" t="s">
        <v>47</v>
      </c>
      <c r="D49" s="183" t="s">
        <v>48</v>
      </c>
      <c r="E49" s="39" t="s">
        <v>49</v>
      </c>
      <c r="F49" s="40" t="s">
        <v>50</v>
      </c>
      <c r="G49" s="40">
        <v>1</v>
      </c>
      <c r="H49" s="40" t="s">
        <v>17</v>
      </c>
      <c r="I49" s="46"/>
      <c r="J49" s="41">
        <v>159</v>
      </c>
      <c r="K49" s="161">
        <f t="shared" ref="K49:K96" si="3">G49*J49</f>
        <v>159</v>
      </c>
    </row>
    <row r="50" spans="1:11" ht="30.6" x14ac:dyDescent="0.3">
      <c r="A50" s="171" t="s">
        <v>10</v>
      </c>
      <c r="B50" s="171" t="s">
        <v>331</v>
      </c>
      <c r="C50" s="57" t="s">
        <v>332</v>
      </c>
      <c r="D50" s="57" t="s">
        <v>333</v>
      </c>
      <c r="E50" s="177" t="s">
        <v>334</v>
      </c>
      <c r="F50" s="46" t="s">
        <v>335</v>
      </c>
      <c r="G50" s="46">
        <v>6</v>
      </c>
      <c r="H50" s="46" t="s">
        <v>17</v>
      </c>
      <c r="I50" s="46"/>
      <c r="J50" s="178">
        <v>245</v>
      </c>
      <c r="K50" s="161">
        <f t="shared" si="3"/>
        <v>1470</v>
      </c>
    </row>
    <row r="51" spans="1:11" ht="20.399999999999999" x14ac:dyDescent="0.3">
      <c r="A51" s="171" t="s">
        <v>10</v>
      </c>
      <c r="B51" s="171" t="s">
        <v>331</v>
      </c>
      <c r="C51" s="57" t="s">
        <v>336</v>
      </c>
      <c r="D51" s="57" t="s">
        <v>333</v>
      </c>
      <c r="E51" s="177" t="s">
        <v>337</v>
      </c>
      <c r="F51" s="46" t="s">
        <v>338</v>
      </c>
      <c r="G51" s="40">
        <v>6</v>
      </c>
      <c r="H51" s="46" t="s">
        <v>17</v>
      </c>
      <c r="I51" s="46" t="s">
        <v>6617</v>
      </c>
      <c r="J51" s="293">
        <v>60</v>
      </c>
      <c r="K51" s="161">
        <f t="shared" si="3"/>
        <v>360</v>
      </c>
    </row>
    <row r="52" spans="1:11" ht="30.6" x14ac:dyDescent="0.3">
      <c r="A52" s="171" t="s">
        <v>10</v>
      </c>
      <c r="B52" s="171" t="s">
        <v>331</v>
      </c>
      <c r="C52" s="57" t="s">
        <v>339</v>
      </c>
      <c r="D52" s="57" t="s">
        <v>333</v>
      </c>
      <c r="E52" s="177" t="s">
        <v>340</v>
      </c>
      <c r="F52" s="46" t="s">
        <v>341</v>
      </c>
      <c r="G52" s="46">
        <v>6</v>
      </c>
      <c r="H52" s="46" t="s">
        <v>17</v>
      </c>
      <c r="I52" s="46"/>
      <c r="J52" s="178">
        <v>123</v>
      </c>
      <c r="K52" s="161">
        <f t="shared" si="3"/>
        <v>738</v>
      </c>
    </row>
    <row r="53" spans="1:11" ht="20.399999999999999" x14ac:dyDescent="0.3">
      <c r="A53" s="171" t="s">
        <v>10</v>
      </c>
      <c r="B53" s="171" t="s">
        <v>331</v>
      </c>
      <c r="C53" s="57" t="s">
        <v>342</v>
      </c>
      <c r="D53" s="57" t="s">
        <v>343</v>
      </c>
      <c r="E53" s="177" t="s">
        <v>344</v>
      </c>
      <c r="F53" s="46" t="s">
        <v>345</v>
      </c>
      <c r="G53" s="40">
        <v>6</v>
      </c>
      <c r="H53" s="46" t="s">
        <v>17</v>
      </c>
      <c r="I53" s="46" t="s">
        <v>6617</v>
      </c>
      <c r="J53" s="293">
        <v>28</v>
      </c>
      <c r="K53" s="161">
        <f t="shared" si="3"/>
        <v>168</v>
      </c>
    </row>
    <row r="54" spans="1:11" ht="20.399999999999999" x14ac:dyDescent="0.3">
      <c r="A54" s="171" t="s">
        <v>10</v>
      </c>
      <c r="B54" s="171" t="s">
        <v>331</v>
      </c>
      <c r="C54" s="57" t="s">
        <v>346</v>
      </c>
      <c r="D54" s="57" t="s">
        <v>333</v>
      </c>
      <c r="E54" s="177" t="s">
        <v>347</v>
      </c>
      <c r="F54" s="46" t="s">
        <v>348</v>
      </c>
      <c r="G54" s="46">
        <v>2</v>
      </c>
      <c r="H54" s="46" t="s">
        <v>17</v>
      </c>
      <c r="I54" s="46"/>
      <c r="J54" s="178">
        <v>11</v>
      </c>
      <c r="K54" s="161">
        <f t="shared" si="3"/>
        <v>22</v>
      </c>
    </row>
    <row r="55" spans="1:11" ht="20.399999999999999" x14ac:dyDescent="0.3">
      <c r="A55" s="171" t="s">
        <v>10</v>
      </c>
      <c r="B55" s="171" t="s">
        <v>331</v>
      </c>
      <c r="C55" s="57" t="s">
        <v>349</v>
      </c>
      <c r="D55" s="57" t="s">
        <v>333</v>
      </c>
      <c r="E55" s="177" t="s">
        <v>6911</v>
      </c>
      <c r="F55" s="46" t="s">
        <v>351</v>
      </c>
      <c r="G55" s="40">
        <v>12</v>
      </c>
      <c r="H55" s="46" t="s">
        <v>17</v>
      </c>
      <c r="I55" s="46" t="s">
        <v>6622</v>
      </c>
      <c r="J55" s="293">
        <v>12</v>
      </c>
      <c r="K55" s="161">
        <f t="shared" si="3"/>
        <v>144</v>
      </c>
    </row>
    <row r="56" spans="1:11" ht="20.399999999999999" x14ac:dyDescent="0.3">
      <c r="A56" s="38" t="s">
        <v>10</v>
      </c>
      <c r="B56" s="38" t="s">
        <v>331</v>
      </c>
      <c r="C56" s="183" t="s">
        <v>352</v>
      </c>
      <c r="D56" s="183" t="s">
        <v>353</v>
      </c>
      <c r="E56" s="39" t="s">
        <v>354</v>
      </c>
      <c r="F56" s="40" t="s">
        <v>355</v>
      </c>
      <c r="G56" s="40">
        <v>6</v>
      </c>
      <c r="H56" s="40" t="s">
        <v>17</v>
      </c>
      <c r="I56" s="40"/>
      <c r="J56" s="179">
        <v>28</v>
      </c>
      <c r="K56" s="161">
        <f t="shared" si="3"/>
        <v>168</v>
      </c>
    </row>
    <row r="57" spans="1:11" ht="20.399999999999999" x14ac:dyDescent="0.3">
      <c r="A57" s="38" t="s">
        <v>10</v>
      </c>
      <c r="B57" s="38" t="s">
        <v>331</v>
      </c>
      <c r="C57" s="20" t="s">
        <v>212</v>
      </c>
      <c r="D57" s="57" t="s">
        <v>333</v>
      </c>
      <c r="E57" s="39" t="s">
        <v>6623</v>
      </c>
      <c r="F57" s="40" t="s">
        <v>6624</v>
      </c>
      <c r="G57" s="40">
        <v>7</v>
      </c>
      <c r="H57" s="40" t="s">
        <v>17</v>
      </c>
      <c r="I57" s="513" t="s">
        <v>6625</v>
      </c>
      <c r="J57" s="293">
        <v>110</v>
      </c>
      <c r="K57" s="232">
        <f>G57*J57</f>
        <v>770</v>
      </c>
    </row>
    <row r="58" spans="1:11" ht="20.399999999999999" x14ac:dyDescent="0.3">
      <c r="A58" s="171" t="s">
        <v>10</v>
      </c>
      <c r="B58" s="171" t="s">
        <v>356</v>
      </c>
      <c r="C58" s="20" t="s">
        <v>357</v>
      </c>
      <c r="D58" s="172" t="s">
        <v>20</v>
      </c>
      <c r="E58" s="173" t="s">
        <v>358</v>
      </c>
      <c r="F58" s="46" t="s">
        <v>359</v>
      </c>
      <c r="G58" s="46">
        <v>2</v>
      </c>
      <c r="H58" s="46" t="s">
        <v>17</v>
      </c>
      <c r="I58" s="46"/>
      <c r="J58" s="178">
        <v>12000</v>
      </c>
      <c r="K58" s="161">
        <f t="shared" si="3"/>
        <v>24000</v>
      </c>
    </row>
    <row r="59" spans="1:11" ht="71.400000000000006" x14ac:dyDescent="0.3">
      <c r="A59" s="42" t="s">
        <v>10</v>
      </c>
      <c r="B59" s="42" t="s">
        <v>18</v>
      </c>
      <c r="C59" s="28" t="s">
        <v>360</v>
      </c>
      <c r="D59" s="28" t="s">
        <v>20</v>
      </c>
      <c r="E59" s="43" t="s">
        <v>361</v>
      </c>
      <c r="F59" s="44" t="s">
        <v>362</v>
      </c>
      <c r="G59" s="44">
        <v>1</v>
      </c>
      <c r="H59" s="44" t="s">
        <v>17</v>
      </c>
      <c r="I59" s="44" t="s">
        <v>6910</v>
      </c>
      <c r="J59" s="180">
        <v>5300</v>
      </c>
      <c r="K59" s="169">
        <f t="shared" si="3"/>
        <v>5300</v>
      </c>
    </row>
    <row r="60" spans="1:11" ht="30.6" x14ac:dyDescent="0.3">
      <c r="A60" s="42" t="s">
        <v>10</v>
      </c>
      <c r="B60" s="42" t="s">
        <v>18</v>
      </c>
      <c r="C60" s="28" t="s">
        <v>363</v>
      </c>
      <c r="D60" s="28" t="s">
        <v>364</v>
      </c>
      <c r="E60" s="28">
        <v>1400</v>
      </c>
      <c r="F60" s="44" t="s">
        <v>365</v>
      </c>
      <c r="G60" s="44">
        <v>1</v>
      </c>
      <c r="H60" s="44" t="s">
        <v>17</v>
      </c>
      <c r="I60" s="44" t="s">
        <v>366</v>
      </c>
      <c r="J60" s="181"/>
      <c r="K60" s="169"/>
    </row>
    <row r="61" spans="1:11" ht="30.6" x14ac:dyDescent="0.3">
      <c r="A61" s="42" t="s">
        <v>10</v>
      </c>
      <c r="B61" s="42" t="s">
        <v>18</v>
      </c>
      <c r="C61" s="28" t="s">
        <v>367</v>
      </c>
      <c r="D61" s="28" t="s">
        <v>20</v>
      </c>
      <c r="E61" s="43" t="s">
        <v>368</v>
      </c>
      <c r="F61" s="44" t="s">
        <v>369</v>
      </c>
      <c r="G61" s="44">
        <v>1</v>
      </c>
      <c r="H61" s="44" t="s">
        <v>17</v>
      </c>
      <c r="I61" s="44" t="s">
        <v>366</v>
      </c>
      <c r="J61" s="45">
        <v>0</v>
      </c>
      <c r="K61" s="169">
        <f t="shared" si="3"/>
        <v>0</v>
      </c>
    </row>
    <row r="62" spans="1:11" ht="30.6" x14ac:dyDescent="0.3">
      <c r="A62" s="42" t="s">
        <v>10</v>
      </c>
      <c r="B62" s="42" t="s">
        <v>18</v>
      </c>
      <c r="C62" s="28" t="s">
        <v>370</v>
      </c>
      <c r="D62" s="28" t="s">
        <v>20</v>
      </c>
      <c r="E62" s="43" t="s">
        <v>371</v>
      </c>
      <c r="F62" s="44" t="s">
        <v>372</v>
      </c>
      <c r="G62" s="44">
        <v>1</v>
      </c>
      <c r="H62" s="44" t="s">
        <v>17</v>
      </c>
      <c r="I62" s="44" t="s">
        <v>366</v>
      </c>
      <c r="J62" s="45">
        <v>0</v>
      </c>
      <c r="K62" s="169">
        <f t="shared" si="3"/>
        <v>0</v>
      </c>
    </row>
    <row r="63" spans="1:11" ht="30.6" x14ac:dyDescent="0.3">
      <c r="A63" s="42" t="s">
        <v>10</v>
      </c>
      <c r="B63" s="42" t="s">
        <v>18</v>
      </c>
      <c r="C63" s="28" t="s">
        <v>373</v>
      </c>
      <c r="D63" s="28" t="s">
        <v>20</v>
      </c>
      <c r="E63" s="43" t="s">
        <v>374</v>
      </c>
      <c r="F63" s="44" t="s">
        <v>375</v>
      </c>
      <c r="G63" s="44">
        <v>1</v>
      </c>
      <c r="H63" s="44" t="s">
        <v>17</v>
      </c>
      <c r="I63" s="44" t="s">
        <v>366</v>
      </c>
      <c r="J63" s="45">
        <v>0</v>
      </c>
      <c r="K63" s="169">
        <f t="shared" si="3"/>
        <v>0</v>
      </c>
    </row>
    <row r="64" spans="1:11" ht="30.6" x14ac:dyDescent="0.3">
      <c r="A64" s="42" t="s">
        <v>10</v>
      </c>
      <c r="B64" s="42" t="s">
        <v>18</v>
      </c>
      <c r="C64" s="28" t="s">
        <v>376</v>
      </c>
      <c r="D64" s="28" t="s">
        <v>20</v>
      </c>
      <c r="E64" s="43" t="s">
        <v>377</v>
      </c>
      <c r="F64" s="44" t="s">
        <v>378</v>
      </c>
      <c r="G64" s="44">
        <v>1</v>
      </c>
      <c r="H64" s="44" t="s">
        <v>17</v>
      </c>
      <c r="I64" s="44" t="s">
        <v>366</v>
      </c>
      <c r="J64" s="45">
        <v>0</v>
      </c>
      <c r="K64" s="169">
        <f t="shared" si="3"/>
        <v>0</v>
      </c>
    </row>
    <row r="65" spans="1:11" ht="30.6" x14ac:dyDescent="0.3">
      <c r="A65" s="42" t="s">
        <v>10</v>
      </c>
      <c r="B65" s="42" t="s">
        <v>18</v>
      </c>
      <c r="C65" s="28" t="s">
        <v>379</v>
      </c>
      <c r="D65" s="28" t="s">
        <v>20</v>
      </c>
      <c r="E65" s="43" t="s">
        <v>380</v>
      </c>
      <c r="F65" s="44" t="s">
        <v>381</v>
      </c>
      <c r="G65" s="44">
        <v>1</v>
      </c>
      <c r="H65" s="44" t="s">
        <v>17</v>
      </c>
      <c r="I65" s="44" t="s">
        <v>366</v>
      </c>
      <c r="J65" s="45">
        <v>0</v>
      </c>
      <c r="K65" s="169">
        <f t="shared" si="3"/>
        <v>0</v>
      </c>
    </row>
    <row r="66" spans="1:11" ht="30.6" x14ac:dyDescent="0.3">
      <c r="A66" s="42" t="s">
        <v>10</v>
      </c>
      <c r="B66" s="42" t="s">
        <v>18</v>
      </c>
      <c r="C66" s="28" t="s">
        <v>382</v>
      </c>
      <c r="D66" s="28" t="s">
        <v>20</v>
      </c>
      <c r="E66" s="43" t="s">
        <v>383</v>
      </c>
      <c r="F66" s="44" t="s">
        <v>384</v>
      </c>
      <c r="G66" s="44">
        <v>1</v>
      </c>
      <c r="H66" s="44" t="s">
        <v>17</v>
      </c>
      <c r="I66" s="44" t="s">
        <v>366</v>
      </c>
      <c r="J66" s="45">
        <v>0</v>
      </c>
      <c r="K66" s="169">
        <f t="shared" si="3"/>
        <v>0</v>
      </c>
    </row>
    <row r="67" spans="1:11" ht="30.6" x14ac:dyDescent="0.3">
      <c r="A67" s="42" t="s">
        <v>10</v>
      </c>
      <c r="B67" s="42" t="s">
        <v>18</v>
      </c>
      <c r="C67" s="28" t="s">
        <v>385</v>
      </c>
      <c r="D67" s="28" t="s">
        <v>20</v>
      </c>
      <c r="E67" s="43" t="s">
        <v>386</v>
      </c>
      <c r="F67" s="44" t="s">
        <v>387</v>
      </c>
      <c r="G67" s="44">
        <v>1</v>
      </c>
      <c r="H67" s="44" t="s">
        <v>17</v>
      </c>
      <c r="I67" s="44" t="s">
        <v>366</v>
      </c>
      <c r="J67" s="45">
        <v>0</v>
      </c>
      <c r="K67" s="169">
        <f t="shared" si="3"/>
        <v>0</v>
      </c>
    </row>
    <row r="68" spans="1:11" ht="30.6" x14ac:dyDescent="0.3">
      <c r="A68" s="42" t="s">
        <v>10</v>
      </c>
      <c r="B68" s="42" t="s">
        <v>18</v>
      </c>
      <c r="C68" s="28" t="s">
        <v>388</v>
      </c>
      <c r="D68" s="28" t="s">
        <v>20</v>
      </c>
      <c r="E68" s="43" t="s">
        <v>389</v>
      </c>
      <c r="F68" s="44" t="s">
        <v>390</v>
      </c>
      <c r="G68" s="44">
        <v>1</v>
      </c>
      <c r="H68" s="44" t="s">
        <v>17</v>
      </c>
      <c r="I68" s="44" t="s">
        <v>366</v>
      </c>
      <c r="J68" s="45">
        <v>0</v>
      </c>
      <c r="K68" s="169">
        <f t="shared" si="3"/>
        <v>0</v>
      </c>
    </row>
    <row r="69" spans="1:11" ht="30.6" x14ac:dyDescent="0.3">
      <c r="A69" s="42" t="s">
        <v>10</v>
      </c>
      <c r="B69" s="42" t="s">
        <v>18</v>
      </c>
      <c r="C69" s="28" t="s">
        <v>391</v>
      </c>
      <c r="D69" s="28" t="s">
        <v>20</v>
      </c>
      <c r="E69" s="43" t="s">
        <v>392</v>
      </c>
      <c r="F69" s="44" t="s">
        <v>393</v>
      </c>
      <c r="G69" s="44">
        <v>1</v>
      </c>
      <c r="H69" s="44" t="s">
        <v>17</v>
      </c>
      <c r="I69" s="44" t="s">
        <v>366</v>
      </c>
      <c r="J69" s="45">
        <v>0</v>
      </c>
      <c r="K69" s="169">
        <f t="shared" si="3"/>
        <v>0</v>
      </c>
    </row>
    <row r="70" spans="1:11" ht="20.399999999999999" x14ac:dyDescent="0.3">
      <c r="A70" s="38" t="s">
        <v>10</v>
      </c>
      <c r="B70" s="38" t="s">
        <v>18</v>
      </c>
      <c r="C70" s="183" t="s">
        <v>394</v>
      </c>
      <c r="D70" s="183" t="s">
        <v>20</v>
      </c>
      <c r="E70" s="39" t="s">
        <v>395</v>
      </c>
      <c r="F70" s="40" t="s">
        <v>396</v>
      </c>
      <c r="G70" s="40">
        <v>1</v>
      </c>
      <c r="H70" s="40" t="s">
        <v>17</v>
      </c>
      <c r="I70" s="40"/>
      <c r="J70" s="41">
        <v>0</v>
      </c>
      <c r="K70" s="182">
        <f t="shared" si="3"/>
        <v>0</v>
      </c>
    </row>
    <row r="71" spans="1:11" ht="20.399999999999999" x14ac:dyDescent="0.3">
      <c r="A71" s="38" t="s">
        <v>10</v>
      </c>
      <c r="B71" s="38" t="s">
        <v>18</v>
      </c>
      <c r="C71" s="183" t="s">
        <v>397</v>
      </c>
      <c r="D71" s="183" t="s">
        <v>20</v>
      </c>
      <c r="E71" s="39" t="s">
        <v>398</v>
      </c>
      <c r="F71" s="40" t="s">
        <v>399</v>
      </c>
      <c r="G71" s="40">
        <v>1</v>
      </c>
      <c r="H71" s="40" t="s">
        <v>17</v>
      </c>
      <c r="I71" s="40"/>
      <c r="J71" s="41">
        <v>0</v>
      </c>
      <c r="K71" s="182">
        <f t="shared" si="3"/>
        <v>0</v>
      </c>
    </row>
    <row r="72" spans="1:11" ht="20.399999999999999" x14ac:dyDescent="0.3">
      <c r="A72" s="38" t="s">
        <v>10</v>
      </c>
      <c r="B72" s="38" t="s">
        <v>18</v>
      </c>
      <c r="C72" s="183" t="s">
        <v>23</v>
      </c>
      <c r="D72" s="183" t="s">
        <v>20</v>
      </c>
      <c r="E72" s="39" t="s">
        <v>400</v>
      </c>
      <c r="F72" s="40" t="s">
        <v>401</v>
      </c>
      <c r="G72" s="40">
        <v>1</v>
      </c>
      <c r="H72" s="40" t="s">
        <v>17</v>
      </c>
      <c r="I72" s="40"/>
      <c r="J72" s="41">
        <v>0</v>
      </c>
      <c r="K72" s="182">
        <f t="shared" si="3"/>
        <v>0</v>
      </c>
    </row>
    <row r="73" spans="1:11" ht="20.399999999999999" x14ac:dyDescent="0.3">
      <c r="A73" s="38" t="s">
        <v>10</v>
      </c>
      <c r="B73" s="38" t="s">
        <v>18</v>
      </c>
      <c r="C73" s="183" t="s">
        <v>402</v>
      </c>
      <c r="D73" s="183" t="s">
        <v>20</v>
      </c>
      <c r="E73" s="39" t="s">
        <v>403</v>
      </c>
      <c r="F73" s="40" t="s">
        <v>404</v>
      </c>
      <c r="G73" s="40">
        <v>1</v>
      </c>
      <c r="H73" s="40" t="s">
        <v>17</v>
      </c>
      <c r="I73" s="40"/>
      <c r="J73" s="41">
        <v>0</v>
      </c>
      <c r="K73" s="182">
        <f t="shared" si="3"/>
        <v>0</v>
      </c>
    </row>
    <row r="74" spans="1:11" ht="20.399999999999999" x14ac:dyDescent="0.3">
      <c r="A74" s="38" t="s">
        <v>10</v>
      </c>
      <c r="B74" s="38" t="s">
        <v>18</v>
      </c>
      <c r="C74" s="183" t="s">
        <v>405</v>
      </c>
      <c r="D74" s="183" t="s">
        <v>20</v>
      </c>
      <c r="E74" s="39" t="s">
        <v>406</v>
      </c>
      <c r="F74" s="40" t="s">
        <v>407</v>
      </c>
      <c r="G74" s="40">
        <v>1</v>
      </c>
      <c r="H74" s="40" t="s">
        <v>17</v>
      </c>
      <c r="I74" s="40"/>
      <c r="J74" s="41">
        <v>0</v>
      </c>
      <c r="K74" s="182">
        <f t="shared" si="3"/>
        <v>0</v>
      </c>
    </row>
    <row r="75" spans="1:11" ht="20.399999999999999" x14ac:dyDescent="0.3">
      <c r="A75" s="38" t="s">
        <v>10</v>
      </c>
      <c r="B75" s="38" t="s">
        <v>18</v>
      </c>
      <c r="C75" s="183" t="s">
        <v>408</v>
      </c>
      <c r="D75" s="183" t="s">
        <v>20</v>
      </c>
      <c r="E75" s="39" t="s">
        <v>409</v>
      </c>
      <c r="F75" s="40" t="s">
        <v>410</v>
      </c>
      <c r="G75" s="40">
        <v>1</v>
      </c>
      <c r="H75" s="40" t="s">
        <v>17</v>
      </c>
      <c r="I75" s="40"/>
      <c r="J75" s="41">
        <v>0</v>
      </c>
      <c r="K75" s="182">
        <f t="shared" si="3"/>
        <v>0</v>
      </c>
    </row>
    <row r="76" spans="1:11" ht="30.6" x14ac:dyDescent="0.3">
      <c r="A76" s="42" t="s">
        <v>10</v>
      </c>
      <c r="B76" s="42" t="s">
        <v>18</v>
      </c>
      <c r="C76" s="28" t="s">
        <v>411</v>
      </c>
      <c r="D76" s="28" t="s">
        <v>20</v>
      </c>
      <c r="E76" s="43" t="s">
        <v>412</v>
      </c>
      <c r="F76" s="44" t="s">
        <v>413</v>
      </c>
      <c r="G76" s="44">
        <v>2</v>
      </c>
      <c r="H76" s="44" t="s">
        <v>17</v>
      </c>
      <c r="I76" s="44" t="s">
        <v>366</v>
      </c>
      <c r="J76" s="45">
        <v>0</v>
      </c>
      <c r="K76" s="169">
        <f t="shared" si="3"/>
        <v>0</v>
      </c>
    </row>
    <row r="77" spans="1:11" ht="20.399999999999999" x14ac:dyDescent="0.3">
      <c r="A77" s="38" t="s">
        <v>10</v>
      </c>
      <c r="B77" s="38" t="s">
        <v>18</v>
      </c>
      <c r="C77" s="183" t="s">
        <v>414</v>
      </c>
      <c r="D77" s="183" t="s">
        <v>415</v>
      </c>
      <c r="E77" s="183" t="s">
        <v>416</v>
      </c>
      <c r="F77" s="40" t="s">
        <v>417</v>
      </c>
      <c r="G77" s="40">
        <v>2</v>
      </c>
      <c r="H77" s="40" t="s">
        <v>17</v>
      </c>
      <c r="I77" s="40"/>
      <c r="J77" s="41">
        <v>7</v>
      </c>
      <c r="K77" s="182">
        <f t="shared" si="3"/>
        <v>14</v>
      </c>
    </row>
    <row r="78" spans="1:11" ht="20.399999999999999" x14ac:dyDescent="0.3">
      <c r="A78" s="171" t="s">
        <v>10</v>
      </c>
      <c r="B78" s="171" t="s">
        <v>221</v>
      </c>
      <c r="C78" s="620" t="s">
        <v>418</v>
      </c>
      <c r="D78" s="172"/>
      <c r="E78" s="172"/>
      <c r="F78" s="162" t="s">
        <v>419</v>
      </c>
      <c r="G78" s="162"/>
      <c r="H78" s="162"/>
      <c r="I78" s="46"/>
      <c r="J78" s="161"/>
      <c r="K78" s="161"/>
    </row>
    <row r="79" spans="1:11" ht="122.4" x14ac:dyDescent="0.3">
      <c r="A79" s="171" t="s">
        <v>10</v>
      </c>
      <c r="B79" s="171" t="s">
        <v>221</v>
      </c>
      <c r="C79" s="172" t="s">
        <v>420</v>
      </c>
      <c r="D79" s="172" t="s">
        <v>421</v>
      </c>
      <c r="E79" s="172" t="s">
        <v>422</v>
      </c>
      <c r="F79" s="162" t="s">
        <v>419</v>
      </c>
      <c r="G79" s="162">
        <v>2</v>
      </c>
      <c r="H79" s="162" t="s">
        <v>17</v>
      </c>
      <c r="I79" s="46"/>
      <c r="J79" s="161">
        <v>6000</v>
      </c>
      <c r="K79" s="161">
        <f t="shared" ref="K79:K85" si="4">G79*J79</f>
        <v>12000</v>
      </c>
    </row>
    <row r="80" spans="1:11" ht="20.399999999999999" x14ac:dyDescent="0.3">
      <c r="A80" s="171" t="s">
        <v>10</v>
      </c>
      <c r="B80" s="171" t="s">
        <v>221</v>
      </c>
      <c r="C80" s="20" t="s">
        <v>6626</v>
      </c>
      <c r="D80" s="20" t="s">
        <v>20</v>
      </c>
      <c r="E80" s="292" t="s">
        <v>6912</v>
      </c>
      <c r="F80" s="162" t="s">
        <v>424</v>
      </c>
      <c r="G80" s="162">
        <v>2</v>
      </c>
      <c r="H80" s="162" t="s">
        <v>17</v>
      </c>
      <c r="I80" s="46" t="s">
        <v>113</v>
      </c>
      <c r="J80" s="161">
        <v>10000</v>
      </c>
      <c r="K80" s="161">
        <f t="shared" si="4"/>
        <v>20000</v>
      </c>
    </row>
    <row r="81" spans="1:11" ht="20.399999999999999" x14ac:dyDescent="0.3">
      <c r="A81" s="171" t="s">
        <v>10</v>
      </c>
      <c r="B81" s="171" t="s">
        <v>221</v>
      </c>
      <c r="C81" s="172" t="s">
        <v>6628</v>
      </c>
      <c r="D81" s="172" t="s">
        <v>20</v>
      </c>
      <c r="E81" s="292" t="s">
        <v>6912</v>
      </c>
      <c r="F81" s="162" t="s">
        <v>425</v>
      </c>
      <c r="G81" s="162">
        <v>2</v>
      </c>
      <c r="H81" s="162" t="s">
        <v>17</v>
      </c>
      <c r="I81" s="46" t="s">
        <v>113</v>
      </c>
      <c r="J81" s="161">
        <v>10000</v>
      </c>
      <c r="K81" s="161">
        <f t="shared" si="4"/>
        <v>20000</v>
      </c>
    </row>
    <row r="82" spans="1:11" ht="20.399999999999999" x14ac:dyDescent="0.3">
      <c r="A82" s="171" t="s">
        <v>10</v>
      </c>
      <c r="B82" s="171" t="s">
        <v>221</v>
      </c>
      <c r="C82" s="172" t="s">
        <v>426</v>
      </c>
      <c r="D82" s="172" t="s">
        <v>427</v>
      </c>
      <c r="E82" s="173" t="s">
        <v>428</v>
      </c>
      <c r="F82" s="162" t="s">
        <v>429</v>
      </c>
      <c r="G82" s="162">
        <v>4</v>
      </c>
      <c r="H82" s="162" t="s">
        <v>17</v>
      </c>
      <c r="I82" s="46"/>
      <c r="J82" s="161">
        <v>430</v>
      </c>
      <c r="K82" s="161">
        <f t="shared" si="4"/>
        <v>1720</v>
      </c>
    </row>
    <row r="83" spans="1:11" ht="20.399999999999999" x14ac:dyDescent="0.3">
      <c r="A83" s="171" t="s">
        <v>10</v>
      </c>
      <c r="B83" s="171" t="s">
        <v>221</v>
      </c>
      <c r="C83" s="172" t="s">
        <v>430</v>
      </c>
      <c r="D83" s="172" t="s">
        <v>20</v>
      </c>
      <c r="E83" s="173" t="s">
        <v>431</v>
      </c>
      <c r="F83" s="162" t="s">
        <v>432</v>
      </c>
      <c r="G83" s="162">
        <v>4</v>
      </c>
      <c r="H83" s="162" t="s">
        <v>17</v>
      </c>
      <c r="I83" s="46"/>
      <c r="J83" s="161">
        <v>41</v>
      </c>
      <c r="K83" s="161">
        <f t="shared" si="4"/>
        <v>164</v>
      </c>
    </row>
    <row r="84" spans="1:11" ht="20.399999999999999" x14ac:dyDescent="0.3">
      <c r="A84" s="171" t="s">
        <v>10</v>
      </c>
      <c r="B84" s="18" t="s">
        <v>226</v>
      </c>
      <c r="C84" s="20" t="s">
        <v>433</v>
      </c>
      <c r="D84" s="20" t="s">
        <v>20</v>
      </c>
      <c r="E84" s="20" t="s">
        <v>423</v>
      </c>
      <c r="F84" s="21" t="s">
        <v>434</v>
      </c>
      <c r="G84" s="21">
        <v>10</v>
      </c>
      <c r="H84" s="21" t="s">
        <v>17</v>
      </c>
      <c r="I84" s="46"/>
      <c r="J84" s="161">
        <v>10000</v>
      </c>
      <c r="K84" s="161">
        <f t="shared" si="4"/>
        <v>100000</v>
      </c>
    </row>
    <row r="85" spans="1:11" ht="30.6" x14ac:dyDescent="0.3">
      <c r="A85" s="171" t="s">
        <v>10</v>
      </c>
      <c r="B85" s="171" t="s">
        <v>258</v>
      </c>
      <c r="C85" s="20" t="s">
        <v>435</v>
      </c>
      <c r="D85" s="172" t="s">
        <v>421</v>
      </c>
      <c r="E85" s="172" t="s">
        <v>436</v>
      </c>
      <c r="F85" s="162" t="s">
        <v>437</v>
      </c>
      <c r="G85" s="162">
        <v>2</v>
      </c>
      <c r="H85" s="162" t="s">
        <v>17</v>
      </c>
      <c r="I85" s="46"/>
      <c r="J85" s="163">
        <v>6118.2</v>
      </c>
      <c r="K85" s="161">
        <f t="shared" si="4"/>
        <v>12236.4</v>
      </c>
    </row>
    <row r="86" spans="1:11" ht="30.6" x14ac:dyDescent="0.3">
      <c r="A86" s="42" t="s">
        <v>10</v>
      </c>
      <c r="B86" s="42" t="s">
        <v>262</v>
      </c>
      <c r="C86" s="170" t="s">
        <v>438</v>
      </c>
      <c r="D86" s="165" t="s">
        <v>20</v>
      </c>
      <c r="E86" s="165" t="s">
        <v>439</v>
      </c>
      <c r="F86" s="166" t="s">
        <v>440</v>
      </c>
      <c r="G86" s="166">
        <v>86</v>
      </c>
      <c r="H86" s="166" t="s">
        <v>17</v>
      </c>
      <c r="I86" s="44" t="s">
        <v>441</v>
      </c>
      <c r="J86" s="184">
        <v>9854</v>
      </c>
      <c r="K86" s="169">
        <f t="shared" si="3"/>
        <v>847444</v>
      </c>
    </row>
    <row r="87" spans="1:11" ht="20.399999999999999" x14ac:dyDescent="0.3">
      <c r="A87" s="38" t="s">
        <v>10</v>
      </c>
      <c r="B87" s="38" t="s">
        <v>262</v>
      </c>
      <c r="C87" s="20" t="s">
        <v>442</v>
      </c>
      <c r="D87" s="621" t="s">
        <v>20</v>
      </c>
      <c r="E87" s="185" t="s">
        <v>443</v>
      </c>
      <c r="F87" s="186" t="s">
        <v>444</v>
      </c>
      <c r="G87" s="186">
        <v>180</v>
      </c>
      <c r="H87" s="186" t="s">
        <v>17</v>
      </c>
      <c r="I87" s="40"/>
      <c r="J87" s="163">
        <v>184.12</v>
      </c>
      <c r="K87" s="182">
        <f t="shared" si="3"/>
        <v>33141.599999999999</v>
      </c>
    </row>
    <row r="88" spans="1:11" ht="20.399999999999999" x14ac:dyDescent="0.3">
      <c r="A88" s="38" t="s">
        <v>10</v>
      </c>
      <c r="B88" s="38" t="s">
        <v>262</v>
      </c>
      <c r="C88" s="622" t="s">
        <v>445</v>
      </c>
      <c r="D88" s="621" t="s">
        <v>446</v>
      </c>
      <c r="E88" s="187" t="s">
        <v>447</v>
      </c>
      <c r="F88" s="186" t="s">
        <v>448</v>
      </c>
      <c r="G88" s="186">
        <v>270</v>
      </c>
      <c r="H88" s="186" t="s">
        <v>17</v>
      </c>
      <c r="I88" s="40"/>
      <c r="J88" s="41">
        <v>67.5</v>
      </c>
      <c r="K88" s="182">
        <f t="shared" si="3"/>
        <v>18225</v>
      </c>
    </row>
    <row r="89" spans="1:11" ht="30.6" x14ac:dyDescent="0.3">
      <c r="A89" s="42" t="s">
        <v>10</v>
      </c>
      <c r="B89" s="42" t="s">
        <v>262</v>
      </c>
      <c r="C89" s="165" t="s">
        <v>449</v>
      </c>
      <c r="D89" s="174" t="s">
        <v>20</v>
      </c>
      <c r="E89" s="176" t="s">
        <v>450</v>
      </c>
      <c r="F89" s="166" t="s">
        <v>451</v>
      </c>
      <c r="G89" s="166">
        <v>90</v>
      </c>
      <c r="H89" s="166" t="s">
        <v>17</v>
      </c>
      <c r="I89" s="44" t="s">
        <v>441</v>
      </c>
      <c r="J89" s="184">
        <v>90</v>
      </c>
      <c r="K89" s="169">
        <f t="shared" si="3"/>
        <v>8100</v>
      </c>
    </row>
    <row r="90" spans="1:11" ht="20.399999999999999" x14ac:dyDescent="0.3">
      <c r="A90" s="38" t="s">
        <v>10</v>
      </c>
      <c r="B90" s="38" t="s">
        <v>262</v>
      </c>
      <c r="C90" s="622" t="s">
        <v>452</v>
      </c>
      <c r="D90" s="621" t="s">
        <v>20</v>
      </c>
      <c r="E90" s="185" t="s">
        <v>453</v>
      </c>
      <c r="F90" s="186" t="s">
        <v>454</v>
      </c>
      <c r="G90" s="186">
        <v>96</v>
      </c>
      <c r="H90" s="186" t="s">
        <v>17</v>
      </c>
      <c r="I90" s="40"/>
      <c r="J90" s="41">
        <v>585</v>
      </c>
      <c r="K90" s="182">
        <f t="shared" si="3"/>
        <v>56160</v>
      </c>
    </row>
    <row r="91" spans="1:11" ht="20.399999999999999" x14ac:dyDescent="0.3">
      <c r="A91" s="38" t="s">
        <v>10</v>
      </c>
      <c r="B91" s="38" t="s">
        <v>262</v>
      </c>
      <c r="C91" s="20" t="s">
        <v>455</v>
      </c>
      <c r="D91" s="621" t="s">
        <v>20</v>
      </c>
      <c r="E91" s="185" t="s">
        <v>456</v>
      </c>
      <c r="F91" s="186" t="s">
        <v>457</v>
      </c>
      <c r="G91" s="186">
        <v>90</v>
      </c>
      <c r="H91" s="186" t="s">
        <v>17</v>
      </c>
      <c r="I91" s="40"/>
      <c r="J91" s="41">
        <v>65</v>
      </c>
      <c r="K91" s="182">
        <f t="shared" si="3"/>
        <v>5850</v>
      </c>
    </row>
    <row r="92" spans="1:11" ht="20.399999999999999" x14ac:dyDescent="0.3">
      <c r="A92" s="38" t="s">
        <v>10</v>
      </c>
      <c r="B92" s="38" t="s">
        <v>262</v>
      </c>
      <c r="C92" s="20" t="s">
        <v>458</v>
      </c>
      <c r="D92" s="623" t="s">
        <v>20</v>
      </c>
      <c r="E92" s="173" t="s">
        <v>459</v>
      </c>
      <c r="F92" s="186" t="s">
        <v>460</v>
      </c>
      <c r="G92" s="186">
        <v>90</v>
      </c>
      <c r="H92" s="186" t="s">
        <v>17</v>
      </c>
      <c r="I92" s="40"/>
      <c r="J92" s="41">
        <v>65</v>
      </c>
      <c r="K92" s="182">
        <f t="shared" si="3"/>
        <v>5850</v>
      </c>
    </row>
    <row r="93" spans="1:11" ht="20.399999999999999" x14ac:dyDescent="0.3">
      <c r="A93" s="38" t="s">
        <v>10</v>
      </c>
      <c r="B93" s="38" t="s">
        <v>262</v>
      </c>
      <c r="C93" s="622" t="s">
        <v>461</v>
      </c>
      <c r="D93" s="621" t="s">
        <v>20</v>
      </c>
      <c r="E93" s="185" t="s">
        <v>462</v>
      </c>
      <c r="F93" s="186" t="s">
        <v>463</v>
      </c>
      <c r="G93" s="186">
        <v>20</v>
      </c>
      <c r="H93" s="186" t="s">
        <v>17</v>
      </c>
      <c r="I93" s="40"/>
      <c r="J93" s="41">
        <v>117</v>
      </c>
      <c r="K93" s="182">
        <f t="shared" si="3"/>
        <v>2340</v>
      </c>
    </row>
    <row r="94" spans="1:11" ht="20.399999999999999" x14ac:dyDescent="0.3">
      <c r="A94" s="38" t="s">
        <v>10</v>
      </c>
      <c r="B94" s="38" t="s">
        <v>262</v>
      </c>
      <c r="C94" s="622" t="s">
        <v>464</v>
      </c>
      <c r="D94" s="621" t="s">
        <v>465</v>
      </c>
      <c r="E94" s="185" t="s">
        <v>466</v>
      </c>
      <c r="F94" s="186" t="s">
        <v>467</v>
      </c>
      <c r="G94" s="186">
        <v>20</v>
      </c>
      <c r="H94" s="186" t="s">
        <v>17</v>
      </c>
      <c r="I94" s="40"/>
      <c r="J94" s="41">
        <v>130</v>
      </c>
      <c r="K94" s="182">
        <f t="shared" si="3"/>
        <v>2600</v>
      </c>
    </row>
    <row r="95" spans="1:11" ht="30.6" x14ac:dyDescent="0.3">
      <c r="A95" s="42" t="s">
        <v>10</v>
      </c>
      <c r="B95" s="42" t="s">
        <v>262</v>
      </c>
      <c r="C95" s="170" t="s">
        <v>468</v>
      </c>
      <c r="D95" s="174" t="s">
        <v>20</v>
      </c>
      <c r="E95" s="174" t="s">
        <v>439</v>
      </c>
      <c r="F95" s="175" t="s">
        <v>469</v>
      </c>
      <c r="G95" s="175">
        <v>4</v>
      </c>
      <c r="H95" s="166" t="s">
        <v>17</v>
      </c>
      <c r="I95" s="166" t="s">
        <v>441</v>
      </c>
      <c r="J95" s="184">
        <v>9854</v>
      </c>
      <c r="K95" s="169">
        <f t="shared" si="3"/>
        <v>39416</v>
      </c>
    </row>
    <row r="96" spans="1:11" ht="61.8" thickBot="1" x14ac:dyDescent="0.35">
      <c r="A96" s="472" t="s">
        <v>10</v>
      </c>
      <c r="B96" s="472" t="s">
        <v>316</v>
      </c>
      <c r="C96" s="624" t="s">
        <v>470</v>
      </c>
      <c r="D96" s="625" t="s">
        <v>20</v>
      </c>
      <c r="E96" s="473" t="s">
        <v>318</v>
      </c>
      <c r="F96" s="474" t="s">
        <v>471</v>
      </c>
      <c r="G96" s="474">
        <v>1</v>
      </c>
      <c r="H96" s="474" t="s">
        <v>17</v>
      </c>
      <c r="I96" s="677" t="s">
        <v>441</v>
      </c>
      <c r="J96" s="475">
        <v>4868</v>
      </c>
      <c r="K96" s="476">
        <f t="shared" si="3"/>
        <v>4868</v>
      </c>
    </row>
    <row r="97" spans="1:11" ht="41.4" thickBot="1" x14ac:dyDescent="0.35">
      <c r="A97" s="151" t="s">
        <v>10</v>
      </c>
      <c r="B97" s="152" t="s">
        <v>472</v>
      </c>
      <c r="C97" s="619" t="s">
        <v>473</v>
      </c>
      <c r="D97" s="153" t="s">
        <v>3</v>
      </c>
      <c r="E97" s="153" t="s">
        <v>4</v>
      </c>
      <c r="F97" s="154" t="s">
        <v>474</v>
      </c>
      <c r="G97" s="152" t="s">
        <v>6</v>
      </c>
      <c r="H97" s="152" t="s">
        <v>7</v>
      </c>
      <c r="I97" s="152" t="s">
        <v>203</v>
      </c>
      <c r="J97" s="155" t="s">
        <v>202</v>
      </c>
      <c r="K97" s="156" t="s">
        <v>8</v>
      </c>
    </row>
    <row r="98" spans="1:11" ht="30.6" x14ac:dyDescent="0.3">
      <c r="A98" s="188" t="s">
        <v>10</v>
      </c>
      <c r="B98" s="188" t="s">
        <v>472</v>
      </c>
      <c r="C98" s="189" t="s">
        <v>475</v>
      </c>
      <c r="D98" s="189" t="s">
        <v>20</v>
      </c>
      <c r="E98" s="189" t="s">
        <v>476</v>
      </c>
      <c r="F98" s="190" t="s">
        <v>477</v>
      </c>
      <c r="G98" s="190">
        <v>8</v>
      </c>
      <c r="H98" s="190" t="s">
        <v>17</v>
      </c>
      <c r="I98" s="190" t="s">
        <v>441</v>
      </c>
      <c r="J98" s="191">
        <v>0</v>
      </c>
      <c r="K98" s="192">
        <f t="shared" ref="K98:K104" si="5">G98*J98</f>
        <v>0</v>
      </c>
    </row>
    <row r="99" spans="1:11" ht="20.399999999999999" x14ac:dyDescent="0.3">
      <c r="A99" s="171" t="s">
        <v>10</v>
      </c>
      <c r="B99" s="171" t="s">
        <v>472</v>
      </c>
      <c r="C99" s="172" t="s">
        <v>478</v>
      </c>
      <c r="D99" s="172" t="s">
        <v>479</v>
      </c>
      <c r="E99" s="172" t="s">
        <v>480</v>
      </c>
      <c r="F99" s="162" t="s">
        <v>481</v>
      </c>
      <c r="G99" s="162">
        <v>6</v>
      </c>
      <c r="H99" s="162" t="s">
        <v>17</v>
      </c>
      <c r="I99" s="162"/>
      <c r="J99" s="163">
        <v>89.95</v>
      </c>
      <c r="K99" s="161">
        <f t="shared" si="5"/>
        <v>539.70000000000005</v>
      </c>
    </row>
    <row r="100" spans="1:11" ht="30.6" x14ac:dyDescent="0.3">
      <c r="A100" s="42" t="s">
        <v>10</v>
      </c>
      <c r="B100" s="42" t="s">
        <v>472</v>
      </c>
      <c r="C100" s="165" t="s">
        <v>482</v>
      </c>
      <c r="D100" s="165" t="s">
        <v>20</v>
      </c>
      <c r="E100" s="176" t="s">
        <v>483</v>
      </c>
      <c r="F100" s="166" t="s">
        <v>484</v>
      </c>
      <c r="G100" s="166">
        <v>48</v>
      </c>
      <c r="H100" s="166" t="s">
        <v>17</v>
      </c>
      <c r="I100" s="190" t="s">
        <v>441</v>
      </c>
      <c r="J100" s="45">
        <v>0</v>
      </c>
      <c r="K100" s="169">
        <f t="shared" si="5"/>
        <v>0</v>
      </c>
    </row>
    <row r="101" spans="1:11" x14ac:dyDescent="0.3">
      <c r="A101" s="171" t="s">
        <v>10</v>
      </c>
      <c r="B101" s="171" t="s">
        <v>472</v>
      </c>
      <c r="C101" s="20" t="s">
        <v>485</v>
      </c>
      <c r="D101" s="623" t="s">
        <v>20</v>
      </c>
      <c r="E101" s="173" t="s">
        <v>486</v>
      </c>
      <c r="F101" s="162" t="s">
        <v>487</v>
      </c>
      <c r="G101" s="162">
        <v>48</v>
      </c>
      <c r="H101" s="162" t="s">
        <v>17</v>
      </c>
      <c r="I101" s="46"/>
      <c r="J101" s="163">
        <v>45</v>
      </c>
      <c r="K101" s="161">
        <f t="shared" si="5"/>
        <v>2160</v>
      </c>
    </row>
    <row r="102" spans="1:11" x14ac:dyDescent="0.3">
      <c r="A102" s="171" t="s">
        <v>10</v>
      </c>
      <c r="B102" s="171" t="s">
        <v>472</v>
      </c>
      <c r="C102" s="20" t="s">
        <v>488</v>
      </c>
      <c r="D102" s="623" t="s">
        <v>20</v>
      </c>
      <c r="E102" s="173" t="s">
        <v>489</v>
      </c>
      <c r="F102" s="162" t="s">
        <v>490</v>
      </c>
      <c r="G102" s="162">
        <v>8</v>
      </c>
      <c r="H102" s="162" t="s">
        <v>17</v>
      </c>
      <c r="I102" s="196"/>
      <c r="J102" s="163">
        <v>207</v>
      </c>
      <c r="K102" s="161">
        <f t="shared" si="5"/>
        <v>1656</v>
      </c>
    </row>
    <row r="103" spans="1:11" ht="20.399999999999999" x14ac:dyDescent="0.3">
      <c r="A103" s="38" t="s">
        <v>10</v>
      </c>
      <c r="B103" s="38" t="s">
        <v>472</v>
      </c>
      <c r="C103" s="203" t="s">
        <v>491</v>
      </c>
      <c r="D103" s="203" t="s">
        <v>20</v>
      </c>
      <c r="E103" s="203" t="s">
        <v>492</v>
      </c>
      <c r="F103" s="186" t="s">
        <v>493</v>
      </c>
      <c r="G103" s="186">
        <v>8</v>
      </c>
      <c r="H103" s="186" t="s">
        <v>17</v>
      </c>
      <c r="I103" s="200"/>
      <c r="J103" s="41">
        <v>1485</v>
      </c>
      <c r="K103" s="161">
        <f t="shared" si="5"/>
        <v>11880</v>
      </c>
    </row>
    <row r="104" spans="1:11" ht="15" thickBot="1" x14ac:dyDescent="0.35">
      <c r="A104" s="198" t="s">
        <v>10</v>
      </c>
      <c r="B104" s="198" t="s">
        <v>472</v>
      </c>
      <c r="C104" s="199" t="s">
        <v>494</v>
      </c>
      <c r="D104" s="199" t="s">
        <v>20</v>
      </c>
      <c r="E104" s="199" t="s">
        <v>492</v>
      </c>
      <c r="F104" s="200" t="s">
        <v>495</v>
      </c>
      <c r="G104" s="200">
        <v>48</v>
      </c>
      <c r="H104" s="200" t="s">
        <v>17</v>
      </c>
      <c r="I104" s="200"/>
      <c r="J104" s="201">
        <v>412.5</v>
      </c>
      <c r="K104" s="202">
        <f t="shared" si="5"/>
        <v>19800</v>
      </c>
    </row>
    <row r="105" spans="1:11" ht="41.4" thickBot="1" x14ac:dyDescent="0.35">
      <c r="A105" s="151" t="s">
        <v>10</v>
      </c>
      <c r="B105" s="152" t="s">
        <v>496</v>
      </c>
      <c r="C105" s="619" t="s">
        <v>497</v>
      </c>
      <c r="D105" s="153" t="s">
        <v>3</v>
      </c>
      <c r="E105" s="153" t="s">
        <v>4</v>
      </c>
      <c r="F105" s="154" t="s">
        <v>498</v>
      </c>
      <c r="G105" s="152" t="s">
        <v>6</v>
      </c>
      <c r="H105" s="152" t="s">
        <v>7</v>
      </c>
      <c r="I105" s="152" t="s">
        <v>203</v>
      </c>
      <c r="J105" s="155" t="s">
        <v>202</v>
      </c>
      <c r="K105" s="156" t="s">
        <v>8</v>
      </c>
    </row>
    <row r="106" spans="1:11" ht="51" x14ac:dyDescent="0.3">
      <c r="A106" s="47" t="s">
        <v>10</v>
      </c>
      <c r="B106" s="47" t="s">
        <v>496</v>
      </c>
      <c r="C106" s="158" t="s">
        <v>499</v>
      </c>
      <c r="D106" s="49" t="s">
        <v>421</v>
      </c>
      <c r="E106" s="477" t="s">
        <v>500</v>
      </c>
      <c r="F106" s="50" t="s">
        <v>501</v>
      </c>
      <c r="G106" s="50">
        <v>6</v>
      </c>
      <c r="H106" s="50" t="s">
        <v>17</v>
      </c>
      <c r="I106" s="159"/>
      <c r="J106" s="51">
        <v>8600</v>
      </c>
      <c r="K106" s="204">
        <f t="shared" ref="K106:K107" si="6">G106*J106</f>
        <v>51600</v>
      </c>
    </row>
    <row r="107" spans="1:11" ht="40.799999999999997" x14ac:dyDescent="0.3">
      <c r="A107" s="171" t="s">
        <v>10</v>
      </c>
      <c r="B107" s="171" t="s">
        <v>496</v>
      </c>
      <c r="C107" s="20" t="s">
        <v>502</v>
      </c>
      <c r="D107" s="172" t="s">
        <v>503</v>
      </c>
      <c r="E107" s="173" t="s">
        <v>504</v>
      </c>
      <c r="F107" s="162" t="s">
        <v>505</v>
      </c>
      <c r="G107" s="162">
        <v>6</v>
      </c>
      <c r="H107" s="162" t="s">
        <v>17</v>
      </c>
      <c r="I107" s="159"/>
      <c r="J107" s="163">
        <v>2000</v>
      </c>
      <c r="K107" s="161">
        <f t="shared" si="6"/>
        <v>12000</v>
      </c>
    </row>
    <row r="108" spans="1:11" ht="51" x14ac:dyDescent="0.3">
      <c r="A108" s="38" t="s">
        <v>10</v>
      </c>
      <c r="B108" s="38" t="s">
        <v>496</v>
      </c>
      <c r="C108" s="622" t="s">
        <v>506</v>
      </c>
      <c r="D108" s="203" t="s">
        <v>421</v>
      </c>
      <c r="E108" s="203" t="s">
        <v>507</v>
      </c>
      <c r="F108" s="186" t="s">
        <v>508</v>
      </c>
      <c r="G108" s="186">
        <v>2</v>
      </c>
      <c r="H108" s="186" t="s">
        <v>17</v>
      </c>
      <c r="I108" s="205"/>
      <c r="J108" s="41">
        <v>4265</v>
      </c>
      <c r="K108" s="182">
        <f>G108*J108</f>
        <v>8530</v>
      </c>
    </row>
    <row r="109" spans="1:11" ht="20.399999999999999" x14ac:dyDescent="0.3">
      <c r="A109" s="171" t="s">
        <v>10</v>
      </c>
      <c r="B109" s="171" t="s">
        <v>496</v>
      </c>
      <c r="C109" s="172" t="s">
        <v>509</v>
      </c>
      <c r="D109" s="172" t="s">
        <v>510</v>
      </c>
      <c r="E109" s="172" t="s">
        <v>511</v>
      </c>
      <c r="F109" s="162" t="s">
        <v>512</v>
      </c>
      <c r="G109" s="162">
        <v>2</v>
      </c>
      <c r="H109" s="162" t="s">
        <v>17</v>
      </c>
      <c r="I109" s="162"/>
      <c r="J109" s="206">
        <v>8471.11</v>
      </c>
      <c r="K109" s="161">
        <f t="shared" ref="K109" si="7">G109*J109</f>
        <v>16942.22</v>
      </c>
    </row>
    <row r="110" spans="1:11" ht="30.6" x14ac:dyDescent="0.3">
      <c r="A110" s="171" t="s">
        <v>10</v>
      </c>
      <c r="B110" s="171" t="s">
        <v>496</v>
      </c>
      <c r="C110" s="172" t="s">
        <v>513</v>
      </c>
      <c r="D110" s="172" t="s">
        <v>514</v>
      </c>
      <c r="E110" s="173" t="s">
        <v>515</v>
      </c>
      <c r="F110" s="162" t="s">
        <v>516</v>
      </c>
      <c r="G110" s="162">
        <v>2</v>
      </c>
      <c r="H110" s="162" t="s">
        <v>17</v>
      </c>
      <c r="I110" s="162"/>
      <c r="J110" s="206">
        <v>5845</v>
      </c>
      <c r="K110" s="161"/>
    </row>
    <row r="111" spans="1:11" ht="51" x14ac:dyDescent="0.3">
      <c r="A111" s="171" t="s">
        <v>10</v>
      </c>
      <c r="B111" s="171" t="s">
        <v>496</v>
      </c>
      <c r="C111" s="172" t="s">
        <v>517</v>
      </c>
      <c r="D111" s="172" t="s">
        <v>510</v>
      </c>
      <c r="E111" s="173" t="s">
        <v>518</v>
      </c>
      <c r="F111" s="162" t="s">
        <v>519</v>
      </c>
      <c r="G111" s="162">
        <v>2</v>
      </c>
      <c r="H111" s="162" t="s">
        <v>17</v>
      </c>
      <c r="I111" s="162"/>
      <c r="J111" s="206">
        <v>450</v>
      </c>
      <c r="K111" s="161"/>
    </row>
    <row r="112" spans="1:11" x14ac:dyDescent="0.3">
      <c r="A112" s="171" t="s">
        <v>10</v>
      </c>
      <c r="B112" s="171" t="s">
        <v>496</v>
      </c>
      <c r="C112" s="172" t="s">
        <v>520</v>
      </c>
      <c r="D112" s="172" t="s">
        <v>521</v>
      </c>
      <c r="E112" s="173" t="s">
        <v>522</v>
      </c>
      <c r="F112" s="162" t="s">
        <v>523</v>
      </c>
      <c r="G112" s="162">
        <v>2</v>
      </c>
      <c r="H112" s="162" t="s">
        <v>17</v>
      </c>
      <c r="I112" s="162"/>
      <c r="J112" s="206">
        <v>266</v>
      </c>
      <c r="K112" s="161"/>
    </row>
    <row r="113" spans="1:11" x14ac:dyDescent="0.3">
      <c r="A113" s="171" t="s">
        <v>10</v>
      </c>
      <c r="B113" s="171" t="s">
        <v>496</v>
      </c>
      <c r="C113" s="172" t="s">
        <v>524</v>
      </c>
      <c r="D113" s="172" t="s">
        <v>521</v>
      </c>
      <c r="E113" s="173" t="s">
        <v>525</v>
      </c>
      <c r="F113" s="162" t="s">
        <v>526</v>
      </c>
      <c r="G113" s="162">
        <v>2</v>
      </c>
      <c r="H113" s="162" t="s">
        <v>17</v>
      </c>
      <c r="I113" s="162"/>
      <c r="J113" s="206">
        <v>65</v>
      </c>
      <c r="K113" s="161"/>
    </row>
    <row r="114" spans="1:11" x14ac:dyDescent="0.3">
      <c r="A114" s="171" t="s">
        <v>10</v>
      </c>
      <c r="B114" s="171" t="s">
        <v>496</v>
      </c>
      <c r="C114" s="172" t="s">
        <v>527</v>
      </c>
      <c r="D114" s="172" t="s">
        <v>528</v>
      </c>
      <c r="E114" s="173" t="s">
        <v>529</v>
      </c>
      <c r="F114" s="162" t="s">
        <v>530</v>
      </c>
      <c r="G114" s="162">
        <v>2</v>
      </c>
      <c r="H114" s="162" t="s">
        <v>17</v>
      </c>
      <c r="I114" s="162"/>
      <c r="J114" s="206">
        <v>5.74</v>
      </c>
      <c r="K114" s="161"/>
    </row>
    <row r="115" spans="1:11" ht="20.399999999999999" x14ac:dyDescent="0.3">
      <c r="A115" s="171" t="s">
        <v>10</v>
      </c>
      <c r="B115" s="171" t="s">
        <v>496</v>
      </c>
      <c r="C115" s="172" t="s">
        <v>531</v>
      </c>
      <c r="D115" s="172" t="s">
        <v>521</v>
      </c>
      <c r="E115" s="173" t="s">
        <v>532</v>
      </c>
      <c r="F115" s="162" t="s">
        <v>533</v>
      </c>
      <c r="G115" s="162">
        <v>2</v>
      </c>
      <c r="H115" s="162" t="s">
        <v>17</v>
      </c>
      <c r="I115" s="162"/>
      <c r="J115" s="206">
        <v>132</v>
      </c>
      <c r="K115" s="161"/>
    </row>
    <row r="116" spans="1:11" ht="20.399999999999999" x14ac:dyDescent="0.3">
      <c r="A116" s="171" t="s">
        <v>10</v>
      </c>
      <c r="B116" s="171" t="s">
        <v>496</v>
      </c>
      <c r="C116" s="172" t="s">
        <v>534</v>
      </c>
      <c r="D116" s="172" t="s">
        <v>521</v>
      </c>
      <c r="E116" s="173" t="s">
        <v>535</v>
      </c>
      <c r="F116" s="162" t="s">
        <v>536</v>
      </c>
      <c r="G116" s="162">
        <v>2</v>
      </c>
      <c r="H116" s="162" t="s">
        <v>17</v>
      </c>
      <c r="I116" s="162"/>
      <c r="J116" s="206">
        <v>172</v>
      </c>
      <c r="K116" s="161"/>
    </row>
    <row r="117" spans="1:11" x14ac:dyDescent="0.3">
      <c r="A117" s="171" t="s">
        <v>10</v>
      </c>
      <c r="B117" s="171" t="s">
        <v>496</v>
      </c>
      <c r="C117" s="172" t="s">
        <v>537</v>
      </c>
      <c r="D117" s="172" t="s">
        <v>538</v>
      </c>
      <c r="E117" s="172">
        <v>55040</v>
      </c>
      <c r="F117" s="162" t="s">
        <v>539</v>
      </c>
      <c r="G117" s="162">
        <v>2</v>
      </c>
      <c r="H117" s="162" t="s">
        <v>17</v>
      </c>
      <c r="I117" s="162"/>
      <c r="J117" s="206">
        <v>299.99</v>
      </c>
      <c r="K117" s="161"/>
    </row>
    <row r="118" spans="1:11" x14ac:dyDescent="0.3">
      <c r="A118" s="171" t="s">
        <v>10</v>
      </c>
      <c r="B118" s="171" t="s">
        <v>496</v>
      </c>
      <c r="C118" s="172" t="s">
        <v>540</v>
      </c>
      <c r="D118" s="172" t="s">
        <v>521</v>
      </c>
      <c r="E118" s="173" t="s">
        <v>541</v>
      </c>
      <c r="F118" s="162" t="s">
        <v>542</v>
      </c>
      <c r="G118" s="162">
        <v>2</v>
      </c>
      <c r="H118" s="162" t="s">
        <v>17</v>
      </c>
      <c r="I118" s="162"/>
      <c r="J118" s="206">
        <v>314</v>
      </c>
      <c r="K118" s="161"/>
    </row>
    <row r="119" spans="1:11" x14ac:dyDescent="0.3">
      <c r="A119" s="171" t="s">
        <v>10</v>
      </c>
      <c r="B119" s="171" t="s">
        <v>496</v>
      </c>
      <c r="C119" s="172" t="s">
        <v>543</v>
      </c>
      <c r="D119" s="172" t="s">
        <v>544</v>
      </c>
      <c r="E119" s="173" t="s">
        <v>545</v>
      </c>
      <c r="F119" s="162" t="s">
        <v>546</v>
      </c>
      <c r="G119" s="162">
        <v>2</v>
      </c>
      <c r="H119" s="162" t="s">
        <v>17</v>
      </c>
      <c r="I119" s="162"/>
      <c r="J119" s="206">
        <v>16.989999999999998</v>
      </c>
      <c r="K119" s="161"/>
    </row>
    <row r="120" spans="1:11" ht="30.6" x14ac:dyDescent="0.3">
      <c r="A120" s="171" t="s">
        <v>10</v>
      </c>
      <c r="B120" s="171" t="s">
        <v>496</v>
      </c>
      <c r="C120" s="172" t="s">
        <v>547</v>
      </c>
      <c r="D120" s="172" t="s">
        <v>548</v>
      </c>
      <c r="E120" s="173" t="s">
        <v>549</v>
      </c>
      <c r="F120" s="162" t="s">
        <v>550</v>
      </c>
      <c r="G120" s="162">
        <v>2</v>
      </c>
      <c r="H120" s="162" t="s">
        <v>17</v>
      </c>
      <c r="I120" s="162"/>
      <c r="J120" s="206">
        <v>12.99</v>
      </c>
      <c r="K120" s="161"/>
    </row>
    <row r="121" spans="1:11" ht="20.399999999999999" x14ac:dyDescent="0.3">
      <c r="A121" s="171" t="s">
        <v>10</v>
      </c>
      <c r="B121" s="171" t="s">
        <v>496</v>
      </c>
      <c r="C121" s="172" t="s">
        <v>551</v>
      </c>
      <c r="D121" s="172" t="s">
        <v>552</v>
      </c>
      <c r="E121" s="173" t="s">
        <v>549</v>
      </c>
      <c r="F121" s="162" t="s">
        <v>553</v>
      </c>
      <c r="G121" s="162">
        <v>2</v>
      </c>
      <c r="H121" s="162" t="s">
        <v>17</v>
      </c>
      <c r="I121" s="162"/>
      <c r="J121" s="206">
        <v>10.99</v>
      </c>
      <c r="K121" s="161"/>
    </row>
    <row r="122" spans="1:11" x14ac:dyDescent="0.3">
      <c r="A122" s="171" t="s">
        <v>10</v>
      </c>
      <c r="B122" s="171" t="s">
        <v>496</v>
      </c>
      <c r="C122" s="172" t="s">
        <v>554</v>
      </c>
      <c r="D122" s="172" t="s">
        <v>555</v>
      </c>
      <c r="E122" s="173" t="s">
        <v>556</v>
      </c>
      <c r="F122" s="162" t="s">
        <v>557</v>
      </c>
      <c r="G122" s="162">
        <v>4</v>
      </c>
      <c r="H122" s="162" t="s">
        <v>17</v>
      </c>
      <c r="I122" s="162"/>
      <c r="J122" s="206">
        <v>3.65</v>
      </c>
      <c r="K122" s="161"/>
    </row>
    <row r="123" spans="1:11" x14ac:dyDescent="0.3">
      <c r="A123" s="171" t="s">
        <v>10</v>
      </c>
      <c r="B123" s="171" t="s">
        <v>496</v>
      </c>
      <c r="C123" s="172" t="s">
        <v>558</v>
      </c>
      <c r="D123" s="172" t="s">
        <v>555</v>
      </c>
      <c r="E123" s="172">
        <v>1535</v>
      </c>
      <c r="F123" s="162" t="s">
        <v>559</v>
      </c>
      <c r="G123" s="162">
        <v>2</v>
      </c>
      <c r="H123" s="162" t="s">
        <v>17</v>
      </c>
      <c r="I123" s="162"/>
      <c r="J123" s="206">
        <v>12.99</v>
      </c>
      <c r="K123" s="161"/>
    </row>
    <row r="124" spans="1:11" x14ac:dyDescent="0.3">
      <c r="A124" s="171" t="s">
        <v>10</v>
      </c>
      <c r="B124" s="171" t="s">
        <v>496</v>
      </c>
      <c r="C124" s="172" t="s">
        <v>560</v>
      </c>
      <c r="D124" s="172" t="s">
        <v>555</v>
      </c>
      <c r="E124" s="172">
        <v>1529</v>
      </c>
      <c r="F124" s="162" t="s">
        <v>561</v>
      </c>
      <c r="G124" s="162">
        <v>2</v>
      </c>
      <c r="H124" s="162" t="s">
        <v>17</v>
      </c>
      <c r="I124" s="162"/>
      <c r="J124" s="206">
        <v>12.99</v>
      </c>
      <c r="K124" s="161"/>
    </row>
    <row r="125" spans="1:11" x14ac:dyDescent="0.3">
      <c r="A125" s="171" t="s">
        <v>10</v>
      </c>
      <c r="B125" s="171" t="s">
        <v>496</v>
      </c>
      <c r="C125" s="172" t="s">
        <v>562</v>
      </c>
      <c r="D125" s="172" t="s">
        <v>555</v>
      </c>
      <c r="E125" s="173" t="s">
        <v>563</v>
      </c>
      <c r="F125" s="162" t="s">
        <v>564</v>
      </c>
      <c r="G125" s="162">
        <v>4</v>
      </c>
      <c r="H125" s="162" t="s">
        <v>17</v>
      </c>
      <c r="I125" s="162"/>
      <c r="J125" s="206">
        <v>13.25</v>
      </c>
      <c r="K125" s="161"/>
    </row>
    <row r="126" spans="1:11" x14ac:dyDescent="0.3">
      <c r="A126" s="171" t="s">
        <v>10</v>
      </c>
      <c r="B126" s="171" t="s">
        <v>496</v>
      </c>
      <c r="C126" s="172" t="s">
        <v>565</v>
      </c>
      <c r="D126" s="172" t="s">
        <v>555</v>
      </c>
      <c r="E126" s="173" t="s">
        <v>566</v>
      </c>
      <c r="F126" s="162" t="s">
        <v>567</v>
      </c>
      <c r="G126" s="162">
        <v>4</v>
      </c>
      <c r="H126" s="162" t="s">
        <v>17</v>
      </c>
      <c r="I126" s="162"/>
      <c r="J126" s="206">
        <v>8.25</v>
      </c>
      <c r="K126" s="161"/>
    </row>
    <row r="127" spans="1:11" x14ac:dyDescent="0.3">
      <c r="A127" s="171" t="s">
        <v>10</v>
      </c>
      <c r="B127" s="171" t="s">
        <v>496</v>
      </c>
      <c r="C127" s="172" t="s">
        <v>568</v>
      </c>
      <c r="D127" s="172" t="s">
        <v>555</v>
      </c>
      <c r="E127" s="173" t="s">
        <v>569</v>
      </c>
      <c r="F127" s="162" t="s">
        <v>570</v>
      </c>
      <c r="G127" s="162">
        <v>4</v>
      </c>
      <c r="H127" s="162" t="s">
        <v>17</v>
      </c>
      <c r="I127" s="162"/>
      <c r="J127" s="206">
        <v>13.25</v>
      </c>
      <c r="K127" s="161"/>
    </row>
    <row r="128" spans="1:11" x14ac:dyDescent="0.3">
      <c r="A128" s="171" t="s">
        <v>10</v>
      </c>
      <c r="B128" s="171" t="s">
        <v>496</v>
      </c>
      <c r="C128" s="172" t="s">
        <v>571</v>
      </c>
      <c r="D128" s="172" t="s">
        <v>572</v>
      </c>
      <c r="E128" s="173" t="s">
        <v>573</v>
      </c>
      <c r="F128" s="162" t="s">
        <v>574</v>
      </c>
      <c r="G128" s="162">
        <v>4</v>
      </c>
      <c r="H128" s="162" t="s">
        <v>17</v>
      </c>
      <c r="I128" s="162"/>
      <c r="J128" s="206">
        <v>27.95</v>
      </c>
      <c r="K128" s="161"/>
    </row>
    <row r="129" spans="1:11" x14ac:dyDescent="0.3">
      <c r="A129" s="171" t="s">
        <v>10</v>
      </c>
      <c r="B129" s="171" t="s">
        <v>496</v>
      </c>
      <c r="C129" s="172" t="s">
        <v>575</v>
      </c>
      <c r="D129" s="172" t="s">
        <v>576</v>
      </c>
      <c r="E129" s="173" t="s">
        <v>577</v>
      </c>
      <c r="F129" s="162" t="s">
        <v>578</v>
      </c>
      <c r="G129" s="162">
        <v>2</v>
      </c>
      <c r="H129" s="162" t="s">
        <v>17</v>
      </c>
      <c r="I129" s="162"/>
      <c r="J129" s="206">
        <v>19.989999999999998</v>
      </c>
      <c r="K129" s="161"/>
    </row>
    <row r="130" spans="1:11" x14ac:dyDescent="0.3">
      <c r="A130" s="171" t="s">
        <v>10</v>
      </c>
      <c r="B130" s="171" t="s">
        <v>496</v>
      </c>
      <c r="C130" s="172" t="s">
        <v>579</v>
      </c>
      <c r="D130" s="172" t="s">
        <v>580</v>
      </c>
      <c r="E130" s="172">
        <v>8748</v>
      </c>
      <c r="F130" s="162" t="s">
        <v>581</v>
      </c>
      <c r="G130" s="162">
        <v>2</v>
      </c>
      <c r="H130" s="162" t="s">
        <v>17</v>
      </c>
      <c r="I130" s="162"/>
      <c r="J130" s="206">
        <v>10.95</v>
      </c>
      <c r="K130" s="161"/>
    </row>
    <row r="131" spans="1:11" x14ac:dyDescent="0.3">
      <c r="A131" s="171" t="s">
        <v>10</v>
      </c>
      <c r="B131" s="171" t="s">
        <v>496</v>
      </c>
      <c r="C131" s="172" t="s">
        <v>582</v>
      </c>
      <c r="D131" s="172" t="s">
        <v>572</v>
      </c>
      <c r="E131" s="172" t="s">
        <v>583</v>
      </c>
      <c r="F131" s="162" t="s">
        <v>584</v>
      </c>
      <c r="G131" s="162">
        <v>2</v>
      </c>
      <c r="H131" s="162" t="s">
        <v>17</v>
      </c>
      <c r="I131" s="162"/>
      <c r="J131" s="206">
        <v>42.95</v>
      </c>
      <c r="K131" s="161"/>
    </row>
    <row r="132" spans="1:11" x14ac:dyDescent="0.3">
      <c r="A132" s="171" t="s">
        <v>10</v>
      </c>
      <c r="B132" s="171" t="s">
        <v>496</v>
      </c>
      <c r="C132" s="172" t="s">
        <v>585</v>
      </c>
      <c r="D132" s="172" t="s">
        <v>586</v>
      </c>
      <c r="E132" s="173" t="s">
        <v>587</v>
      </c>
      <c r="F132" s="162" t="s">
        <v>588</v>
      </c>
      <c r="G132" s="162">
        <v>2</v>
      </c>
      <c r="H132" s="162" t="s">
        <v>17</v>
      </c>
      <c r="I132" s="162"/>
      <c r="J132" s="206">
        <v>9.9499999999999993</v>
      </c>
      <c r="K132" s="161"/>
    </row>
    <row r="133" spans="1:11" ht="20.399999999999999" x14ac:dyDescent="0.3">
      <c r="A133" s="171" t="s">
        <v>10</v>
      </c>
      <c r="B133" s="171" t="s">
        <v>496</v>
      </c>
      <c r="C133" s="172" t="s">
        <v>589</v>
      </c>
      <c r="D133" s="172" t="s">
        <v>521</v>
      </c>
      <c r="E133" s="173" t="s">
        <v>590</v>
      </c>
      <c r="F133" s="162" t="s">
        <v>591</v>
      </c>
      <c r="G133" s="162">
        <v>2</v>
      </c>
      <c r="H133" s="162" t="s">
        <v>17</v>
      </c>
      <c r="I133" s="162"/>
      <c r="J133" s="206">
        <v>60</v>
      </c>
      <c r="K133" s="161"/>
    </row>
    <row r="134" spans="1:11" ht="30.6" x14ac:dyDescent="0.3">
      <c r="A134" s="171" t="s">
        <v>10</v>
      </c>
      <c r="B134" s="171" t="s">
        <v>496</v>
      </c>
      <c r="C134" s="172" t="s">
        <v>592</v>
      </c>
      <c r="D134" s="172" t="s">
        <v>364</v>
      </c>
      <c r="E134" s="173" t="s">
        <v>593</v>
      </c>
      <c r="F134" s="162" t="s">
        <v>594</v>
      </c>
      <c r="G134" s="162">
        <v>2</v>
      </c>
      <c r="H134" s="162" t="s">
        <v>17</v>
      </c>
      <c r="I134" s="162"/>
      <c r="J134" s="206">
        <v>139</v>
      </c>
      <c r="K134" s="161"/>
    </row>
    <row r="135" spans="1:11" x14ac:dyDescent="0.3">
      <c r="A135" s="171" t="s">
        <v>10</v>
      </c>
      <c r="B135" s="171" t="s">
        <v>496</v>
      </c>
      <c r="C135" s="172" t="s">
        <v>595</v>
      </c>
      <c r="D135" s="172" t="s">
        <v>521</v>
      </c>
      <c r="E135" s="173" t="s">
        <v>596</v>
      </c>
      <c r="F135" s="162" t="s">
        <v>597</v>
      </c>
      <c r="G135" s="162">
        <v>2</v>
      </c>
      <c r="H135" s="162" t="s">
        <v>17</v>
      </c>
      <c r="I135" s="162"/>
      <c r="J135" s="206">
        <v>129</v>
      </c>
      <c r="K135" s="161"/>
    </row>
    <row r="136" spans="1:11" ht="40.799999999999997" x14ac:dyDescent="0.3">
      <c r="A136" s="171" t="s">
        <v>10</v>
      </c>
      <c r="B136" s="171" t="s">
        <v>496</v>
      </c>
      <c r="C136" s="20" t="s">
        <v>598</v>
      </c>
      <c r="D136" s="172" t="s">
        <v>599</v>
      </c>
      <c r="E136" s="172"/>
      <c r="F136" s="162" t="s">
        <v>600</v>
      </c>
      <c r="G136" s="162">
        <v>6</v>
      </c>
      <c r="H136" s="162" t="s">
        <v>17</v>
      </c>
      <c r="I136" s="21"/>
      <c r="J136" s="163">
        <v>699.99</v>
      </c>
      <c r="K136" s="161">
        <f t="shared" ref="K136:K141" si="8">G136*J136</f>
        <v>4199.9400000000005</v>
      </c>
    </row>
    <row r="137" spans="1:11" ht="30.6" x14ac:dyDescent="0.3">
      <c r="A137" s="171" t="s">
        <v>10</v>
      </c>
      <c r="B137" s="171" t="s">
        <v>496</v>
      </c>
      <c r="C137" s="172" t="s">
        <v>601</v>
      </c>
      <c r="D137" s="172" t="s">
        <v>544</v>
      </c>
      <c r="E137" s="172">
        <v>983</v>
      </c>
      <c r="F137" s="162" t="s">
        <v>602</v>
      </c>
      <c r="G137" s="162">
        <v>6</v>
      </c>
      <c r="H137" s="162" t="s">
        <v>17</v>
      </c>
      <c r="I137" s="162"/>
      <c r="J137" s="163">
        <v>39.799999999999997</v>
      </c>
      <c r="K137" s="161">
        <f t="shared" si="8"/>
        <v>238.79999999999998</v>
      </c>
    </row>
    <row r="138" spans="1:11" ht="20.399999999999999" x14ac:dyDescent="0.3">
      <c r="A138" s="171" t="s">
        <v>10</v>
      </c>
      <c r="B138" s="171" t="s">
        <v>496</v>
      </c>
      <c r="C138" s="172" t="s">
        <v>603</v>
      </c>
      <c r="D138" s="172" t="s">
        <v>599</v>
      </c>
      <c r="E138" s="172"/>
      <c r="F138" s="162" t="s">
        <v>604</v>
      </c>
      <c r="G138" s="162">
        <v>4</v>
      </c>
      <c r="H138" s="162" t="s">
        <v>17</v>
      </c>
      <c r="I138" s="162"/>
      <c r="J138" s="163">
        <v>249.99</v>
      </c>
      <c r="K138" s="161">
        <f t="shared" si="8"/>
        <v>999.96</v>
      </c>
    </row>
    <row r="139" spans="1:11" x14ac:dyDescent="0.3">
      <c r="A139" s="171" t="s">
        <v>10</v>
      </c>
      <c r="B139" s="171" t="s">
        <v>496</v>
      </c>
      <c r="C139" s="20" t="s">
        <v>605</v>
      </c>
      <c r="D139" s="172" t="s">
        <v>606</v>
      </c>
      <c r="E139" s="172"/>
      <c r="F139" s="162" t="s">
        <v>607</v>
      </c>
      <c r="G139" s="162">
        <v>1</v>
      </c>
      <c r="H139" s="162" t="s">
        <v>17</v>
      </c>
      <c r="I139" s="21"/>
      <c r="J139" s="163">
        <v>299</v>
      </c>
      <c r="K139" s="161">
        <f t="shared" si="8"/>
        <v>299</v>
      </c>
    </row>
    <row r="140" spans="1:11" ht="40.799999999999997" x14ac:dyDescent="0.3">
      <c r="A140" s="171" t="s">
        <v>10</v>
      </c>
      <c r="B140" s="171" t="s">
        <v>496</v>
      </c>
      <c r="C140" s="183" t="s">
        <v>608</v>
      </c>
      <c r="D140" s="203" t="s">
        <v>609</v>
      </c>
      <c r="E140" s="187" t="s">
        <v>610</v>
      </c>
      <c r="F140" s="162" t="s">
        <v>611</v>
      </c>
      <c r="G140" s="162">
        <v>1</v>
      </c>
      <c r="H140" s="162" t="s">
        <v>17</v>
      </c>
      <c r="I140" s="21"/>
      <c r="J140" s="163">
        <v>170</v>
      </c>
      <c r="K140" s="161">
        <f t="shared" si="8"/>
        <v>170</v>
      </c>
    </row>
    <row r="141" spans="1:11" ht="51" x14ac:dyDescent="0.3">
      <c r="A141" s="171" t="s">
        <v>10</v>
      </c>
      <c r="B141" s="171" t="s">
        <v>496</v>
      </c>
      <c r="C141" s="20" t="s">
        <v>612</v>
      </c>
      <c r="D141" s="172" t="s">
        <v>613</v>
      </c>
      <c r="E141" s="172" t="s">
        <v>614</v>
      </c>
      <c r="F141" s="162" t="s">
        <v>615</v>
      </c>
      <c r="G141" s="162">
        <v>1</v>
      </c>
      <c r="H141" s="162" t="s">
        <v>17</v>
      </c>
      <c r="I141" s="21"/>
      <c r="J141" s="163">
        <v>26500</v>
      </c>
      <c r="K141" s="161">
        <f t="shared" si="8"/>
        <v>26500</v>
      </c>
    </row>
    <row r="142" spans="1:11" ht="20.399999999999999" x14ac:dyDescent="0.3">
      <c r="A142" s="171" t="s">
        <v>10</v>
      </c>
      <c r="B142" s="171" t="s">
        <v>496</v>
      </c>
      <c r="C142" s="20" t="s">
        <v>616</v>
      </c>
      <c r="D142" s="172" t="s">
        <v>613</v>
      </c>
      <c r="E142" s="172" t="s">
        <v>613</v>
      </c>
      <c r="F142" s="162" t="s">
        <v>617</v>
      </c>
      <c r="G142" s="162">
        <v>1</v>
      </c>
      <c r="H142" s="162" t="s">
        <v>17</v>
      </c>
      <c r="I142" s="21"/>
      <c r="J142" s="163">
        <v>1380</v>
      </c>
      <c r="K142" s="161"/>
    </row>
    <row r="143" spans="1:11" ht="20.399999999999999" x14ac:dyDescent="0.3">
      <c r="A143" s="171" t="s">
        <v>10</v>
      </c>
      <c r="B143" s="171" t="s">
        <v>496</v>
      </c>
      <c r="C143" s="20" t="s">
        <v>618</v>
      </c>
      <c r="D143" s="172" t="s">
        <v>613</v>
      </c>
      <c r="E143" s="172" t="s">
        <v>619</v>
      </c>
      <c r="F143" s="162" t="s">
        <v>620</v>
      </c>
      <c r="G143" s="162">
        <v>1</v>
      </c>
      <c r="H143" s="162" t="s">
        <v>17</v>
      </c>
      <c r="I143" s="21"/>
      <c r="J143" s="163">
        <v>2519.1</v>
      </c>
      <c r="K143" s="161"/>
    </row>
    <row r="144" spans="1:11" ht="20.399999999999999" x14ac:dyDescent="0.3">
      <c r="A144" s="171" t="s">
        <v>10</v>
      </c>
      <c r="B144" s="171" t="s">
        <v>496</v>
      </c>
      <c r="C144" s="20" t="s">
        <v>621</v>
      </c>
      <c r="D144" s="172" t="s">
        <v>613</v>
      </c>
      <c r="E144" s="172"/>
      <c r="F144" s="162" t="s">
        <v>622</v>
      </c>
      <c r="G144" s="162">
        <v>1</v>
      </c>
      <c r="H144" s="162" t="s">
        <v>17</v>
      </c>
      <c r="I144" s="21"/>
      <c r="J144" s="206">
        <v>0</v>
      </c>
      <c r="K144" s="161"/>
    </row>
    <row r="145" spans="1:11" ht="20.399999999999999" x14ac:dyDescent="0.3">
      <c r="A145" s="171" t="s">
        <v>10</v>
      </c>
      <c r="B145" s="171" t="s">
        <v>496</v>
      </c>
      <c r="C145" s="20" t="s">
        <v>623</v>
      </c>
      <c r="D145" s="172" t="s">
        <v>613</v>
      </c>
      <c r="E145" s="172"/>
      <c r="F145" s="162" t="s">
        <v>624</v>
      </c>
      <c r="G145" s="162">
        <v>1</v>
      </c>
      <c r="H145" s="162" t="s">
        <v>17</v>
      </c>
      <c r="I145" s="21"/>
      <c r="J145" s="163">
        <v>2570</v>
      </c>
      <c r="K145" s="161"/>
    </row>
    <row r="146" spans="1:11" ht="20.399999999999999" x14ac:dyDescent="0.3">
      <c r="A146" s="171" t="s">
        <v>10</v>
      </c>
      <c r="B146" s="171" t="s">
        <v>496</v>
      </c>
      <c r="C146" s="20" t="s">
        <v>625</v>
      </c>
      <c r="D146" s="172" t="s">
        <v>613</v>
      </c>
      <c r="E146" s="172"/>
      <c r="F146" s="162" t="s">
        <v>626</v>
      </c>
      <c r="G146" s="162">
        <v>1</v>
      </c>
      <c r="H146" s="162" t="s">
        <v>17</v>
      </c>
      <c r="I146" s="21"/>
      <c r="J146" s="206">
        <v>0</v>
      </c>
      <c r="K146" s="161"/>
    </row>
    <row r="147" spans="1:11" ht="20.399999999999999" x14ac:dyDescent="0.3">
      <c r="A147" s="171" t="s">
        <v>10</v>
      </c>
      <c r="B147" s="171" t="s">
        <v>496</v>
      </c>
      <c r="C147" s="20" t="s">
        <v>627</v>
      </c>
      <c r="D147" s="172" t="s">
        <v>613</v>
      </c>
      <c r="E147" s="172"/>
      <c r="F147" s="162" t="s">
        <v>628</v>
      </c>
      <c r="G147" s="162">
        <v>1</v>
      </c>
      <c r="H147" s="162" t="s">
        <v>17</v>
      </c>
      <c r="I147" s="21"/>
      <c r="J147" s="206">
        <v>0</v>
      </c>
      <c r="K147" s="161"/>
    </row>
    <row r="148" spans="1:11" ht="20.399999999999999" x14ac:dyDescent="0.3">
      <c r="A148" s="171" t="s">
        <v>10</v>
      </c>
      <c r="B148" s="171" t="s">
        <v>496</v>
      </c>
      <c r="C148" s="20" t="s">
        <v>629</v>
      </c>
      <c r="D148" s="172" t="s">
        <v>613</v>
      </c>
      <c r="E148" s="173"/>
      <c r="F148" s="162" t="s">
        <v>630</v>
      </c>
      <c r="G148" s="162">
        <v>1</v>
      </c>
      <c r="H148" s="162" t="s">
        <v>17</v>
      </c>
      <c r="I148" s="21"/>
      <c r="J148" s="206">
        <v>0</v>
      </c>
      <c r="K148" s="161"/>
    </row>
    <row r="149" spans="1:11" x14ac:dyDescent="0.3">
      <c r="A149" s="171" t="s">
        <v>10</v>
      </c>
      <c r="B149" s="171" t="s">
        <v>496</v>
      </c>
      <c r="C149" s="20" t="s">
        <v>631</v>
      </c>
      <c r="D149" s="172" t="s">
        <v>632</v>
      </c>
      <c r="E149" s="173" t="s">
        <v>633</v>
      </c>
      <c r="F149" s="162" t="s">
        <v>634</v>
      </c>
      <c r="G149" s="162">
        <v>1</v>
      </c>
      <c r="H149" s="162" t="s">
        <v>17</v>
      </c>
      <c r="I149" s="21"/>
      <c r="J149" s="206">
        <v>110</v>
      </c>
      <c r="K149" s="161"/>
    </row>
    <row r="150" spans="1:11" ht="20.399999999999999" x14ac:dyDescent="0.3">
      <c r="A150" s="171" t="s">
        <v>10</v>
      </c>
      <c r="B150" s="171" t="s">
        <v>496</v>
      </c>
      <c r="C150" s="20" t="s">
        <v>635</v>
      </c>
      <c r="D150" s="172" t="s">
        <v>613</v>
      </c>
      <c r="E150" s="173"/>
      <c r="F150" s="162" t="s">
        <v>636</v>
      </c>
      <c r="G150" s="162">
        <v>1</v>
      </c>
      <c r="H150" s="162" t="s">
        <v>17</v>
      </c>
      <c r="I150" s="21"/>
      <c r="J150" s="206">
        <v>0</v>
      </c>
      <c r="K150" s="161"/>
    </row>
    <row r="151" spans="1:11" x14ac:dyDescent="0.3">
      <c r="A151" s="171" t="s">
        <v>10</v>
      </c>
      <c r="B151" s="171" t="s">
        <v>496</v>
      </c>
      <c r="C151" s="20" t="s">
        <v>637</v>
      </c>
      <c r="D151" s="172" t="s">
        <v>638</v>
      </c>
      <c r="E151" s="173" t="s">
        <v>639</v>
      </c>
      <c r="F151" s="162" t="s">
        <v>640</v>
      </c>
      <c r="G151" s="162">
        <v>1</v>
      </c>
      <c r="H151" s="162" t="s">
        <v>17</v>
      </c>
      <c r="I151" s="21"/>
      <c r="J151" s="206">
        <v>0</v>
      </c>
      <c r="K151" s="161"/>
    </row>
    <row r="152" spans="1:11" ht="20.399999999999999" x14ac:dyDescent="0.3">
      <c r="A152" s="171" t="s">
        <v>10</v>
      </c>
      <c r="B152" s="171" t="s">
        <v>496</v>
      </c>
      <c r="C152" s="20" t="s">
        <v>641</v>
      </c>
      <c r="D152" s="172" t="s">
        <v>642</v>
      </c>
      <c r="E152" s="173" t="s">
        <v>643</v>
      </c>
      <c r="F152" s="162" t="s">
        <v>644</v>
      </c>
      <c r="G152" s="162">
        <v>1</v>
      </c>
      <c r="H152" s="162" t="s">
        <v>17</v>
      </c>
      <c r="I152" s="21"/>
      <c r="J152" s="206">
        <v>210</v>
      </c>
      <c r="K152" s="161"/>
    </row>
    <row r="153" spans="1:11" x14ac:dyDescent="0.3">
      <c r="A153" s="171" t="s">
        <v>10</v>
      </c>
      <c r="B153" s="171" t="s">
        <v>496</v>
      </c>
      <c r="C153" s="20" t="s">
        <v>645</v>
      </c>
      <c r="D153" s="172" t="s">
        <v>646</v>
      </c>
      <c r="E153" s="173" t="s">
        <v>647</v>
      </c>
      <c r="F153" s="162" t="s">
        <v>648</v>
      </c>
      <c r="G153" s="162">
        <v>1</v>
      </c>
      <c r="H153" s="162" t="s">
        <v>17</v>
      </c>
      <c r="I153" s="21"/>
      <c r="J153" s="206">
        <v>0</v>
      </c>
      <c r="K153" s="161"/>
    </row>
    <row r="154" spans="1:11" ht="20.399999999999999" x14ac:dyDescent="0.3">
      <c r="A154" s="171" t="s">
        <v>10</v>
      </c>
      <c r="B154" s="171" t="s">
        <v>496</v>
      </c>
      <c r="C154" s="20" t="s">
        <v>649</v>
      </c>
      <c r="D154" s="172" t="s">
        <v>613</v>
      </c>
      <c r="E154" s="173"/>
      <c r="F154" s="162" t="s">
        <v>650</v>
      </c>
      <c r="G154" s="162">
        <v>1</v>
      </c>
      <c r="H154" s="162" t="s">
        <v>17</v>
      </c>
      <c r="I154" s="21"/>
      <c r="J154" s="206">
        <v>2995</v>
      </c>
      <c r="K154" s="161"/>
    </row>
    <row r="155" spans="1:11" ht="20.399999999999999" x14ac:dyDescent="0.3">
      <c r="A155" s="38" t="s">
        <v>10</v>
      </c>
      <c r="B155" s="38" t="s">
        <v>496</v>
      </c>
      <c r="C155" s="622" t="s">
        <v>651</v>
      </c>
      <c r="D155" s="203" t="s">
        <v>613</v>
      </c>
      <c r="E155" s="185"/>
      <c r="F155" s="162" t="s">
        <v>652</v>
      </c>
      <c r="G155" s="186">
        <v>1</v>
      </c>
      <c r="H155" s="186" t="s">
        <v>17</v>
      </c>
      <c r="I155" s="207"/>
      <c r="J155" s="208">
        <v>0</v>
      </c>
      <c r="K155" s="209">
        <v>0</v>
      </c>
    </row>
    <row r="156" spans="1:11" ht="20.399999999999999" x14ac:dyDescent="0.3">
      <c r="A156" s="38" t="s">
        <v>10</v>
      </c>
      <c r="B156" s="38" t="s">
        <v>496</v>
      </c>
      <c r="C156" s="622" t="s">
        <v>653</v>
      </c>
      <c r="D156" s="203" t="s">
        <v>613</v>
      </c>
      <c r="E156" s="185"/>
      <c r="F156" s="162" t="s">
        <v>654</v>
      </c>
      <c r="G156" s="186">
        <v>1</v>
      </c>
      <c r="H156" s="186" t="s">
        <v>17</v>
      </c>
      <c r="I156" s="207"/>
      <c r="J156" s="208">
        <v>0</v>
      </c>
      <c r="K156" s="209">
        <v>0</v>
      </c>
    </row>
    <row r="157" spans="1:11" x14ac:dyDescent="0.3">
      <c r="A157" s="38" t="s">
        <v>10</v>
      </c>
      <c r="B157" s="38" t="s">
        <v>496</v>
      </c>
      <c r="C157" s="622" t="s">
        <v>655</v>
      </c>
      <c r="D157" s="203" t="s">
        <v>656</v>
      </c>
      <c r="E157" s="185" t="s">
        <v>657</v>
      </c>
      <c r="F157" s="162" t="s">
        <v>658</v>
      </c>
      <c r="G157" s="186">
        <v>1</v>
      </c>
      <c r="H157" s="186" t="s">
        <v>17</v>
      </c>
      <c r="I157" s="205"/>
      <c r="J157" s="210">
        <v>150</v>
      </c>
      <c r="K157" s="161">
        <f t="shared" ref="K157:K159" si="9">G157*J157</f>
        <v>150</v>
      </c>
    </row>
    <row r="158" spans="1:11" ht="30.6" x14ac:dyDescent="0.3">
      <c r="A158" s="38" t="s">
        <v>10</v>
      </c>
      <c r="B158" s="38" t="s">
        <v>496</v>
      </c>
      <c r="C158" s="203" t="s">
        <v>659</v>
      </c>
      <c r="D158" s="203" t="s">
        <v>544</v>
      </c>
      <c r="E158" s="203">
        <v>983</v>
      </c>
      <c r="F158" s="162" t="s">
        <v>660</v>
      </c>
      <c r="G158" s="186">
        <v>1</v>
      </c>
      <c r="H158" s="186" t="s">
        <v>17</v>
      </c>
      <c r="I158" s="205"/>
      <c r="J158" s="210">
        <v>35</v>
      </c>
      <c r="K158" s="161">
        <f t="shared" si="9"/>
        <v>35</v>
      </c>
    </row>
    <row r="159" spans="1:11" x14ac:dyDescent="0.3">
      <c r="A159" s="38" t="s">
        <v>10</v>
      </c>
      <c r="B159" s="38" t="s">
        <v>496</v>
      </c>
      <c r="C159" s="203" t="s">
        <v>661</v>
      </c>
      <c r="D159" s="203" t="s">
        <v>662</v>
      </c>
      <c r="E159" s="203" t="s">
        <v>663</v>
      </c>
      <c r="F159" s="162" t="s">
        <v>664</v>
      </c>
      <c r="G159" s="186">
        <v>1</v>
      </c>
      <c r="H159" s="186" t="s">
        <v>17</v>
      </c>
      <c r="I159" s="205"/>
      <c r="J159" s="210">
        <v>32</v>
      </c>
      <c r="K159" s="161">
        <f t="shared" si="9"/>
        <v>32</v>
      </c>
    </row>
    <row r="160" spans="1:11" ht="20.399999999999999" x14ac:dyDescent="0.3">
      <c r="A160" s="38" t="s">
        <v>10</v>
      </c>
      <c r="B160" s="38" t="s">
        <v>496</v>
      </c>
      <c r="C160" s="203" t="s">
        <v>665</v>
      </c>
      <c r="D160" s="203" t="s">
        <v>613</v>
      </c>
      <c r="E160" s="203"/>
      <c r="F160" s="162" t="s">
        <v>666</v>
      </c>
      <c r="G160" s="186">
        <v>1</v>
      </c>
      <c r="H160" s="186" t="s">
        <v>17</v>
      </c>
      <c r="I160" s="207"/>
      <c r="J160" s="208">
        <v>0</v>
      </c>
      <c r="K160" s="209">
        <v>0</v>
      </c>
    </row>
    <row r="161" spans="1:11" x14ac:dyDescent="0.3">
      <c r="A161" s="38" t="s">
        <v>10</v>
      </c>
      <c r="B161" s="38" t="s">
        <v>496</v>
      </c>
      <c r="C161" s="203" t="s">
        <v>667</v>
      </c>
      <c r="D161" s="203" t="s">
        <v>668</v>
      </c>
      <c r="E161" s="203" t="s">
        <v>669</v>
      </c>
      <c r="F161" s="162" t="s">
        <v>670</v>
      </c>
      <c r="G161" s="186">
        <v>1</v>
      </c>
      <c r="H161" s="186" t="s">
        <v>17</v>
      </c>
      <c r="I161" s="205"/>
      <c r="J161" s="210">
        <v>225</v>
      </c>
      <c r="K161" s="161">
        <f t="shared" ref="K161:K179" si="10">G161*J161</f>
        <v>225</v>
      </c>
    </row>
    <row r="162" spans="1:11" x14ac:dyDescent="0.3">
      <c r="A162" s="38" t="s">
        <v>10</v>
      </c>
      <c r="B162" s="38" t="s">
        <v>496</v>
      </c>
      <c r="C162" s="203" t="s">
        <v>671</v>
      </c>
      <c r="D162" s="203" t="s">
        <v>672</v>
      </c>
      <c r="E162" s="203" t="s">
        <v>673</v>
      </c>
      <c r="F162" s="162" t="s">
        <v>674</v>
      </c>
      <c r="G162" s="186">
        <v>1</v>
      </c>
      <c r="H162" s="186" t="s">
        <v>17</v>
      </c>
      <c r="I162" s="205"/>
      <c r="J162" s="210">
        <v>275</v>
      </c>
      <c r="K162" s="161">
        <f t="shared" si="10"/>
        <v>275</v>
      </c>
    </row>
    <row r="163" spans="1:11" x14ac:dyDescent="0.3">
      <c r="A163" s="38" t="s">
        <v>10</v>
      </c>
      <c r="B163" s="38" t="s">
        <v>496</v>
      </c>
      <c r="C163" s="203" t="s">
        <v>675</v>
      </c>
      <c r="D163" s="203" t="s">
        <v>580</v>
      </c>
      <c r="E163" s="203">
        <v>13135</v>
      </c>
      <c r="F163" s="162" t="s">
        <v>676</v>
      </c>
      <c r="G163" s="186">
        <v>4</v>
      </c>
      <c r="H163" s="186" t="s">
        <v>17</v>
      </c>
      <c r="I163" s="205"/>
      <c r="J163" s="210">
        <v>2</v>
      </c>
      <c r="K163" s="161">
        <f t="shared" si="10"/>
        <v>8</v>
      </c>
    </row>
    <row r="164" spans="1:11" x14ac:dyDescent="0.3">
      <c r="A164" s="38" t="s">
        <v>10</v>
      </c>
      <c r="B164" s="38" t="s">
        <v>496</v>
      </c>
      <c r="C164" s="203" t="s">
        <v>677</v>
      </c>
      <c r="D164" s="203" t="s">
        <v>580</v>
      </c>
      <c r="E164" s="203">
        <v>13168</v>
      </c>
      <c r="F164" s="162" t="s">
        <v>678</v>
      </c>
      <c r="G164" s="186">
        <v>4</v>
      </c>
      <c r="H164" s="186" t="s">
        <v>17</v>
      </c>
      <c r="I164" s="205"/>
      <c r="J164" s="210">
        <v>3.5</v>
      </c>
      <c r="K164" s="161">
        <f t="shared" si="10"/>
        <v>14</v>
      </c>
    </row>
    <row r="165" spans="1:11" x14ac:dyDescent="0.3">
      <c r="A165" s="38" t="s">
        <v>10</v>
      </c>
      <c r="B165" s="38" t="s">
        <v>496</v>
      </c>
      <c r="C165" s="203" t="s">
        <v>679</v>
      </c>
      <c r="D165" s="203" t="s">
        <v>580</v>
      </c>
      <c r="E165" s="203">
        <v>13178</v>
      </c>
      <c r="F165" s="162" t="s">
        <v>680</v>
      </c>
      <c r="G165" s="186">
        <v>2</v>
      </c>
      <c r="H165" s="186" t="s">
        <v>17</v>
      </c>
      <c r="I165" s="205"/>
      <c r="J165" s="210">
        <v>7</v>
      </c>
      <c r="K165" s="161">
        <f t="shared" si="10"/>
        <v>14</v>
      </c>
    </row>
    <row r="166" spans="1:11" x14ac:dyDescent="0.3">
      <c r="A166" s="38" t="s">
        <v>10</v>
      </c>
      <c r="B166" s="38" t="s">
        <v>496</v>
      </c>
      <c r="C166" s="203" t="s">
        <v>681</v>
      </c>
      <c r="D166" s="203" t="s">
        <v>682</v>
      </c>
      <c r="E166" s="203" t="s">
        <v>683</v>
      </c>
      <c r="F166" s="162" t="s">
        <v>684</v>
      </c>
      <c r="G166" s="186">
        <v>1</v>
      </c>
      <c r="H166" s="186" t="s">
        <v>17</v>
      </c>
      <c r="I166" s="205"/>
      <c r="J166" s="210">
        <v>1250</v>
      </c>
      <c r="K166" s="161">
        <f t="shared" si="10"/>
        <v>1250</v>
      </c>
    </row>
    <row r="167" spans="1:11" x14ac:dyDescent="0.3">
      <c r="A167" s="38" t="s">
        <v>10</v>
      </c>
      <c r="B167" s="38" t="s">
        <v>496</v>
      </c>
      <c r="C167" s="203" t="s">
        <v>685</v>
      </c>
      <c r="D167" s="203" t="s">
        <v>682</v>
      </c>
      <c r="E167" s="203" t="s">
        <v>683</v>
      </c>
      <c r="F167" s="162" t="s">
        <v>686</v>
      </c>
      <c r="G167" s="186">
        <v>1</v>
      </c>
      <c r="H167" s="186" t="s">
        <v>17</v>
      </c>
      <c r="I167" s="205"/>
      <c r="J167" s="210">
        <v>200</v>
      </c>
      <c r="K167" s="161">
        <f t="shared" si="10"/>
        <v>200</v>
      </c>
    </row>
    <row r="168" spans="1:11" x14ac:dyDescent="0.3">
      <c r="A168" s="38" t="s">
        <v>10</v>
      </c>
      <c r="B168" s="38" t="s">
        <v>496</v>
      </c>
      <c r="C168" s="203" t="s">
        <v>687</v>
      </c>
      <c r="D168" s="203" t="s">
        <v>682</v>
      </c>
      <c r="E168" s="203" t="s">
        <v>688</v>
      </c>
      <c r="F168" s="162" t="s">
        <v>689</v>
      </c>
      <c r="G168" s="186">
        <v>1</v>
      </c>
      <c r="H168" s="186" t="s">
        <v>17</v>
      </c>
      <c r="I168" s="205"/>
      <c r="J168" s="210">
        <v>500</v>
      </c>
      <c r="K168" s="161">
        <f t="shared" si="10"/>
        <v>500</v>
      </c>
    </row>
    <row r="169" spans="1:11" x14ac:dyDescent="0.3">
      <c r="A169" s="38" t="s">
        <v>10</v>
      </c>
      <c r="B169" s="38" t="s">
        <v>496</v>
      </c>
      <c r="C169" s="622" t="s">
        <v>690</v>
      </c>
      <c r="D169" s="203" t="s">
        <v>656</v>
      </c>
      <c r="E169" s="185" t="s">
        <v>691</v>
      </c>
      <c r="F169" s="162" t="s">
        <v>692</v>
      </c>
      <c r="G169" s="186">
        <v>4</v>
      </c>
      <c r="H169" s="186" t="s">
        <v>17</v>
      </c>
      <c r="I169" s="205"/>
      <c r="J169" s="210">
        <v>40</v>
      </c>
      <c r="K169" s="161">
        <f t="shared" si="10"/>
        <v>160</v>
      </c>
    </row>
    <row r="170" spans="1:11" x14ac:dyDescent="0.3">
      <c r="A170" s="38" t="s">
        <v>10</v>
      </c>
      <c r="B170" s="38" t="s">
        <v>496</v>
      </c>
      <c r="C170" s="622" t="s">
        <v>693</v>
      </c>
      <c r="D170" s="203" t="s">
        <v>672</v>
      </c>
      <c r="E170" s="185" t="s">
        <v>694</v>
      </c>
      <c r="F170" s="162" t="s">
        <v>695</v>
      </c>
      <c r="G170" s="186">
        <v>4</v>
      </c>
      <c r="H170" s="186" t="s">
        <v>17</v>
      </c>
      <c r="I170" s="205"/>
      <c r="J170" s="210">
        <v>4.92</v>
      </c>
      <c r="K170" s="161">
        <f t="shared" si="10"/>
        <v>19.68</v>
      </c>
    </row>
    <row r="171" spans="1:11" x14ac:dyDescent="0.3">
      <c r="A171" s="38" t="s">
        <v>10</v>
      </c>
      <c r="B171" s="38" t="s">
        <v>496</v>
      </c>
      <c r="C171" s="622" t="s">
        <v>696</v>
      </c>
      <c r="D171" s="203" t="s">
        <v>697</v>
      </c>
      <c r="E171" s="185" t="s">
        <v>697</v>
      </c>
      <c r="F171" s="162" t="s">
        <v>698</v>
      </c>
      <c r="G171" s="186">
        <v>1</v>
      </c>
      <c r="H171" s="186" t="s">
        <v>17</v>
      </c>
      <c r="I171" s="205"/>
      <c r="J171" s="210">
        <v>250</v>
      </c>
      <c r="K171" s="161">
        <f t="shared" si="10"/>
        <v>250</v>
      </c>
    </row>
    <row r="172" spans="1:11" ht="40.799999999999997" x14ac:dyDescent="0.3">
      <c r="A172" s="171" t="s">
        <v>10</v>
      </c>
      <c r="B172" s="171" t="s">
        <v>496</v>
      </c>
      <c r="C172" s="20" t="s">
        <v>699</v>
      </c>
      <c r="D172" s="172" t="s">
        <v>700</v>
      </c>
      <c r="E172" s="172" t="s">
        <v>701</v>
      </c>
      <c r="F172" s="162" t="s">
        <v>702</v>
      </c>
      <c r="G172" s="162">
        <v>4</v>
      </c>
      <c r="H172" s="162" t="s">
        <v>17</v>
      </c>
      <c r="I172" s="21"/>
      <c r="J172" s="163">
        <v>1695</v>
      </c>
      <c r="K172" s="161">
        <f t="shared" si="10"/>
        <v>6780</v>
      </c>
    </row>
    <row r="173" spans="1:11" ht="30.6" x14ac:dyDescent="0.3">
      <c r="A173" s="171" t="s">
        <v>10</v>
      </c>
      <c r="B173" s="171" t="s">
        <v>496</v>
      </c>
      <c r="C173" s="172" t="s">
        <v>703</v>
      </c>
      <c r="D173" s="172" t="s">
        <v>510</v>
      </c>
      <c r="E173" s="173" t="s">
        <v>704</v>
      </c>
      <c r="F173" s="162" t="s">
        <v>705</v>
      </c>
      <c r="G173" s="162">
        <v>4</v>
      </c>
      <c r="H173" s="162" t="s">
        <v>17</v>
      </c>
      <c r="I173" s="21"/>
      <c r="J173" s="163">
        <v>797</v>
      </c>
      <c r="K173" s="161">
        <f t="shared" si="10"/>
        <v>3188</v>
      </c>
    </row>
    <row r="174" spans="1:11" x14ac:dyDescent="0.3">
      <c r="A174" s="171" t="s">
        <v>10</v>
      </c>
      <c r="B174" s="171" t="s">
        <v>496</v>
      </c>
      <c r="C174" s="20" t="s">
        <v>706</v>
      </c>
      <c r="D174" s="172" t="s">
        <v>707</v>
      </c>
      <c r="E174" s="173" t="s">
        <v>708</v>
      </c>
      <c r="F174" s="162" t="s">
        <v>709</v>
      </c>
      <c r="G174" s="162">
        <v>4</v>
      </c>
      <c r="H174" s="162" t="s">
        <v>17</v>
      </c>
      <c r="I174" s="21"/>
      <c r="J174" s="163">
        <v>120</v>
      </c>
      <c r="K174" s="161">
        <f t="shared" si="10"/>
        <v>480</v>
      </c>
    </row>
    <row r="175" spans="1:11" ht="20.399999999999999" x14ac:dyDescent="0.3">
      <c r="A175" s="171" t="s">
        <v>10</v>
      </c>
      <c r="B175" s="171" t="s">
        <v>496</v>
      </c>
      <c r="C175" s="20" t="s">
        <v>710</v>
      </c>
      <c r="D175" s="172" t="s">
        <v>711</v>
      </c>
      <c r="E175" s="173" t="s">
        <v>712</v>
      </c>
      <c r="F175" s="162" t="s">
        <v>713</v>
      </c>
      <c r="G175" s="162">
        <v>4</v>
      </c>
      <c r="H175" s="162" t="s">
        <v>17</v>
      </c>
      <c r="I175" s="21"/>
      <c r="J175" s="163">
        <v>300</v>
      </c>
      <c r="K175" s="161">
        <f t="shared" si="10"/>
        <v>1200</v>
      </c>
    </row>
    <row r="176" spans="1:11" x14ac:dyDescent="0.3">
      <c r="A176" s="171" t="s">
        <v>10</v>
      </c>
      <c r="B176" s="171" t="s">
        <v>496</v>
      </c>
      <c r="C176" s="20" t="s">
        <v>592</v>
      </c>
      <c r="D176" s="172" t="s">
        <v>714</v>
      </c>
      <c r="E176" s="172">
        <v>2100</v>
      </c>
      <c r="F176" s="162" t="s">
        <v>715</v>
      </c>
      <c r="G176" s="162">
        <v>4</v>
      </c>
      <c r="H176" s="162" t="s">
        <v>17</v>
      </c>
      <c r="I176" s="21"/>
      <c r="J176" s="163">
        <v>84</v>
      </c>
      <c r="K176" s="161">
        <f t="shared" si="10"/>
        <v>336</v>
      </c>
    </row>
    <row r="177" spans="1:11" ht="20.399999999999999" x14ac:dyDescent="0.3">
      <c r="A177" s="171" t="s">
        <v>10</v>
      </c>
      <c r="B177" s="171" t="s">
        <v>496</v>
      </c>
      <c r="C177" s="20" t="s">
        <v>716</v>
      </c>
      <c r="D177" s="172" t="s">
        <v>421</v>
      </c>
      <c r="E177" s="173" t="s">
        <v>717</v>
      </c>
      <c r="F177" s="162" t="s">
        <v>718</v>
      </c>
      <c r="G177" s="162">
        <v>4</v>
      </c>
      <c r="H177" s="162" t="s">
        <v>17</v>
      </c>
      <c r="I177" s="21"/>
      <c r="J177" s="163">
        <v>1350</v>
      </c>
      <c r="K177" s="161">
        <f t="shared" si="10"/>
        <v>5400</v>
      </c>
    </row>
    <row r="178" spans="1:11" x14ac:dyDescent="0.3">
      <c r="A178" s="171" t="s">
        <v>10</v>
      </c>
      <c r="B178" s="171" t="s">
        <v>496</v>
      </c>
      <c r="C178" s="20" t="s">
        <v>719</v>
      </c>
      <c r="D178" s="172" t="s">
        <v>720</v>
      </c>
      <c r="E178" s="173" t="s">
        <v>721</v>
      </c>
      <c r="F178" s="162" t="s">
        <v>722</v>
      </c>
      <c r="G178" s="162">
        <v>4</v>
      </c>
      <c r="H178" s="162" t="s">
        <v>17</v>
      </c>
      <c r="I178" s="21"/>
      <c r="J178" s="163">
        <v>99</v>
      </c>
      <c r="K178" s="161">
        <f t="shared" si="10"/>
        <v>396</v>
      </c>
    </row>
    <row r="179" spans="1:11" x14ac:dyDescent="0.3">
      <c r="A179" s="193" t="s">
        <v>10</v>
      </c>
      <c r="B179" s="193" t="s">
        <v>496</v>
      </c>
      <c r="C179" s="215" t="s">
        <v>723</v>
      </c>
      <c r="D179" s="216" t="s">
        <v>724</v>
      </c>
      <c r="E179" s="194" t="s">
        <v>725</v>
      </c>
      <c r="F179" s="195" t="s">
        <v>726</v>
      </c>
      <c r="G179" s="195">
        <v>1</v>
      </c>
      <c r="H179" s="195" t="s">
        <v>17</v>
      </c>
      <c r="I179" s="211"/>
      <c r="J179" s="197">
        <v>699</v>
      </c>
      <c r="K179" s="202">
        <f t="shared" si="10"/>
        <v>699</v>
      </c>
    </row>
    <row r="180" spans="1:11" ht="21" thickBot="1" x14ac:dyDescent="0.35">
      <c r="A180" s="123" t="s">
        <v>10</v>
      </c>
      <c r="B180" s="38" t="s">
        <v>496</v>
      </c>
      <c r="C180" s="57" t="s">
        <v>6629</v>
      </c>
      <c r="D180" s="57" t="s">
        <v>6630</v>
      </c>
      <c r="E180" s="57" t="s">
        <v>6631</v>
      </c>
      <c r="F180" s="46" t="s">
        <v>6632</v>
      </c>
      <c r="G180" s="46" t="s">
        <v>2340</v>
      </c>
      <c r="H180" s="40" t="s">
        <v>17</v>
      </c>
      <c r="I180" s="513" t="s">
        <v>6625</v>
      </c>
      <c r="J180" s="293">
        <v>350</v>
      </c>
      <c r="K180" s="575">
        <f>SUM(J180*G180)</f>
        <v>350</v>
      </c>
    </row>
    <row r="181" spans="1:11" ht="41.4" thickBot="1" x14ac:dyDescent="0.35">
      <c r="A181" s="151" t="s">
        <v>10</v>
      </c>
      <c r="B181" s="152" t="s">
        <v>727</v>
      </c>
      <c r="C181" s="619" t="s">
        <v>728</v>
      </c>
      <c r="D181" s="153" t="s">
        <v>3</v>
      </c>
      <c r="E181" s="153" t="s">
        <v>4</v>
      </c>
      <c r="F181" s="154" t="s">
        <v>729</v>
      </c>
      <c r="G181" s="152" t="s">
        <v>6</v>
      </c>
      <c r="H181" s="152" t="s">
        <v>7</v>
      </c>
      <c r="I181" s="152" t="s">
        <v>203</v>
      </c>
      <c r="J181" s="155" t="s">
        <v>202</v>
      </c>
      <c r="K181" s="156" t="s">
        <v>8</v>
      </c>
    </row>
    <row r="182" spans="1:11" ht="40.799999999999997" x14ac:dyDescent="0.3">
      <c r="A182" s="188" t="s">
        <v>10</v>
      </c>
      <c r="B182" s="188" t="s">
        <v>727</v>
      </c>
      <c r="C182" s="189" t="s">
        <v>730</v>
      </c>
      <c r="D182" s="189" t="s">
        <v>20</v>
      </c>
      <c r="E182" s="189" t="s">
        <v>731</v>
      </c>
      <c r="F182" s="190" t="s">
        <v>732</v>
      </c>
      <c r="G182" s="190">
        <v>2</v>
      </c>
      <c r="H182" s="190" t="s">
        <v>17</v>
      </c>
      <c r="I182" s="212" t="s">
        <v>441</v>
      </c>
      <c r="J182" s="213">
        <v>28768</v>
      </c>
      <c r="K182" s="192">
        <f t="shared" ref="K182:K198" si="11">G182*J182</f>
        <v>57536</v>
      </c>
    </row>
    <row r="183" spans="1:11" x14ac:dyDescent="0.3">
      <c r="A183" s="171" t="s">
        <v>10</v>
      </c>
      <c r="B183" s="171" t="s">
        <v>727</v>
      </c>
      <c r="C183" s="172" t="s">
        <v>733</v>
      </c>
      <c r="D183" s="172" t="s">
        <v>20</v>
      </c>
      <c r="E183" s="173" t="s">
        <v>734</v>
      </c>
      <c r="F183" s="162" t="s">
        <v>735</v>
      </c>
      <c r="G183" s="162">
        <v>2</v>
      </c>
      <c r="H183" s="162" t="s">
        <v>17</v>
      </c>
      <c r="I183" s="46"/>
      <c r="J183" s="163">
        <v>999.99</v>
      </c>
      <c r="K183" s="161">
        <f t="shared" si="11"/>
        <v>1999.98</v>
      </c>
    </row>
    <row r="184" spans="1:11" x14ac:dyDescent="0.3">
      <c r="A184" s="171" t="s">
        <v>10</v>
      </c>
      <c r="B184" s="171" t="s">
        <v>727</v>
      </c>
      <c r="C184" s="172" t="s">
        <v>736</v>
      </c>
      <c r="D184" s="172" t="s">
        <v>737</v>
      </c>
      <c r="E184" s="173" t="s">
        <v>738</v>
      </c>
      <c r="F184" s="162" t="s">
        <v>739</v>
      </c>
      <c r="G184" s="162">
        <v>2</v>
      </c>
      <c r="H184" s="162" t="s">
        <v>17</v>
      </c>
      <c r="I184" s="46"/>
      <c r="J184" s="163">
        <v>50</v>
      </c>
      <c r="K184" s="161">
        <f t="shared" si="11"/>
        <v>100</v>
      </c>
    </row>
    <row r="185" spans="1:11" x14ac:dyDescent="0.3">
      <c r="A185" s="171" t="s">
        <v>10</v>
      </c>
      <c r="B185" s="171" t="s">
        <v>727</v>
      </c>
      <c r="C185" s="57" t="s">
        <v>740</v>
      </c>
      <c r="D185" s="172" t="s">
        <v>20</v>
      </c>
      <c r="E185" s="177" t="s">
        <v>741</v>
      </c>
      <c r="F185" s="162" t="s">
        <v>742</v>
      </c>
      <c r="G185" s="162">
        <v>2</v>
      </c>
      <c r="H185" s="162" t="s">
        <v>17</v>
      </c>
      <c r="I185" s="46"/>
      <c r="J185" s="163">
        <v>500</v>
      </c>
      <c r="K185" s="161">
        <f t="shared" si="11"/>
        <v>1000</v>
      </c>
    </row>
    <row r="186" spans="1:11" x14ac:dyDescent="0.3">
      <c r="A186" s="171" t="s">
        <v>10</v>
      </c>
      <c r="B186" s="171" t="s">
        <v>727</v>
      </c>
      <c r="C186" s="172" t="s">
        <v>743</v>
      </c>
      <c r="D186" s="172" t="s">
        <v>20</v>
      </c>
      <c r="E186" s="173" t="s">
        <v>744</v>
      </c>
      <c r="F186" s="162" t="s">
        <v>745</v>
      </c>
      <c r="G186" s="162">
        <v>2</v>
      </c>
      <c r="H186" s="162" t="s">
        <v>17</v>
      </c>
      <c r="I186" s="46"/>
      <c r="J186" s="163">
        <v>1000</v>
      </c>
      <c r="K186" s="161">
        <f t="shared" si="11"/>
        <v>2000</v>
      </c>
    </row>
    <row r="187" spans="1:11" x14ac:dyDescent="0.3">
      <c r="A187" s="171" t="s">
        <v>10</v>
      </c>
      <c r="B187" s="171" t="s">
        <v>727</v>
      </c>
      <c r="C187" s="172" t="s">
        <v>746</v>
      </c>
      <c r="D187" s="172" t="s">
        <v>20</v>
      </c>
      <c r="E187" s="173" t="s">
        <v>747</v>
      </c>
      <c r="F187" s="162" t="s">
        <v>748</v>
      </c>
      <c r="G187" s="162">
        <v>2</v>
      </c>
      <c r="H187" s="162" t="s">
        <v>17</v>
      </c>
      <c r="I187" s="46"/>
      <c r="J187" s="163">
        <v>6.5</v>
      </c>
      <c r="K187" s="161">
        <f t="shared" si="11"/>
        <v>13</v>
      </c>
    </row>
    <row r="188" spans="1:11" x14ac:dyDescent="0.3">
      <c r="A188" s="171" t="s">
        <v>10</v>
      </c>
      <c r="B188" s="171" t="s">
        <v>727</v>
      </c>
      <c r="C188" s="172" t="s">
        <v>749</v>
      </c>
      <c r="D188" s="172" t="s">
        <v>20</v>
      </c>
      <c r="E188" s="173">
        <v>7851780</v>
      </c>
      <c r="F188" s="162" t="s">
        <v>750</v>
      </c>
      <c r="G188" s="162">
        <v>2</v>
      </c>
      <c r="H188" s="162" t="s">
        <v>17</v>
      </c>
      <c r="I188" s="46"/>
      <c r="J188" s="163">
        <v>35</v>
      </c>
      <c r="K188" s="161">
        <f t="shared" si="11"/>
        <v>70</v>
      </c>
    </row>
    <row r="189" spans="1:11" x14ac:dyDescent="0.3">
      <c r="A189" s="171" t="s">
        <v>10</v>
      </c>
      <c r="B189" s="171" t="s">
        <v>727</v>
      </c>
      <c r="C189" s="172" t="s">
        <v>751</v>
      </c>
      <c r="D189" s="172" t="s">
        <v>20</v>
      </c>
      <c r="E189" s="173" t="s">
        <v>752</v>
      </c>
      <c r="F189" s="162" t="s">
        <v>753</v>
      </c>
      <c r="G189" s="162">
        <v>2</v>
      </c>
      <c r="H189" s="162" t="s">
        <v>17</v>
      </c>
      <c r="I189" s="46"/>
      <c r="J189" s="163">
        <v>4.5999999999999996</v>
      </c>
      <c r="K189" s="161">
        <f t="shared" si="11"/>
        <v>9.1999999999999993</v>
      </c>
    </row>
    <row r="190" spans="1:11" ht="20.399999999999999" x14ac:dyDescent="0.3">
      <c r="A190" s="171" t="s">
        <v>10</v>
      </c>
      <c r="B190" s="171" t="s">
        <v>727</v>
      </c>
      <c r="C190" s="172" t="s">
        <v>754</v>
      </c>
      <c r="D190" s="57" t="s">
        <v>755</v>
      </c>
      <c r="E190" s="173" t="s">
        <v>756</v>
      </c>
      <c r="F190" s="162" t="s">
        <v>757</v>
      </c>
      <c r="G190" s="162">
        <v>4</v>
      </c>
      <c r="H190" s="162" t="s">
        <v>17</v>
      </c>
      <c r="I190" s="46"/>
      <c r="J190" s="163">
        <v>0.1</v>
      </c>
      <c r="K190" s="161">
        <f t="shared" si="11"/>
        <v>0.4</v>
      </c>
    </row>
    <row r="191" spans="1:11" x14ac:dyDescent="0.3">
      <c r="A191" s="171" t="s">
        <v>10</v>
      </c>
      <c r="B191" s="171" t="s">
        <v>727</v>
      </c>
      <c r="C191" s="172" t="s">
        <v>758</v>
      </c>
      <c r="D191" s="57" t="s">
        <v>20</v>
      </c>
      <c r="E191" s="173" t="s">
        <v>759</v>
      </c>
      <c r="F191" s="162" t="s">
        <v>760</v>
      </c>
      <c r="G191" s="162">
        <v>4</v>
      </c>
      <c r="H191" s="162" t="s">
        <v>17</v>
      </c>
      <c r="I191" s="46"/>
      <c r="J191" s="163">
        <v>6</v>
      </c>
      <c r="K191" s="161">
        <f t="shared" si="11"/>
        <v>24</v>
      </c>
    </row>
    <row r="192" spans="1:11" x14ac:dyDescent="0.3">
      <c r="A192" s="171" t="s">
        <v>10</v>
      </c>
      <c r="B192" s="171" t="s">
        <v>727</v>
      </c>
      <c r="C192" s="172" t="s">
        <v>761</v>
      </c>
      <c r="D192" s="172" t="s">
        <v>762</v>
      </c>
      <c r="E192" s="172" t="s">
        <v>763</v>
      </c>
      <c r="F192" s="162" t="s">
        <v>764</v>
      </c>
      <c r="G192" s="162">
        <v>6</v>
      </c>
      <c r="H192" s="162" t="s">
        <v>17</v>
      </c>
      <c r="I192" s="21"/>
      <c r="J192" s="163">
        <v>222.48</v>
      </c>
      <c r="K192" s="161">
        <f t="shared" si="11"/>
        <v>1334.8799999999999</v>
      </c>
    </row>
    <row r="193" spans="1:11" ht="20.399999999999999" x14ac:dyDescent="0.3">
      <c r="A193" s="171" t="s">
        <v>10</v>
      </c>
      <c r="B193" s="171" t="s">
        <v>727</v>
      </c>
      <c r="C193" s="172" t="s">
        <v>765</v>
      </c>
      <c r="D193" s="172" t="s">
        <v>766</v>
      </c>
      <c r="E193" s="173" t="s">
        <v>767</v>
      </c>
      <c r="F193" s="162" t="s">
        <v>768</v>
      </c>
      <c r="G193" s="162">
        <v>6</v>
      </c>
      <c r="H193" s="162" t="s">
        <v>17</v>
      </c>
      <c r="I193" s="186"/>
      <c r="J193" s="163">
        <v>778.68</v>
      </c>
      <c r="K193" s="161">
        <f t="shared" si="11"/>
        <v>4672.08</v>
      </c>
    </row>
    <row r="194" spans="1:11" ht="71.400000000000006" x14ac:dyDescent="0.3">
      <c r="A194" s="171" t="s">
        <v>10</v>
      </c>
      <c r="B194" s="171" t="s">
        <v>727</v>
      </c>
      <c r="C194" s="172" t="s">
        <v>769</v>
      </c>
      <c r="D194" s="172" t="s">
        <v>770</v>
      </c>
      <c r="E194" s="172" t="s">
        <v>771</v>
      </c>
      <c r="F194" s="162" t="s">
        <v>772</v>
      </c>
      <c r="G194" s="162">
        <v>2</v>
      </c>
      <c r="H194" s="162" t="s">
        <v>17</v>
      </c>
      <c r="I194" s="21"/>
      <c r="J194" s="163">
        <v>6000</v>
      </c>
      <c r="K194" s="161">
        <f t="shared" si="11"/>
        <v>12000</v>
      </c>
    </row>
    <row r="195" spans="1:11" x14ac:dyDescent="0.3">
      <c r="A195" s="171" t="s">
        <v>10</v>
      </c>
      <c r="B195" s="171" t="s">
        <v>727</v>
      </c>
      <c r="C195" s="172" t="s">
        <v>773</v>
      </c>
      <c r="D195" s="172" t="s">
        <v>762</v>
      </c>
      <c r="E195" s="172" t="s">
        <v>774</v>
      </c>
      <c r="F195" s="162" t="s">
        <v>775</v>
      </c>
      <c r="G195" s="162">
        <v>4</v>
      </c>
      <c r="H195" s="162" t="s">
        <v>17</v>
      </c>
      <c r="I195" s="21"/>
      <c r="J195" s="163">
        <v>195</v>
      </c>
      <c r="K195" s="161">
        <f t="shared" si="11"/>
        <v>780</v>
      </c>
    </row>
    <row r="196" spans="1:11" ht="30.6" x14ac:dyDescent="0.3">
      <c r="A196" s="171" t="s">
        <v>10</v>
      </c>
      <c r="B196" s="171" t="s">
        <v>727</v>
      </c>
      <c r="C196" s="172" t="s">
        <v>776</v>
      </c>
      <c r="D196" s="172" t="s">
        <v>777</v>
      </c>
      <c r="E196" s="172" t="s">
        <v>778</v>
      </c>
      <c r="F196" s="162" t="s">
        <v>779</v>
      </c>
      <c r="G196" s="162">
        <v>6</v>
      </c>
      <c r="H196" s="162" t="s">
        <v>17</v>
      </c>
      <c r="I196" s="162"/>
      <c r="J196" s="163">
        <v>370</v>
      </c>
      <c r="K196" s="161">
        <f t="shared" si="11"/>
        <v>2220</v>
      </c>
    </row>
    <row r="197" spans="1:11" ht="30.6" x14ac:dyDescent="0.3">
      <c r="A197" s="42" t="s">
        <v>10</v>
      </c>
      <c r="B197" s="42" t="s">
        <v>727</v>
      </c>
      <c r="C197" s="165" t="s">
        <v>780</v>
      </c>
      <c r="D197" s="165" t="s">
        <v>711</v>
      </c>
      <c r="E197" s="165">
        <v>3920</v>
      </c>
      <c r="F197" s="166" t="s">
        <v>781</v>
      </c>
      <c r="G197" s="166">
        <v>1</v>
      </c>
      <c r="H197" s="166" t="s">
        <v>17</v>
      </c>
      <c r="I197" s="212" t="s">
        <v>441</v>
      </c>
      <c r="J197" s="184">
        <v>27995</v>
      </c>
      <c r="K197" s="169">
        <f t="shared" si="11"/>
        <v>27995</v>
      </c>
    </row>
    <row r="198" spans="1:11" ht="30.6" x14ac:dyDescent="0.3">
      <c r="A198" s="171" t="s">
        <v>10</v>
      </c>
      <c r="B198" s="171" t="s">
        <v>727</v>
      </c>
      <c r="C198" s="172" t="s">
        <v>782</v>
      </c>
      <c r="D198" s="172" t="s">
        <v>783</v>
      </c>
      <c r="E198" s="173" t="s">
        <v>784</v>
      </c>
      <c r="F198" s="162" t="s">
        <v>785</v>
      </c>
      <c r="G198" s="162">
        <v>4</v>
      </c>
      <c r="H198" s="162" t="s">
        <v>17</v>
      </c>
      <c r="I198" s="195" t="s">
        <v>441</v>
      </c>
      <c r="J198" s="163">
        <v>730</v>
      </c>
      <c r="K198" s="161">
        <f t="shared" si="11"/>
        <v>2920</v>
      </c>
    </row>
    <row r="199" spans="1:11" ht="20.399999999999999" x14ac:dyDescent="0.3">
      <c r="A199" s="38" t="s">
        <v>10</v>
      </c>
      <c r="B199" s="38" t="s">
        <v>786</v>
      </c>
      <c r="C199" s="203" t="s">
        <v>787</v>
      </c>
      <c r="D199" s="203" t="s">
        <v>788</v>
      </c>
      <c r="E199" s="57" t="s">
        <v>6633</v>
      </c>
      <c r="F199" s="186" t="s">
        <v>789</v>
      </c>
      <c r="G199" s="186">
        <v>2</v>
      </c>
      <c r="H199" s="186" t="s">
        <v>17</v>
      </c>
      <c r="I199" s="205" t="s">
        <v>113</v>
      </c>
      <c r="J199" s="515">
        <v>8000</v>
      </c>
      <c r="K199" s="178">
        <v>16000</v>
      </c>
    </row>
    <row r="200" spans="1:11" ht="20.399999999999999" x14ac:dyDescent="0.3">
      <c r="A200" s="123" t="s">
        <v>10</v>
      </c>
      <c r="B200" s="171" t="s">
        <v>727</v>
      </c>
      <c r="C200" s="57" t="s">
        <v>6634</v>
      </c>
      <c r="D200" s="124" t="s">
        <v>6635</v>
      </c>
      <c r="E200" s="57" t="s">
        <v>6636</v>
      </c>
      <c r="F200" s="125" t="s">
        <v>6637</v>
      </c>
      <c r="G200" s="125">
        <v>2</v>
      </c>
      <c r="H200" s="40" t="s">
        <v>2508</v>
      </c>
      <c r="I200" s="513" t="s">
        <v>6625</v>
      </c>
      <c r="J200" s="516">
        <v>1994.0900000000001</v>
      </c>
      <c r="K200" s="232">
        <f t="shared" ref="K200:K222" si="12">G200*J200</f>
        <v>3988.1800000000003</v>
      </c>
    </row>
    <row r="201" spans="1:11" ht="20.399999999999999" x14ac:dyDescent="0.3">
      <c r="A201" s="123" t="s">
        <v>10</v>
      </c>
      <c r="B201" s="171" t="s">
        <v>727</v>
      </c>
      <c r="C201" s="57" t="s">
        <v>6638</v>
      </c>
      <c r="D201" s="58" t="s">
        <v>6635</v>
      </c>
      <c r="E201" s="57" t="s">
        <v>6639</v>
      </c>
      <c r="F201" s="125" t="s">
        <v>6640</v>
      </c>
      <c r="G201" s="53">
        <v>2</v>
      </c>
      <c r="H201" s="40" t="s">
        <v>17</v>
      </c>
      <c r="I201" s="513" t="s">
        <v>6625</v>
      </c>
      <c r="J201" s="516">
        <v>1363</v>
      </c>
      <c r="K201" s="232">
        <f t="shared" si="12"/>
        <v>2726</v>
      </c>
    </row>
    <row r="202" spans="1:11" ht="20.399999999999999" x14ac:dyDescent="0.3">
      <c r="A202" s="123" t="s">
        <v>10</v>
      </c>
      <c r="B202" s="171" t="s">
        <v>727</v>
      </c>
      <c r="C202" s="57" t="s">
        <v>6641</v>
      </c>
      <c r="D202" s="58" t="s">
        <v>6635</v>
      </c>
      <c r="E202" s="57" t="s">
        <v>6642</v>
      </c>
      <c r="F202" s="125" t="s">
        <v>6643</v>
      </c>
      <c r="G202" s="59">
        <v>2</v>
      </c>
      <c r="H202" s="40" t="s">
        <v>17</v>
      </c>
      <c r="I202" s="513" t="s">
        <v>6625</v>
      </c>
      <c r="J202" s="516">
        <v>390.39</v>
      </c>
      <c r="K202" s="232">
        <f t="shared" si="12"/>
        <v>780.78</v>
      </c>
    </row>
    <row r="203" spans="1:11" x14ac:dyDescent="0.3">
      <c r="A203" s="123" t="s">
        <v>10</v>
      </c>
      <c r="B203" s="171" t="s">
        <v>727</v>
      </c>
      <c r="C203" s="57" t="s">
        <v>6644</v>
      </c>
      <c r="D203" s="58" t="s">
        <v>6635</v>
      </c>
      <c r="E203" s="57" t="s">
        <v>6645</v>
      </c>
      <c r="F203" s="125" t="s">
        <v>6646</v>
      </c>
      <c r="G203" s="59">
        <v>2</v>
      </c>
      <c r="H203" s="40" t="s">
        <v>17</v>
      </c>
      <c r="I203" s="513" t="s">
        <v>6625</v>
      </c>
      <c r="J203" s="516">
        <v>0</v>
      </c>
      <c r="K203" s="232">
        <f t="shared" si="12"/>
        <v>0</v>
      </c>
    </row>
    <row r="204" spans="1:11" x14ac:dyDescent="0.3">
      <c r="A204" s="123" t="s">
        <v>10</v>
      </c>
      <c r="B204" s="171" t="s">
        <v>727</v>
      </c>
      <c r="C204" s="57" t="s">
        <v>6647</v>
      </c>
      <c r="D204" s="58" t="s">
        <v>6635</v>
      </c>
      <c r="E204" s="57" t="s">
        <v>6648</v>
      </c>
      <c r="F204" s="125" t="s">
        <v>6649</v>
      </c>
      <c r="G204" s="59">
        <v>2</v>
      </c>
      <c r="H204" s="40" t="s">
        <v>17</v>
      </c>
      <c r="I204" s="513" t="s">
        <v>6625</v>
      </c>
      <c r="J204" s="516">
        <v>0</v>
      </c>
      <c r="K204" s="232">
        <f t="shared" si="12"/>
        <v>0</v>
      </c>
    </row>
    <row r="205" spans="1:11" x14ac:dyDescent="0.3">
      <c r="A205" s="123" t="s">
        <v>10</v>
      </c>
      <c r="B205" s="171" t="s">
        <v>727</v>
      </c>
      <c r="C205" s="57" t="s">
        <v>6650</v>
      </c>
      <c r="D205" s="58" t="s">
        <v>6635</v>
      </c>
      <c r="E205" s="57" t="s">
        <v>6651</v>
      </c>
      <c r="F205" s="125" t="s">
        <v>6652</v>
      </c>
      <c r="G205" s="59">
        <v>2</v>
      </c>
      <c r="H205" s="40" t="s">
        <v>17</v>
      </c>
      <c r="I205" s="513" t="s">
        <v>6625</v>
      </c>
      <c r="J205" s="516">
        <v>0</v>
      </c>
      <c r="K205" s="232">
        <f t="shared" si="12"/>
        <v>0</v>
      </c>
    </row>
    <row r="206" spans="1:11" x14ac:dyDescent="0.3">
      <c r="A206" s="123" t="s">
        <v>10</v>
      </c>
      <c r="B206" s="171" t="s">
        <v>727</v>
      </c>
      <c r="C206" s="57" t="s">
        <v>6653</v>
      </c>
      <c r="D206" s="58" t="s">
        <v>6635</v>
      </c>
      <c r="E206" s="57" t="s">
        <v>6654</v>
      </c>
      <c r="F206" s="125" t="s">
        <v>6655</v>
      </c>
      <c r="G206" s="59">
        <v>2</v>
      </c>
      <c r="H206" s="40" t="s">
        <v>17</v>
      </c>
      <c r="I206" s="513" t="s">
        <v>6625</v>
      </c>
      <c r="J206" s="516">
        <v>0</v>
      </c>
      <c r="K206" s="232">
        <f t="shared" si="12"/>
        <v>0</v>
      </c>
    </row>
    <row r="207" spans="1:11" x14ac:dyDescent="0.3">
      <c r="A207" s="123" t="s">
        <v>10</v>
      </c>
      <c r="B207" s="171" t="s">
        <v>727</v>
      </c>
      <c r="C207" s="57" t="s">
        <v>6656</v>
      </c>
      <c r="D207" s="58" t="s">
        <v>6635</v>
      </c>
      <c r="E207" s="57" t="s">
        <v>6657</v>
      </c>
      <c r="F207" s="125" t="s">
        <v>6658</v>
      </c>
      <c r="G207" s="59">
        <v>2</v>
      </c>
      <c r="H207" s="40" t="s">
        <v>17</v>
      </c>
      <c r="I207" s="513" t="s">
        <v>6625</v>
      </c>
      <c r="J207" s="516">
        <v>0</v>
      </c>
      <c r="K207" s="232">
        <f t="shared" si="12"/>
        <v>0</v>
      </c>
    </row>
    <row r="208" spans="1:11" x14ac:dyDescent="0.3">
      <c r="A208" s="123" t="s">
        <v>10</v>
      </c>
      <c r="B208" s="171" t="s">
        <v>727</v>
      </c>
      <c r="C208" s="57" t="s">
        <v>6659</v>
      </c>
      <c r="D208" s="58" t="s">
        <v>6635</v>
      </c>
      <c r="E208" s="57" t="s">
        <v>6660</v>
      </c>
      <c r="F208" s="125" t="s">
        <v>6661</v>
      </c>
      <c r="G208" s="59">
        <v>2</v>
      </c>
      <c r="H208" s="40" t="s">
        <v>17</v>
      </c>
      <c r="I208" s="513" t="s">
        <v>6625</v>
      </c>
      <c r="J208" s="516">
        <v>0</v>
      </c>
      <c r="K208" s="232">
        <f t="shared" si="12"/>
        <v>0</v>
      </c>
    </row>
    <row r="209" spans="1:11" x14ac:dyDescent="0.3">
      <c r="A209" s="123" t="s">
        <v>10</v>
      </c>
      <c r="B209" s="171" t="s">
        <v>727</v>
      </c>
      <c r="C209" s="57" t="s">
        <v>6662</v>
      </c>
      <c r="D209" s="58" t="s">
        <v>6635</v>
      </c>
      <c r="E209" s="57" t="s">
        <v>6663</v>
      </c>
      <c r="F209" s="125" t="s">
        <v>6664</v>
      </c>
      <c r="G209" s="59">
        <v>2</v>
      </c>
      <c r="H209" s="40" t="s">
        <v>17</v>
      </c>
      <c r="I209" s="513" t="s">
        <v>6625</v>
      </c>
      <c r="J209" s="516">
        <v>0</v>
      </c>
      <c r="K209" s="232">
        <f t="shared" si="12"/>
        <v>0</v>
      </c>
    </row>
    <row r="210" spans="1:11" x14ac:dyDescent="0.3">
      <c r="A210" s="123" t="s">
        <v>10</v>
      </c>
      <c r="B210" s="171" t="s">
        <v>727</v>
      </c>
      <c r="C210" s="57" t="s">
        <v>6665</v>
      </c>
      <c r="D210" s="58" t="s">
        <v>6635</v>
      </c>
      <c r="E210" s="57" t="s">
        <v>6666</v>
      </c>
      <c r="F210" s="125" t="s">
        <v>6667</v>
      </c>
      <c r="G210" s="59">
        <v>2</v>
      </c>
      <c r="H210" s="40" t="s">
        <v>17</v>
      </c>
      <c r="I210" s="513" t="s">
        <v>6625</v>
      </c>
      <c r="J210" s="516">
        <v>0</v>
      </c>
      <c r="K210" s="232">
        <f t="shared" si="12"/>
        <v>0</v>
      </c>
    </row>
    <row r="211" spans="1:11" x14ac:dyDescent="0.3">
      <c r="A211" s="123" t="s">
        <v>10</v>
      </c>
      <c r="B211" s="171" t="s">
        <v>727</v>
      </c>
      <c r="C211" s="57" t="s">
        <v>6668</v>
      </c>
      <c r="D211" s="58" t="s">
        <v>6635</v>
      </c>
      <c r="E211" s="57" t="s">
        <v>6669</v>
      </c>
      <c r="F211" s="125" t="s">
        <v>6670</v>
      </c>
      <c r="G211" s="59">
        <v>2</v>
      </c>
      <c r="H211" s="40" t="s">
        <v>17</v>
      </c>
      <c r="I211" s="513" t="s">
        <v>6625</v>
      </c>
      <c r="J211" s="516">
        <v>0</v>
      </c>
      <c r="K211" s="232">
        <f t="shared" si="12"/>
        <v>0</v>
      </c>
    </row>
    <row r="212" spans="1:11" x14ac:dyDescent="0.3">
      <c r="A212" s="123" t="s">
        <v>10</v>
      </c>
      <c r="B212" s="171" t="s">
        <v>727</v>
      </c>
      <c r="C212" s="57" t="s">
        <v>6671</v>
      </c>
      <c r="D212" s="58" t="s">
        <v>6635</v>
      </c>
      <c r="E212" s="57" t="s">
        <v>6672</v>
      </c>
      <c r="F212" s="125" t="s">
        <v>6673</v>
      </c>
      <c r="G212" s="59">
        <v>2</v>
      </c>
      <c r="H212" s="40" t="s">
        <v>17</v>
      </c>
      <c r="I212" s="513" t="s">
        <v>6625</v>
      </c>
      <c r="J212" s="516">
        <v>0</v>
      </c>
      <c r="K212" s="232">
        <f t="shared" si="12"/>
        <v>0</v>
      </c>
    </row>
    <row r="213" spans="1:11" x14ac:dyDescent="0.3">
      <c r="A213" s="123" t="s">
        <v>10</v>
      </c>
      <c r="B213" s="171" t="s">
        <v>727</v>
      </c>
      <c r="C213" s="57" t="s">
        <v>6674</v>
      </c>
      <c r="D213" s="58" t="s">
        <v>6635</v>
      </c>
      <c r="E213" s="57" t="s">
        <v>6675</v>
      </c>
      <c r="F213" s="125" t="s">
        <v>6676</v>
      </c>
      <c r="G213" s="59">
        <v>2</v>
      </c>
      <c r="H213" s="40" t="s">
        <v>17</v>
      </c>
      <c r="I213" s="513" t="s">
        <v>6625</v>
      </c>
      <c r="J213" s="516">
        <v>0</v>
      </c>
      <c r="K213" s="232">
        <f t="shared" si="12"/>
        <v>0</v>
      </c>
    </row>
    <row r="214" spans="1:11" x14ac:dyDescent="0.3">
      <c r="A214" s="123" t="s">
        <v>10</v>
      </c>
      <c r="B214" s="171" t="s">
        <v>727</v>
      </c>
      <c r="C214" s="57" t="s">
        <v>6677</v>
      </c>
      <c r="D214" s="58" t="s">
        <v>6635</v>
      </c>
      <c r="E214" s="57" t="s">
        <v>6678</v>
      </c>
      <c r="F214" s="125" t="s">
        <v>6679</v>
      </c>
      <c r="G214" s="59">
        <v>2</v>
      </c>
      <c r="H214" s="40" t="s">
        <v>17</v>
      </c>
      <c r="I214" s="513" t="s">
        <v>6625</v>
      </c>
      <c r="J214" s="516">
        <v>17.399999999999999</v>
      </c>
      <c r="K214" s="232">
        <f t="shared" si="12"/>
        <v>34.799999999999997</v>
      </c>
    </row>
    <row r="215" spans="1:11" x14ac:dyDescent="0.3">
      <c r="A215" s="123" t="s">
        <v>10</v>
      </c>
      <c r="B215" s="171" t="s">
        <v>727</v>
      </c>
      <c r="C215" s="57" t="s">
        <v>6680</v>
      </c>
      <c r="D215" s="58" t="s">
        <v>6635</v>
      </c>
      <c r="E215" s="57" t="s">
        <v>6681</v>
      </c>
      <c r="F215" s="125" t="s">
        <v>6682</v>
      </c>
      <c r="G215" s="59">
        <v>2</v>
      </c>
      <c r="H215" s="40" t="s">
        <v>17</v>
      </c>
      <c r="I215" s="513" t="s">
        <v>6625</v>
      </c>
      <c r="J215" s="516">
        <v>0</v>
      </c>
      <c r="K215" s="232">
        <f t="shared" si="12"/>
        <v>0</v>
      </c>
    </row>
    <row r="216" spans="1:11" x14ac:dyDescent="0.3">
      <c r="A216" s="123" t="s">
        <v>10</v>
      </c>
      <c r="B216" s="171" t="s">
        <v>727</v>
      </c>
      <c r="C216" s="57" t="s">
        <v>6683</v>
      </c>
      <c r="D216" s="58" t="s">
        <v>6635</v>
      </c>
      <c r="E216" s="57" t="s">
        <v>6684</v>
      </c>
      <c r="F216" s="125" t="s">
        <v>6685</v>
      </c>
      <c r="G216" s="59">
        <v>2</v>
      </c>
      <c r="H216" s="40" t="s">
        <v>17</v>
      </c>
      <c r="I216" s="513" t="s">
        <v>6625</v>
      </c>
      <c r="J216" s="516">
        <v>116</v>
      </c>
      <c r="K216" s="232">
        <f t="shared" si="12"/>
        <v>232</v>
      </c>
    </row>
    <row r="217" spans="1:11" x14ac:dyDescent="0.3">
      <c r="A217" s="123" t="s">
        <v>10</v>
      </c>
      <c r="B217" s="171" t="s">
        <v>727</v>
      </c>
      <c r="C217" s="57" t="s">
        <v>6686</v>
      </c>
      <c r="D217" s="58" t="s">
        <v>6635</v>
      </c>
      <c r="E217" s="57" t="s">
        <v>6687</v>
      </c>
      <c r="F217" s="125" t="s">
        <v>6688</v>
      </c>
      <c r="G217" s="59">
        <v>2</v>
      </c>
      <c r="H217" s="40" t="s">
        <v>17</v>
      </c>
      <c r="I217" s="513" t="s">
        <v>6625</v>
      </c>
      <c r="J217" s="516">
        <v>58</v>
      </c>
      <c r="K217" s="232">
        <f t="shared" si="12"/>
        <v>116</v>
      </c>
    </row>
    <row r="218" spans="1:11" x14ac:dyDescent="0.3">
      <c r="A218" s="123" t="s">
        <v>10</v>
      </c>
      <c r="B218" s="171" t="s">
        <v>727</v>
      </c>
      <c r="C218" s="57" t="s">
        <v>6689</v>
      </c>
      <c r="D218" s="58" t="s">
        <v>6635</v>
      </c>
      <c r="E218" s="57" t="s">
        <v>6690</v>
      </c>
      <c r="F218" s="125" t="s">
        <v>6691</v>
      </c>
      <c r="G218" s="59">
        <v>2</v>
      </c>
      <c r="H218" s="40" t="s">
        <v>17</v>
      </c>
      <c r="I218" s="513" t="s">
        <v>6625</v>
      </c>
      <c r="J218" s="516">
        <v>0</v>
      </c>
      <c r="K218" s="232">
        <f t="shared" si="12"/>
        <v>0</v>
      </c>
    </row>
    <row r="219" spans="1:11" x14ac:dyDescent="0.3">
      <c r="A219" s="123" t="s">
        <v>10</v>
      </c>
      <c r="B219" s="171" t="s">
        <v>727</v>
      </c>
      <c r="C219" s="57" t="s">
        <v>6650</v>
      </c>
      <c r="D219" s="58" t="s">
        <v>6635</v>
      </c>
      <c r="E219" s="57" t="s">
        <v>6692</v>
      </c>
      <c r="F219" s="125" t="s">
        <v>6693</v>
      </c>
      <c r="G219" s="59">
        <v>2</v>
      </c>
      <c r="H219" s="40" t="s">
        <v>17</v>
      </c>
      <c r="I219" s="513" t="s">
        <v>6625</v>
      </c>
      <c r="J219" s="516">
        <v>0</v>
      </c>
      <c r="K219" s="232">
        <f t="shared" si="12"/>
        <v>0</v>
      </c>
    </row>
    <row r="220" spans="1:11" x14ac:dyDescent="0.3">
      <c r="A220" s="123" t="s">
        <v>10</v>
      </c>
      <c r="B220" s="171" t="s">
        <v>727</v>
      </c>
      <c r="C220" s="57" t="s">
        <v>6694</v>
      </c>
      <c r="D220" s="58" t="s">
        <v>6635</v>
      </c>
      <c r="E220" s="57" t="s">
        <v>6695</v>
      </c>
      <c r="F220" s="125" t="s">
        <v>6696</v>
      </c>
      <c r="G220" s="59">
        <v>2</v>
      </c>
      <c r="H220" s="40" t="s">
        <v>17</v>
      </c>
      <c r="I220" s="513" t="s">
        <v>6625</v>
      </c>
      <c r="J220" s="516">
        <v>0</v>
      </c>
      <c r="K220" s="232">
        <f t="shared" si="12"/>
        <v>0</v>
      </c>
    </row>
    <row r="221" spans="1:11" x14ac:dyDescent="0.3">
      <c r="A221" s="123" t="s">
        <v>10</v>
      </c>
      <c r="B221" s="171" t="s">
        <v>727</v>
      </c>
      <c r="C221" s="57" t="s">
        <v>6697</v>
      </c>
      <c r="D221" s="58" t="s">
        <v>6635</v>
      </c>
      <c r="E221" s="57" t="s">
        <v>6698</v>
      </c>
      <c r="F221" s="125" t="s">
        <v>6699</v>
      </c>
      <c r="G221" s="59">
        <v>2</v>
      </c>
      <c r="H221" s="40" t="s">
        <v>17</v>
      </c>
      <c r="I221" s="513" t="s">
        <v>6625</v>
      </c>
      <c r="J221" s="516">
        <v>31.9</v>
      </c>
      <c r="K221" s="232">
        <f t="shared" si="12"/>
        <v>63.8</v>
      </c>
    </row>
    <row r="222" spans="1:11" ht="15" thickBot="1" x14ac:dyDescent="0.35">
      <c r="A222" s="123" t="s">
        <v>10</v>
      </c>
      <c r="B222" s="171" t="s">
        <v>727</v>
      </c>
      <c r="C222" s="57" t="s">
        <v>6700</v>
      </c>
      <c r="D222" s="58" t="s">
        <v>6635</v>
      </c>
      <c r="E222" s="57" t="s">
        <v>6701</v>
      </c>
      <c r="F222" s="125" t="s">
        <v>6702</v>
      </c>
      <c r="G222" s="59">
        <v>3</v>
      </c>
      <c r="H222" s="40" t="s">
        <v>17</v>
      </c>
      <c r="I222" s="513" t="s">
        <v>6625</v>
      </c>
      <c r="J222" s="516">
        <v>17.399999999999999</v>
      </c>
      <c r="K222" s="232">
        <f t="shared" si="12"/>
        <v>52.199999999999996</v>
      </c>
    </row>
    <row r="223" spans="1:11" ht="41.4" thickBot="1" x14ac:dyDescent="0.35">
      <c r="A223" s="151" t="s">
        <v>10</v>
      </c>
      <c r="B223" s="152" t="s">
        <v>790</v>
      </c>
      <c r="C223" s="619" t="s">
        <v>791</v>
      </c>
      <c r="D223" s="153" t="s">
        <v>3</v>
      </c>
      <c r="E223" s="153" t="s">
        <v>4</v>
      </c>
      <c r="F223" s="154" t="s">
        <v>792</v>
      </c>
      <c r="G223" s="152" t="s">
        <v>6</v>
      </c>
      <c r="H223" s="152" t="s">
        <v>7</v>
      </c>
      <c r="I223" s="152" t="s">
        <v>203</v>
      </c>
      <c r="J223" s="155" t="s">
        <v>202</v>
      </c>
      <c r="K223" s="156" t="s">
        <v>8</v>
      </c>
    </row>
    <row r="224" spans="1:11" x14ac:dyDescent="0.3">
      <c r="A224" s="47" t="s">
        <v>10</v>
      </c>
      <c r="B224" s="47" t="s">
        <v>790</v>
      </c>
      <c r="C224" s="49" t="s">
        <v>793</v>
      </c>
      <c r="D224" s="49" t="s">
        <v>794</v>
      </c>
      <c r="E224" s="214" t="s">
        <v>795</v>
      </c>
      <c r="F224" s="50" t="s">
        <v>796</v>
      </c>
      <c r="G224" s="50">
        <v>10</v>
      </c>
      <c r="H224" s="50" t="s">
        <v>17</v>
      </c>
      <c r="I224" s="162"/>
      <c r="J224" s="51">
        <v>40.9</v>
      </c>
      <c r="K224" s="204">
        <f t="shared" ref="K224:K237" si="13">G224*J224</f>
        <v>409</v>
      </c>
    </row>
    <row r="225" spans="1:11" ht="20.399999999999999" x14ac:dyDescent="0.3">
      <c r="A225" s="38" t="s">
        <v>10</v>
      </c>
      <c r="B225" s="38" t="s">
        <v>790</v>
      </c>
      <c r="C225" s="203" t="s">
        <v>797</v>
      </c>
      <c r="D225" s="203" t="s">
        <v>798</v>
      </c>
      <c r="E225" s="183" t="s">
        <v>799</v>
      </c>
      <c r="F225" s="186" t="s">
        <v>800</v>
      </c>
      <c r="G225" s="186">
        <v>10</v>
      </c>
      <c r="H225" s="186" t="s">
        <v>17</v>
      </c>
      <c r="I225" s="186"/>
      <c r="J225" s="41">
        <v>150</v>
      </c>
      <c r="K225" s="182">
        <f t="shared" si="13"/>
        <v>1500</v>
      </c>
    </row>
    <row r="226" spans="1:11" x14ac:dyDescent="0.3">
      <c r="A226" s="38" t="s">
        <v>10</v>
      </c>
      <c r="B226" s="38" t="s">
        <v>790</v>
      </c>
      <c r="C226" s="203" t="s">
        <v>801</v>
      </c>
      <c r="D226" s="203" t="s">
        <v>20</v>
      </c>
      <c r="E226" s="183" t="s">
        <v>802</v>
      </c>
      <c r="F226" s="186" t="s">
        <v>803</v>
      </c>
      <c r="G226" s="186">
        <v>15</v>
      </c>
      <c r="H226" s="186" t="s">
        <v>17</v>
      </c>
      <c r="I226" s="186"/>
      <c r="J226" s="41">
        <v>20</v>
      </c>
      <c r="K226" s="182">
        <f t="shared" si="13"/>
        <v>300</v>
      </c>
    </row>
    <row r="227" spans="1:11" ht="30.6" x14ac:dyDescent="0.3">
      <c r="A227" s="164" t="s">
        <v>10</v>
      </c>
      <c r="B227" s="164" t="s">
        <v>790</v>
      </c>
      <c r="C227" s="170" t="s">
        <v>804</v>
      </c>
      <c r="D227" s="170" t="s">
        <v>20</v>
      </c>
      <c r="E227" s="170" t="s">
        <v>805</v>
      </c>
      <c r="F227" s="167" t="s">
        <v>806</v>
      </c>
      <c r="G227" s="167">
        <v>8</v>
      </c>
      <c r="H227" s="167" t="s">
        <v>17</v>
      </c>
      <c r="I227" s="212" t="s">
        <v>441</v>
      </c>
      <c r="J227" s="168">
        <v>21.5</v>
      </c>
      <c r="K227" s="169">
        <f t="shared" si="13"/>
        <v>172</v>
      </c>
    </row>
    <row r="228" spans="1:11" ht="20.399999999999999" x14ac:dyDescent="0.3">
      <c r="A228" s="171" t="s">
        <v>10</v>
      </c>
      <c r="B228" s="171" t="s">
        <v>790</v>
      </c>
      <c r="C228" s="203" t="s">
        <v>807</v>
      </c>
      <c r="D228" s="203" t="s">
        <v>808</v>
      </c>
      <c r="E228" s="185" t="s">
        <v>809</v>
      </c>
      <c r="F228" s="162" t="s">
        <v>810</v>
      </c>
      <c r="G228" s="162">
        <v>10</v>
      </c>
      <c r="H228" s="162" t="s">
        <v>17</v>
      </c>
      <c r="I228" s="186"/>
      <c r="J228" s="163">
        <v>166.86</v>
      </c>
      <c r="K228" s="161">
        <f t="shared" si="13"/>
        <v>1668.6000000000001</v>
      </c>
    </row>
    <row r="229" spans="1:11" ht="20.399999999999999" x14ac:dyDescent="0.3">
      <c r="A229" s="171" t="s">
        <v>10</v>
      </c>
      <c r="B229" s="171" t="s">
        <v>790</v>
      </c>
      <c r="C229" s="172" t="s">
        <v>811</v>
      </c>
      <c r="D229" s="172" t="s">
        <v>20</v>
      </c>
      <c r="E229" s="172" t="s">
        <v>812</v>
      </c>
      <c r="F229" s="162" t="s">
        <v>813</v>
      </c>
      <c r="G229" s="162">
        <v>4</v>
      </c>
      <c r="H229" s="162" t="s">
        <v>17</v>
      </c>
      <c r="I229" s="162"/>
      <c r="J229" s="163">
        <v>439</v>
      </c>
      <c r="K229" s="161">
        <f t="shared" si="13"/>
        <v>1756</v>
      </c>
    </row>
    <row r="230" spans="1:11" x14ac:dyDescent="0.3">
      <c r="A230" s="171" t="s">
        <v>10</v>
      </c>
      <c r="B230" s="171" t="s">
        <v>790</v>
      </c>
      <c r="C230" s="172" t="s">
        <v>814</v>
      </c>
      <c r="D230" s="172" t="s">
        <v>815</v>
      </c>
      <c r="E230" s="172">
        <v>117</v>
      </c>
      <c r="F230" s="162" t="s">
        <v>816</v>
      </c>
      <c r="G230" s="162">
        <v>2</v>
      </c>
      <c r="H230" s="162" t="s">
        <v>17</v>
      </c>
      <c r="I230" s="162"/>
      <c r="J230" s="163">
        <v>205.95</v>
      </c>
      <c r="K230" s="161">
        <f t="shared" si="13"/>
        <v>411.9</v>
      </c>
    </row>
    <row r="231" spans="1:11" ht="20.399999999999999" x14ac:dyDescent="0.3">
      <c r="A231" s="171" t="s">
        <v>10</v>
      </c>
      <c r="B231" s="171" t="s">
        <v>790</v>
      </c>
      <c r="C231" s="20" t="s">
        <v>817</v>
      </c>
      <c r="D231" s="172" t="s">
        <v>818</v>
      </c>
      <c r="E231" s="172" t="s">
        <v>819</v>
      </c>
      <c r="F231" s="162" t="s">
        <v>820</v>
      </c>
      <c r="G231" s="162">
        <v>1</v>
      </c>
      <c r="H231" s="162" t="s">
        <v>17</v>
      </c>
      <c r="I231" s="21"/>
      <c r="J231" s="22">
        <v>499.99</v>
      </c>
      <c r="K231" s="161">
        <f t="shared" si="13"/>
        <v>499.99</v>
      </c>
    </row>
    <row r="232" spans="1:11" ht="20.399999999999999" x14ac:dyDescent="0.3">
      <c r="A232" s="171" t="s">
        <v>10</v>
      </c>
      <c r="B232" s="171" t="s">
        <v>790</v>
      </c>
      <c r="C232" s="20" t="s">
        <v>821</v>
      </c>
      <c r="D232" s="172" t="s">
        <v>822</v>
      </c>
      <c r="E232" s="172" t="s">
        <v>823</v>
      </c>
      <c r="F232" s="162" t="s">
        <v>824</v>
      </c>
      <c r="G232" s="162">
        <v>1</v>
      </c>
      <c r="H232" s="162" t="s">
        <v>17</v>
      </c>
      <c r="I232" s="21"/>
      <c r="J232" s="22">
        <v>69.95</v>
      </c>
      <c r="K232" s="161">
        <f t="shared" si="13"/>
        <v>69.95</v>
      </c>
    </row>
    <row r="233" spans="1:11" x14ac:dyDescent="0.3">
      <c r="A233" s="171" t="s">
        <v>10</v>
      </c>
      <c r="B233" s="171" t="s">
        <v>790</v>
      </c>
      <c r="C233" s="20" t="s">
        <v>825</v>
      </c>
      <c r="D233" s="172" t="s">
        <v>818</v>
      </c>
      <c r="E233" s="172" t="s">
        <v>826</v>
      </c>
      <c r="F233" s="162" t="s">
        <v>827</v>
      </c>
      <c r="G233" s="162">
        <v>1</v>
      </c>
      <c r="H233" s="162" t="s">
        <v>17</v>
      </c>
      <c r="I233" s="21"/>
      <c r="J233" s="22">
        <v>29.99</v>
      </c>
      <c r="K233" s="161">
        <f t="shared" si="13"/>
        <v>29.99</v>
      </c>
    </row>
    <row r="234" spans="1:11" x14ac:dyDescent="0.3">
      <c r="A234" s="171" t="s">
        <v>10</v>
      </c>
      <c r="B234" s="171" t="s">
        <v>790</v>
      </c>
      <c r="C234" s="20" t="s">
        <v>254</v>
      </c>
      <c r="D234" s="172" t="s">
        <v>818</v>
      </c>
      <c r="E234" s="173" t="s">
        <v>828</v>
      </c>
      <c r="F234" s="162" t="s">
        <v>829</v>
      </c>
      <c r="G234" s="162">
        <v>1</v>
      </c>
      <c r="H234" s="162" t="s">
        <v>17</v>
      </c>
      <c r="I234" s="21"/>
      <c r="J234" s="22">
        <v>49.99</v>
      </c>
      <c r="K234" s="161">
        <f t="shared" si="13"/>
        <v>49.99</v>
      </c>
    </row>
    <row r="235" spans="1:11" x14ac:dyDescent="0.3">
      <c r="A235" s="171" t="s">
        <v>10</v>
      </c>
      <c r="B235" s="171" t="s">
        <v>790</v>
      </c>
      <c r="C235" s="20" t="s">
        <v>830</v>
      </c>
      <c r="D235" s="172" t="s">
        <v>831</v>
      </c>
      <c r="E235" s="173" t="s">
        <v>832</v>
      </c>
      <c r="F235" s="162" t="s">
        <v>833</v>
      </c>
      <c r="G235" s="162">
        <v>1</v>
      </c>
      <c r="H235" s="162" t="s">
        <v>17</v>
      </c>
      <c r="I235" s="21"/>
      <c r="J235" s="22">
        <v>119.99</v>
      </c>
      <c r="K235" s="161">
        <f t="shared" si="13"/>
        <v>119.99</v>
      </c>
    </row>
    <row r="236" spans="1:11" x14ac:dyDescent="0.3">
      <c r="A236" s="171" t="s">
        <v>10</v>
      </c>
      <c r="B236" s="171" t="s">
        <v>790</v>
      </c>
      <c r="C236" s="20" t="s">
        <v>834</v>
      </c>
      <c r="D236" s="172" t="s">
        <v>835</v>
      </c>
      <c r="E236" s="173" t="s">
        <v>795</v>
      </c>
      <c r="F236" s="162" t="s">
        <v>836</v>
      </c>
      <c r="G236" s="162">
        <v>1</v>
      </c>
      <c r="H236" s="162" t="s">
        <v>17</v>
      </c>
      <c r="I236" s="21"/>
      <c r="J236" s="22">
        <v>40</v>
      </c>
      <c r="K236" s="161">
        <f t="shared" si="13"/>
        <v>40</v>
      </c>
    </row>
    <row r="237" spans="1:11" ht="30.6" x14ac:dyDescent="0.3">
      <c r="A237" s="42" t="s">
        <v>10</v>
      </c>
      <c r="B237" s="42" t="s">
        <v>790</v>
      </c>
      <c r="C237" s="165" t="s">
        <v>837</v>
      </c>
      <c r="D237" s="165" t="s">
        <v>20</v>
      </c>
      <c r="E237" s="165" t="s">
        <v>838</v>
      </c>
      <c r="F237" s="166" t="s">
        <v>839</v>
      </c>
      <c r="G237" s="166">
        <v>96</v>
      </c>
      <c r="H237" s="166" t="s">
        <v>17</v>
      </c>
      <c r="I237" s="166" t="s">
        <v>441</v>
      </c>
      <c r="J237" s="168">
        <v>99</v>
      </c>
      <c r="K237" s="169">
        <f t="shared" si="13"/>
        <v>9504</v>
      </c>
    </row>
    <row r="238" spans="1:11" ht="51" x14ac:dyDescent="0.3">
      <c r="A238" s="42" t="s">
        <v>10</v>
      </c>
      <c r="B238" s="42" t="s">
        <v>790</v>
      </c>
      <c r="C238" s="165" t="s">
        <v>840</v>
      </c>
      <c r="D238" s="165" t="s">
        <v>841</v>
      </c>
      <c r="E238" s="176"/>
      <c r="F238" s="166" t="s">
        <v>842</v>
      </c>
      <c r="G238" s="166">
        <v>1</v>
      </c>
      <c r="H238" s="166" t="s">
        <v>17</v>
      </c>
      <c r="I238" s="167" t="s">
        <v>6905</v>
      </c>
      <c r="J238" s="168"/>
      <c r="K238" s="169"/>
    </row>
    <row r="239" spans="1:11" ht="30.6" x14ac:dyDescent="0.3">
      <c r="A239" s="42" t="s">
        <v>10</v>
      </c>
      <c r="B239" s="42" t="s">
        <v>790</v>
      </c>
      <c r="C239" s="170" t="s">
        <v>843</v>
      </c>
      <c r="D239" s="165" t="s">
        <v>844</v>
      </c>
      <c r="E239" s="165" t="s">
        <v>845</v>
      </c>
      <c r="F239" s="166" t="s">
        <v>846</v>
      </c>
      <c r="G239" s="166">
        <v>186</v>
      </c>
      <c r="H239" s="166" t="s">
        <v>17</v>
      </c>
      <c r="I239" s="212" t="s">
        <v>441</v>
      </c>
      <c r="J239" s="45">
        <v>1.6</v>
      </c>
      <c r="K239" s="169">
        <f t="shared" ref="K239:K260" si="14">G239*J239</f>
        <v>297.60000000000002</v>
      </c>
    </row>
    <row r="240" spans="1:11" ht="30.6" x14ac:dyDescent="0.3">
      <c r="A240" s="171" t="s">
        <v>10</v>
      </c>
      <c r="B240" s="171" t="s">
        <v>790</v>
      </c>
      <c r="C240" s="20" t="s">
        <v>847</v>
      </c>
      <c r="D240" s="172" t="s">
        <v>848</v>
      </c>
      <c r="E240" s="172"/>
      <c r="F240" s="162" t="s">
        <v>849</v>
      </c>
      <c r="G240" s="162">
        <v>1</v>
      </c>
      <c r="H240" s="162" t="s">
        <v>17</v>
      </c>
      <c r="I240" s="21"/>
      <c r="J240" s="22">
        <v>250</v>
      </c>
      <c r="K240" s="161">
        <f t="shared" si="14"/>
        <v>250</v>
      </c>
    </row>
    <row r="241" spans="1:11" x14ac:dyDescent="0.3">
      <c r="A241" s="171" t="s">
        <v>10</v>
      </c>
      <c r="B241" s="171" t="s">
        <v>790</v>
      </c>
      <c r="C241" s="20" t="s">
        <v>850</v>
      </c>
      <c r="D241" s="172" t="s">
        <v>609</v>
      </c>
      <c r="E241" s="173" t="s">
        <v>851</v>
      </c>
      <c r="F241" s="162" t="s">
        <v>852</v>
      </c>
      <c r="G241" s="162">
        <v>1</v>
      </c>
      <c r="H241" s="162" t="s">
        <v>17</v>
      </c>
      <c r="I241" s="21"/>
      <c r="J241" s="22">
        <v>79.989999999999995</v>
      </c>
      <c r="K241" s="161">
        <f t="shared" si="14"/>
        <v>79.989999999999995</v>
      </c>
    </row>
    <row r="242" spans="1:11" x14ac:dyDescent="0.3">
      <c r="A242" s="171" t="s">
        <v>10</v>
      </c>
      <c r="B242" s="171" t="s">
        <v>790</v>
      </c>
      <c r="C242" s="172" t="s">
        <v>853</v>
      </c>
      <c r="D242" s="172" t="s">
        <v>854</v>
      </c>
      <c r="E242" s="172" t="s">
        <v>855</v>
      </c>
      <c r="F242" s="162" t="s">
        <v>856</v>
      </c>
      <c r="G242" s="162">
        <v>96</v>
      </c>
      <c r="H242" s="162" t="s">
        <v>17</v>
      </c>
      <c r="I242" s="162"/>
      <c r="J242" s="163">
        <v>65</v>
      </c>
      <c r="K242" s="161">
        <f t="shared" si="14"/>
        <v>6240</v>
      </c>
    </row>
    <row r="243" spans="1:11" ht="30.6" x14ac:dyDescent="0.3">
      <c r="A243" s="42" t="s">
        <v>10</v>
      </c>
      <c r="B243" s="42" t="s">
        <v>790</v>
      </c>
      <c r="C243" s="165" t="s">
        <v>857</v>
      </c>
      <c r="D243" s="165" t="s">
        <v>20</v>
      </c>
      <c r="E243" s="165" t="s">
        <v>167</v>
      </c>
      <c r="F243" s="166" t="s">
        <v>858</v>
      </c>
      <c r="G243" s="166">
        <v>86</v>
      </c>
      <c r="H243" s="166" t="s">
        <v>17</v>
      </c>
      <c r="I243" s="212" t="s">
        <v>441</v>
      </c>
      <c r="J243" s="45">
        <v>36</v>
      </c>
      <c r="K243" s="169">
        <f t="shared" si="14"/>
        <v>3096</v>
      </c>
    </row>
    <row r="244" spans="1:11" ht="30.6" x14ac:dyDescent="0.3">
      <c r="A244" s="42" t="s">
        <v>10</v>
      </c>
      <c r="B244" s="42" t="s">
        <v>790</v>
      </c>
      <c r="C244" s="165" t="s">
        <v>859</v>
      </c>
      <c r="D244" s="165" t="s">
        <v>844</v>
      </c>
      <c r="E244" s="165" t="s">
        <v>860</v>
      </c>
      <c r="F244" s="166" t="s">
        <v>861</v>
      </c>
      <c r="G244" s="166">
        <v>96</v>
      </c>
      <c r="H244" s="166" t="s">
        <v>17</v>
      </c>
      <c r="I244" s="212" t="s">
        <v>441</v>
      </c>
      <c r="J244" s="45">
        <v>42.3</v>
      </c>
      <c r="K244" s="169">
        <f t="shared" si="14"/>
        <v>4060.7999999999997</v>
      </c>
    </row>
    <row r="245" spans="1:11" ht="30.6" x14ac:dyDescent="0.3">
      <c r="A245" s="171" t="s">
        <v>10</v>
      </c>
      <c r="B245" s="171" t="s">
        <v>790</v>
      </c>
      <c r="C245" s="172" t="s">
        <v>862</v>
      </c>
      <c r="D245" s="172" t="s">
        <v>20</v>
      </c>
      <c r="E245" s="172" t="s">
        <v>863</v>
      </c>
      <c r="F245" s="162" t="s">
        <v>864</v>
      </c>
      <c r="G245" s="162">
        <v>2</v>
      </c>
      <c r="H245" s="162" t="s">
        <v>17</v>
      </c>
      <c r="I245" s="162"/>
      <c r="J245" s="206">
        <v>1600</v>
      </c>
      <c r="K245" s="161">
        <f t="shared" si="14"/>
        <v>3200</v>
      </c>
    </row>
    <row r="246" spans="1:11" x14ac:dyDescent="0.3">
      <c r="A246" s="171" t="s">
        <v>10</v>
      </c>
      <c r="B246" s="171" t="s">
        <v>790</v>
      </c>
      <c r="C246" s="172" t="s">
        <v>865</v>
      </c>
      <c r="D246" s="172" t="s">
        <v>20</v>
      </c>
      <c r="E246" s="173" t="s">
        <v>866</v>
      </c>
      <c r="F246" s="162" t="s">
        <v>867</v>
      </c>
      <c r="G246" s="162">
        <v>2</v>
      </c>
      <c r="H246" s="162" t="s">
        <v>17</v>
      </c>
      <c r="I246" s="162"/>
      <c r="J246" s="206">
        <v>56.25</v>
      </c>
      <c r="K246" s="161">
        <f t="shared" si="14"/>
        <v>112.5</v>
      </c>
    </row>
    <row r="247" spans="1:11" x14ac:dyDescent="0.3">
      <c r="A247" s="171" t="s">
        <v>10</v>
      </c>
      <c r="B247" s="171" t="s">
        <v>790</v>
      </c>
      <c r="C247" s="172" t="s">
        <v>868</v>
      </c>
      <c r="D247" s="172" t="s">
        <v>20</v>
      </c>
      <c r="E247" s="173" t="s">
        <v>869</v>
      </c>
      <c r="F247" s="162" t="s">
        <v>870</v>
      </c>
      <c r="G247" s="162">
        <v>2</v>
      </c>
      <c r="H247" s="162" t="s">
        <v>17</v>
      </c>
      <c r="I247" s="162"/>
      <c r="J247" s="206">
        <v>77</v>
      </c>
      <c r="K247" s="161">
        <f t="shared" si="14"/>
        <v>154</v>
      </c>
    </row>
    <row r="248" spans="1:11" x14ac:dyDescent="0.3">
      <c r="A248" s="171" t="s">
        <v>10</v>
      </c>
      <c r="B248" s="171" t="s">
        <v>790</v>
      </c>
      <c r="C248" s="172" t="s">
        <v>871</v>
      </c>
      <c r="D248" s="172" t="s">
        <v>20</v>
      </c>
      <c r="E248" s="172" t="s">
        <v>872</v>
      </c>
      <c r="F248" s="162" t="s">
        <v>873</v>
      </c>
      <c r="G248" s="162">
        <v>2</v>
      </c>
      <c r="H248" s="162" t="s">
        <v>17</v>
      </c>
      <c r="I248" s="162"/>
      <c r="J248" s="206">
        <v>52</v>
      </c>
      <c r="K248" s="161">
        <f t="shared" si="14"/>
        <v>104</v>
      </c>
    </row>
    <row r="249" spans="1:11" x14ac:dyDescent="0.3">
      <c r="A249" s="171" t="s">
        <v>10</v>
      </c>
      <c r="B249" s="171" t="s">
        <v>790</v>
      </c>
      <c r="C249" s="172" t="s">
        <v>874</v>
      </c>
      <c r="D249" s="172" t="s">
        <v>20</v>
      </c>
      <c r="E249" s="172" t="s">
        <v>875</v>
      </c>
      <c r="F249" s="162" t="s">
        <v>876</v>
      </c>
      <c r="G249" s="162">
        <v>20</v>
      </c>
      <c r="H249" s="162" t="s">
        <v>17</v>
      </c>
      <c r="I249" s="162"/>
      <c r="J249" s="163">
        <v>16</v>
      </c>
      <c r="K249" s="161">
        <f t="shared" si="14"/>
        <v>320</v>
      </c>
    </row>
    <row r="250" spans="1:11" ht="20.399999999999999" x14ac:dyDescent="0.3">
      <c r="A250" s="171" t="s">
        <v>10</v>
      </c>
      <c r="B250" s="171" t="s">
        <v>790</v>
      </c>
      <c r="C250" s="20" t="s">
        <v>877</v>
      </c>
      <c r="D250" s="172" t="s">
        <v>878</v>
      </c>
      <c r="E250" s="172" t="s">
        <v>879</v>
      </c>
      <c r="F250" s="162" t="s">
        <v>880</v>
      </c>
      <c r="G250" s="162">
        <v>1</v>
      </c>
      <c r="H250" s="162" t="s">
        <v>17</v>
      </c>
      <c r="I250" s="21"/>
      <c r="J250" s="163">
        <v>182.85</v>
      </c>
      <c r="K250" s="161">
        <f t="shared" si="14"/>
        <v>182.85</v>
      </c>
    </row>
    <row r="251" spans="1:11" x14ac:dyDescent="0.3">
      <c r="A251" s="171" t="s">
        <v>10</v>
      </c>
      <c r="B251" s="171" t="s">
        <v>790</v>
      </c>
      <c r="C251" s="20" t="s">
        <v>881</v>
      </c>
      <c r="D251" s="172" t="s">
        <v>882</v>
      </c>
      <c r="E251" s="172" t="s">
        <v>883</v>
      </c>
      <c r="F251" s="162" t="s">
        <v>884</v>
      </c>
      <c r="G251" s="162">
        <v>4</v>
      </c>
      <c r="H251" s="162" t="s">
        <v>17</v>
      </c>
      <c r="I251" s="21"/>
      <c r="J251" s="163">
        <v>139.94999999999999</v>
      </c>
      <c r="K251" s="161">
        <f t="shared" si="14"/>
        <v>559.79999999999995</v>
      </c>
    </row>
    <row r="252" spans="1:11" x14ac:dyDescent="0.3">
      <c r="A252" s="171" t="s">
        <v>10</v>
      </c>
      <c r="B252" s="171" t="s">
        <v>790</v>
      </c>
      <c r="C252" s="20" t="s">
        <v>885</v>
      </c>
      <c r="D252" s="172" t="s">
        <v>20</v>
      </c>
      <c r="E252" s="172" t="s">
        <v>886</v>
      </c>
      <c r="F252" s="162" t="s">
        <v>887</v>
      </c>
      <c r="G252" s="162">
        <v>1</v>
      </c>
      <c r="H252" s="162" t="s">
        <v>17</v>
      </c>
      <c r="I252" s="21"/>
      <c r="J252" s="163">
        <v>80.5</v>
      </c>
      <c r="K252" s="161">
        <f t="shared" si="14"/>
        <v>80.5</v>
      </c>
    </row>
    <row r="253" spans="1:11" ht="30.6" x14ac:dyDescent="0.3">
      <c r="A253" s="171" t="s">
        <v>10</v>
      </c>
      <c r="B253" s="171" t="s">
        <v>790</v>
      </c>
      <c r="C253" s="203" t="s">
        <v>888</v>
      </c>
      <c r="D253" s="172" t="s">
        <v>503</v>
      </c>
      <c r="E253" s="173" t="s">
        <v>889</v>
      </c>
      <c r="F253" s="162" t="s">
        <v>890</v>
      </c>
      <c r="G253" s="162">
        <v>1</v>
      </c>
      <c r="H253" s="162" t="s">
        <v>17</v>
      </c>
      <c r="I253" s="162"/>
      <c r="J253" s="163">
        <v>14761.76</v>
      </c>
      <c r="K253" s="161">
        <f t="shared" si="14"/>
        <v>14761.76</v>
      </c>
    </row>
    <row r="254" spans="1:11" ht="40.799999999999997" x14ac:dyDescent="0.3">
      <c r="A254" s="171" t="s">
        <v>10</v>
      </c>
      <c r="B254" s="171" t="s">
        <v>790</v>
      </c>
      <c r="C254" s="172" t="s">
        <v>891</v>
      </c>
      <c r="D254" s="172" t="s">
        <v>503</v>
      </c>
      <c r="E254" s="173" t="s">
        <v>892</v>
      </c>
      <c r="F254" s="162" t="s">
        <v>893</v>
      </c>
      <c r="G254" s="162">
        <v>1</v>
      </c>
      <c r="H254" s="162" t="s">
        <v>17</v>
      </c>
      <c r="I254" s="162"/>
      <c r="J254" s="163">
        <v>8400</v>
      </c>
      <c r="K254" s="161">
        <f t="shared" si="14"/>
        <v>8400</v>
      </c>
    </row>
    <row r="255" spans="1:11" x14ac:dyDescent="0.3">
      <c r="A255" s="171" t="s">
        <v>10</v>
      </c>
      <c r="B255" s="171" t="s">
        <v>790</v>
      </c>
      <c r="C255" s="20" t="s">
        <v>894</v>
      </c>
      <c r="D255" s="172" t="s">
        <v>503</v>
      </c>
      <c r="E255" s="173">
        <v>320.0446</v>
      </c>
      <c r="F255" s="162" t="s">
        <v>895</v>
      </c>
      <c r="G255" s="162">
        <v>1</v>
      </c>
      <c r="H255" s="162" t="s">
        <v>17</v>
      </c>
      <c r="I255" s="162"/>
      <c r="J255" s="163">
        <v>140</v>
      </c>
      <c r="K255" s="161">
        <f t="shared" si="14"/>
        <v>140</v>
      </c>
    </row>
    <row r="256" spans="1:11" ht="30.6" x14ac:dyDescent="0.3">
      <c r="A256" s="171" t="s">
        <v>10</v>
      </c>
      <c r="B256" s="171" t="s">
        <v>790</v>
      </c>
      <c r="C256" s="20" t="s">
        <v>896</v>
      </c>
      <c r="D256" s="172" t="s">
        <v>503</v>
      </c>
      <c r="E256" s="173">
        <v>179.62139999999999</v>
      </c>
      <c r="F256" s="162" t="s">
        <v>897</v>
      </c>
      <c r="G256" s="162">
        <v>4</v>
      </c>
      <c r="H256" s="162" t="s">
        <v>17</v>
      </c>
      <c r="I256" s="162"/>
      <c r="J256" s="163">
        <v>680</v>
      </c>
      <c r="K256" s="161">
        <f t="shared" si="14"/>
        <v>2720</v>
      </c>
    </row>
    <row r="257" spans="1:11" x14ac:dyDescent="0.3">
      <c r="A257" s="171" t="s">
        <v>10</v>
      </c>
      <c r="B257" s="171" t="s">
        <v>790</v>
      </c>
      <c r="C257" s="20" t="s">
        <v>898</v>
      </c>
      <c r="D257" s="172" t="s">
        <v>503</v>
      </c>
      <c r="E257" s="173">
        <v>280.0127</v>
      </c>
      <c r="F257" s="162" t="s">
        <v>899</v>
      </c>
      <c r="G257" s="162">
        <v>1</v>
      </c>
      <c r="H257" s="162" t="s">
        <v>17</v>
      </c>
      <c r="I257" s="162"/>
      <c r="J257" s="163">
        <v>265</v>
      </c>
      <c r="K257" s="161">
        <f t="shared" si="14"/>
        <v>265</v>
      </c>
    </row>
    <row r="258" spans="1:11" x14ac:dyDescent="0.3">
      <c r="A258" s="171" t="s">
        <v>10</v>
      </c>
      <c r="B258" s="171" t="s">
        <v>790</v>
      </c>
      <c r="C258" s="20" t="s">
        <v>900</v>
      </c>
      <c r="D258" s="172" t="s">
        <v>503</v>
      </c>
      <c r="E258" s="173" t="s">
        <v>901</v>
      </c>
      <c r="F258" s="162" t="s">
        <v>902</v>
      </c>
      <c r="G258" s="162">
        <v>1</v>
      </c>
      <c r="H258" s="162" t="s">
        <v>17</v>
      </c>
      <c r="I258" s="162"/>
      <c r="J258" s="163">
        <v>300</v>
      </c>
      <c r="K258" s="161">
        <f t="shared" si="14"/>
        <v>300</v>
      </c>
    </row>
    <row r="259" spans="1:11" ht="40.799999999999997" x14ac:dyDescent="0.3">
      <c r="A259" s="171" t="s">
        <v>10</v>
      </c>
      <c r="B259" s="171" t="s">
        <v>790</v>
      </c>
      <c r="C259" s="20" t="s">
        <v>903</v>
      </c>
      <c r="D259" s="172" t="s">
        <v>503</v>
      </c>
      <c r="E259" s="173">
        <v>179.06139999999999</v>
      </c>
      <c r="F259" s="162" t="s">
        <v>904</v>
      </c>
      <c r="G259" s="162">
        <v>2</v>
      </c>
      <c r="H259" s="162" t="s">
        <v>17</v>
      </c>
      <c r="I259" s="162"/>
      <c r="J259" s="163">
        <v>275</v>
      </c>
      <c r="K259" s="161">
        <f t="shared" si="14"/>
        <v>550</v>
      </c>
    </row>
    <row r="260" spans="1:11" ht="30.6" x14ac:dyDescent="0.3">
      <c r="A260" s="171" t="s">
        <v>10</v>
      </c>
      <c r="B260" s="171" t="s">
        <v>790</v>
      </c>
      <c r="C260" s="20" t="s">
        <v>905</v>
      </c>
      <c r="D260" s="172" t="s">
        <v>503</v>
      </c>
      <c r="E260" s="173">
        <v>179.6551</v>
      </c>
      <c r="F260" s="162" t="s">
        <v>906</v>
      </c>
      <c r="G260" s="162">
        <v>2</v>
      </c>
      <c r="H260" s="162" t="s">
        <v>17</v>
      </c>
      <c r="I260" s="162"/>
      <c r="J260" s="163">
        <v>275</v>
      </c>
      <c r="K260" s="161">
        <f t="shared" si="14"/>
        <v>550</v>
      </c>
    </row>
    <row r="261" spans="1:11" ht="51" x14ac:dyDescent="0.3">
      <c r="A261" s="42" t="s">
        <v>10</v>
      </c>
      <c r="B261" s="42" t="s">
        <v>790</v>
      </c>
      <c r="C261" s="170" t="s">
        <v>907</v>
      </c>
      <c r="D261" s="165" t="s">
        <v>503</v>
      </c>
      <c r="E261" s="176" t="s">
        <v>908</v>
      </c>
      <c r="F261" s="166" t="s">
        <v>909</v>
      </c>
      <c r="G261" s="166">
        <v>1</v>
      </c>
      <c r="H261" s="166" t="s">
        <v>17</v>
      </c>
      <c r="I261" s="166" t="s">
        <v>910</v>
      </c>
      <c r="J261" s="45"/>
      <c r="K261" s="169"/>
    </row>
    <row r="262" spans="1:11" ht="30.6" x14ac:dyDescent="0.3">
      <c r="A262" s="171" t="s">
        <v>10</v>
      </c>
      <c r="B262" s="171" t="s">
        <v>790</v>
      </c>
      <c r="C262" s="20" t="s">
        <v>911</v>
      </c>
      <c r="D262" s="172" t="s">
        <v>503</v>
      </c>
      <c r="E262" s="173" t="s">
        <v>912</v>
      </c>
      <c r="F262" s="162" t="s">
        <v>913</v>
      </c>
      <c r="G262" s="162">
        <v>1</v>
      </c>
      <c r="H262" s="162" t="s">
        <v>17</v>
      </c>
      <c r="I262" s="162"/>
      <c r="J262" s="163">
        <v>255</v>
      </c>
      <c r="K262" s="161">
        <f t="shared" ref="K262:K267" si="15">G262*J262</f>
        <v>255</v>
      </c>
    </row>
    <row r="263" spans="1:11" ht="20.399999999999999" x14ac:dyDescent="0.3">
      <c r="A263" s="171" t="s">
        <v>10</v>
      </c>
      <c r="B263" s="171" t="s">
        <v>790</v>
      </c>
      <c r="C263" s="20" t="s">
        <v>914</v>
      </c>
      <c r="D263" s="172" t="s">
        <v>503</v>
      </c>
      <c r="E263" s="173" t="s">
        <v>915</v>
      </c>
      <c r="F263" s="162" t="s">
        <v>916</v>
      </c>
      <c r="G263" s="162">
        <v>2</v>
      </c>
      <c r="H263" s="162" t="s">
        <v>17</v>
      </c>
      <c r="I263" s="162"/>
      <c r="J263" s="163">
        <v>290</v>
      </c>
      <c r="K263" s="161">
        <f t="shared" si="15"/>
        <v>580</v>
      </c>
    </row>
    <row r="264" spans="1:11" x14ac:dyDescent="0.3">
      <c r="A264" s="171" t="s">
        <v>10</v>
      </c>
      <c r="B264" s="171" t="s">
        <v>790</v>
      </c>
      <c r="C264" s="20" t="s">
        <v>917</v>
      </c>
      <c r="D264" s="172" t="s">
        <v>503</v>
      </c>
      <c r="E264" s="173" t="s">
        <v>918</v>
      </c>
      <c r="F264" s="162" t="s">
        <v>919</v>
      </c>
      <c r="G264" s="162">
        <v>1</v>
      </c>
      <c r="H264" s="162" t="s">
        <v>17</v>
      </c>
      <c r="I264" s="162"/>
      <c r="J264" s="163">
        <v>190</v>
      </c>
      <c r="K264" s="161">
        <f t="shared" si="15"/>
        <v>190</v>
      </c>
    </row>
    <row r="265" spans="1:11" ht="20.399999999999999" x14ac:dyDescent="0.3">
      <c r="A265" s="171" t="s">
        <v>10</v>
      </c>
      <c r="B265" s="171" t="s">
        <v>790</v>
      </c>
      <c r="C265" s="20" t="s">
        <v>920</v>
      </c>
      <c r="D265" s="172" t="s">
        <v>503</v>
      </c>
      <c r="E265" s="173" t="s">
        <v>921</v>
      </c>
      <c r="F265" s="162" t="s">
        <v>922</v>
      </c>
      <c r="G265" s="162">
        <v>2</v>
      </c>
      <c r="H265" s="162" t="s">
        <v>17</v>
      </c>
      <c r="I265" s="162"/>
      <c r="J265" s="163">
        <v>290</v>
      </c>
      <c r="K265" s="161">
        <f t="shared" si="15"/>
        <v>580</v>
      </c>
    </row>
    <row r="266" spans="1:11" ht="30.6" x14ac:dyDescent="0.3">
      <c r="A266" s="171" t="s">
        <v>10</v>
      </c>
      <c r="B266" s="171" t="s">
        <v>790</v>
      </c>
      <c r="C266" s="20" t="s">
        <v>923</v>
      </c>
      <c r="D266" s="172" t="s">
        <v>503</v>
      </c>
      <c r="E266" s="173" t="s">
        <v>924</v>
      </c>
      <c r="F266" s="162" t="s">
        <v>925</v>
      </c>
      <c r="G266" s="162">
        <v>1</v>
      </c>
      <c r="H266" s="162" t="s">
        <v>17</v>
      </c>
      <c r="I266" s="195"/>
      <c r="J266" s="163">
        <v>340</v>
      </c>
      <c r="K266" s="161">
        <f t="shared" si="15"/>
        <v>340</v>
      </c>
    </row>
    <row r="267" spans="1:11" ht="21" thickBot="1" x14ac:dyDescent="0.35">
      <c r="A267" s="478" t="s">
        <v>10</v>
      </c>
      <c r="B267" s="478" t="s">
        <v>790</v>
      </c>
      <c r="C267" s="215" t="s">
        <v>926</v>
      </c>
      <c r="D267" s="215" t="s">
        <v>20</v>
      </c>
      <c r="E267" s="215" t="s">
        <v>927</v>
      </c>
      <c r="F267" s="211" t="s">
        <v>928</v>
      </c>
      <c r="G267" s="211">
        <v>8</v>
      </c>
      <c r="H267" s="211" t="s">
        <v>17</v>
      </c>
      <c r="I267" s="21"/>
      <c r="J267" s="197">
        <v>108</v>
      </c>
      <c r="K267" s="202">
        <f t="shared" si="15"/>
        <v>864</v>
      </c>
    </row>
    <row r="268" spans="1:11" ht="41.4" thickBot="1" x14ac:dyDescent="0.35">
      <c r="A268" s="151" t="s">
        <v>10</v>
      </c>
      <c r="B268" s="152" t="s">
        <v>51</v>
      </c>
      <c r="C268" s="619" t="s">
        <v>929</v>
      </c>
      <c r="D268" s="153" t="s">
        <v>3</v>
      </c>
      <c r="E268" s="153" t="s">
        <v>4</v>
      </c>
      <c r="F268" s="154" t="s">
        <v>930</v>
      </c>
      <c r="G268" s="152" t="s">
        <v>6</v>
      </c>
      <c r="H268" s="152" t="s">
        <v>7</v>
      </c>
      <c r="I268" s="152" t="s">
        <v>203</v>
      </c>
      <c r="J268" s="155" t="s">
        <v>202</v>
      </c>
      <c r="K268" s="156" t="s">
        <v>8</v>
      </c>
    </row>
    <row r="269" spans="1:11" ht="51" x14ac:dyDescent="0.3">
      <c r="A269" s="188" t="s">
        <v>10</v>
      </c>
      <c r="B269" s="188" t="s">
        <v>51</v>
      </c>
      <c r="C269" s="189" t="s">
        <v>931</v>
      </c>
      <c r="D269" s="217" t="s">
        <v>20</v>
      </c>
      <c r="E269" s="217" t="s">
        <v>932</v>
      </c>
      <c r="F269" s="218" t="s">
        <v>933</v>
      </c>
      <c r="G269" s="190">
        <v>152</v>
      </c>
      <c r="H269" s="190" t="s">
        <v>17</v>
      </c>
      <c r="I269" s="190" t="s">
        <v>934</v>
      </c>
      <c r="J269" s="191"/>
      <c r="K269" s="192"/>
    </row>
    <row r="270" spans="1:11" ht="20.399999999999999" x14ac:dyDescent="0.3">
      <c r="A270" s="171" t="s">
        <v>10</v>
      </c>
      <c r="B270" s="171" t="s">
        <v>51</v>
      </c>
      <c r="C270" s="20" t="s">
        <v>935</v>
      </c>
      <c r="D270" s="20" t="s">
        <v>20</v>
      </c>
      <c r="E270" s="20" t="s">
        <v>936</v>
      </c>
      <c r="F270" s="219" t="s">
        <v>937</v>
      </c>
      <c r="G270" s="162">
        <v>180</v>
      </c>
      <c r="H270" s="162" t="s">
        <v>17</v>
      </c>
      <c r="I270" s="50"/>
      <c r="J270" s="22">
        <v>139.99</v>
      </c>
      <c r="K270" s="161">
        <f t="shared" ref="K270:K277" si="16">G270*J270</f>
        <v>25198.2</v>
      </c>
    </row>
    <row r="271" spans="1:11" ht="40.799999999999997" x14ac:dyDescent="0.3">
      <c r="A271" s="171" t="s">
        <v>10</v>
      </c>
      <c r="B271" s="171" t="s">
        <v>51</v>
      </c>
      <c r="C271" s="172" t="s">
        <v>52</v>
      </c>
      <c r="D271" s="172" t="s">
        <v>53</v>
      </c>
      <c r="E271" s="172" t="s">
        <v>54</v>
      </c>
      <c r="F271" s="162" t="s">
        <v>55</v>
      </c>
      <c r="G271" s="162">
        <v>6</v>
      </c>
      <c r="H271" s="162" t="s">
        <v>17</v>
      </c>
      <c r="I271" s="50"/>
      <c r="J271" s="163">
        <v>325</v>
      </c>
      <c r="K271" s="161">
        <f t="shared" si="16"/>
        <v>1950</v>
      </c>
    </row>
    <row r="272" spans="1:11" x14ac:dyDescent="0.3">
      <c r="A272" s="171" t="s">
        <v>10</v>
      </c>
      <c r="B272" s="171" t="s">
        <v>51</v>
      </c>
      <c r="C272" s="203" t="s">
        <v>938</v>
      </c>
      <c r="D272" s="203" t="s">
        <v>939</v>
      </c>
      <c r="E272" s="185" t="s">
        <v>940</v>
      </c>
      <c r="F272" s="162" t="s">
        <v>941</v>
      </c>
      <c r="G272" s="162">
        <v>6</v>
      </c>
      <c r="H272" s="162" t="s">
        <v>17</v>
      </c>
      <c r="I272" s="162"/>
      <c r="J272" s="163">
        <v>65</v>
      </c>
      <c r="K272" s="161">
        <f t="shared" si="16"/>
        <v>390</v>
      </c>
    </row>
    <row r="273" spans="1:11" x14ac:dyDescent="0.3">
      <c r="A273" s="171" t="s">
        <v>10</v>
      </c>
      <c r="B273" s="171" t="s">
        <v>51</v>
      </c>
      <c r="C273" s="203" t="s">
        <v>942</v>
      </c>
      <c r="D273" s="203" t="s">
        <v>943</v>
      </c>
      <c r="E273" s="185" t="s">
        <v>944</v>
      </c>
      <c r="F273" s="162" t="s">
        <v>945</v>
      </c>
      <c r="G273" s="162">
        <v>6</v>
      </c>
      <c r="H273" s="162" t="s">
        <v>17</v>
      </c>
      <c r="I273" s="162"/>
      <c r="J273" s="163">
        <v>12.49</v>
      </c>
      <c r="K273" s="161">
        <f t="shared" si="16"/>
        <v>74.94</v>
      </c>
    </row>
    <row r="274" spans="1:11" x14ac:dyDescent="0.3">
      <c r="A274" s="171" t="s">
        <v>10</v>
      </c>
      <c r="B274" s="171" t="s">
        <v>51</v>
      </c>
      <c r="C274" s="203" t="s">
        <v>946</v>
      </c>
      <c r="D274" s="203" t="s">
        <v>943</v>
      </c>
      <c r="E274" s="185" t="s">
        <v>947</v>
      </c>
      <c r="F274" s="162" t="s">
        <v>948</v>
      </c>
      <c r="G274" s="162">
        <v>6</v>
      </c>
      <c r="H274" s="162" t="s">
        <v>17</v>
      </c>
      <c r="I274" s="162"/>
      <c r="J274" s="163">
        <v>12.49</v>
      </c>
      <c r="K274" s="161">
        <f t="shared" si="16"/>
        <v>74.94</v>
      </c>
    </row>
    <row r="275" spans="1:11" x14ac:dyDescent="0.3">
      <c r="A275" s="171" t="s">
        <v>10</v>
      </c>
      <c r="B275" s="171" t="s">
        <v>51</v>
      </c>
      <c r="C275" s="203" t="s">
        <v>949</v>
      </c>
      <c r="D275" s="203" t="s">
        <v>950</v>
      </c>
      <c r="E275" s="185"/>
      <c r="F275" s="162" t="s">
        <v>951</v>
      </c>
      <c r="G275" s="162">
        <v>12</v>
      </c>
      <c r="H275" s="162" t="s">
        <v>17</v>
      </c>
      <c r="I275" s="162"/>
      <c r="J275" s="163">
        <v>0.3</v>
      </c>
      <c r="K275" s="161">
        <f t="shared" si="16"/>
        <v>3.5999999999999996</v>
      </c>
    </row>
    <row r="276" spans="1:11" ht="20.399999999999999" x14ac:dyDescent="0.3">
      <c r="A276" s="171" t="s">
        <v>10</v>
      </c>
      <c r="B276" s="171" t="s">
        <v>51</v>
      </c>
      <c r="C276" s="172" t="s">
        <v>952</v>
      </c>
      <c r="D276" s="172" t="s">
        <v>953</v>
      </c>
      <c r="E276" s="172" t="s">
        <v>954</v>
      </c>
      <c r="F276" s="162" t="s">
        <v>955</v>
      </c>
      <c r="G276" s="162">
        <v>1</v>
      </c>
      <c r="H276" s="162" t="s">
        <v>17</v>
      </c>
      <c r="I276" s="162"/>
      <c r="J276" s="163">
        <v>4320</v>
      </c>
      <c r="K276" s="161">
        <f t="shared" si="16"/>
        <v>4320</v>
      </c>
    </row>
    <row r="277" spans="1:11" x14ac:dyDescent="0.3">
      <c r="A277" s="171" t="s">
        <v>10</v>
      </c>
      <c r="B277" s="171" t="s">
        <v>51</v>
      </c>
      <c r="C277" s="172" t="s">
        <v>956</v>
      </c>
      <c r="D277" s="172" t="s">
        <v>20</v>
      </c>
      <c r="E277" s="173" t="s">
        <v>957</v>
      </c>
      <c r="F277" s="162" t="s">
        <v>958</v>
      </c>
      <c r="G277" s="162">
        <v>1</v>
      </c>
      <c r="H277" s="162" t="s">
        <v>17</v>
      </c>
      <c r="I277" s="195"/>
      <c r="J277" s="163">
        <v>250</v>
      </c>
      <c r="K277" s="161">
        <f t="shared" si="16"/>
        <v>250</v>
      </c>
    </row>
    <row r="278" spans="1:11" ht="20.399999999999999" x14ac:dyDescent="0.3">
      <c r="A278" s="198" t="s">
        <v>10</v>
      </c>
      <c r="B278" s="193" t="s">
        <v>51</v>
      </c>
      <c r="C278" s="626" t="s">
        <v>959</v>
      </c>
      <c r="D278" s="627" t="s">
        <v>446</v>
      </c>
      <c r="E278" s="479" t="s">
        <v>960</v>
      </c>
      <c r="F278" s="200" t="s">
        <v>961</v>
      </c>
      <c r="G278" s="200">
        <v>270</v>
      </c>
      <c r="H278" s="200" t="s">
        <v>17</v>
      </c>
      <c r="I278" s="40"/>
      <c r="J278" s="201">
        <v>67.5</v>
      </c>
      <c r="K278" s="382">
        <v>18225</v>
      </c>
    </row>
    <row r="279" spans="1:11" ht="21" thickBot="1" x14ac:dyDescent="0.35">
      <c r="A279" s="38" t="s">
        <v>10</v>
      </c>
      <c r="B279" s="171" t="s">
        <v>51</v>
      </c>
      <c r="C279" s="20" t="s">
        <v>6703</v>
      </c>
      <c r="D279" s="57" t="s">
        <v>6704</v>
      </c>
      <c r="E279" s="57" t="s">
        <v>697</v>
      </c>
      <c r="F279" s="46" t="s">
        <v>6705</v>
      </c>
      <c r="G279" s="46" t="s">
        <v>2340</v>
      </c>
      <c r="H279" s="40" t="s">
        <v>17</v>
      </c>
      <c r="I279" s="513" t="s">
        <v>6625</v>
      </c>
      <c r="J279" s="293">
        <v>500</v>
      </c>
      <c r="K279" s="232">
        <f>G279*J279</f>
        <v>500</v>
      </c>
    </row>
    <row r="280" spans="1:11" ht="41.4" thickBot="1" x14ac:dyDescent="0.35">
      <c r="A280" s="151" t="s">
        <v>10</v>
      </c>
      <c r="B280" s="152" t="s">
        <v>962</v>
      </c>
      <c r="C280" s="619" t="s">
        <v>963</v>
      </c>
      <c r="D280" s="153" t="s">
        <v>3</v>
      </c>
      <c r="E280" s="153" t="s">
        <v>4</v>
      </c>
      <c r="F280" s="154" t="s">
        <v>964</v>
      </c>
      <c r="G280" s="152" t="s">
        <v>6</v>
      </c>
      <c r="H280" s="152" t="s">
        <v>7</v>
      </c>
      <c r="I280" s="152" t="s">
        <v>203</v>
      </c>
      <c r="J280" s="155" t="s">
        <v>202</v>
      </c>
      <c r="K280" s="156" t="s">
        <v>8</v>
      </c>
    </row>
    <row r="281" spans="1:11" x14ac:dyDescent="0.3">
      <c r="A281" s="47" t="s">
        <v>10</v>
      </c>
      <c r="B281" s="47" t="s">
        <v>962</v>
      </c>
      <c r="C281" s="49" t="s">
        <v>965</v>
      </c>
      <c r="D281" s="49" t="s">
        <v>642</v>
      </c>
      <c r="E281" s="49" t="s">
        <v>966</v>
      </c>
      <c r="F281" s="50" t="s">
        <v>967</v>
      </c>
      <c r="G281" s="50">
        <v>4</v>
      </c>
      <c r="H281" s="50" t="s">
        <v>17</v>
      </c>
      <c r="I281" s="50"/>
      <c r="J281" s="51">
        <v>139.99</v>
      </c>
      <c r="K281" s="204">
        <f t="shared" ref="K281:K289" si="17">G281*J281</f>
        <v>559.96</v>
      </c>
    </row>
    <row r="282" spans="1:11" ht="30.6" x14ac:dyDescent="0.3">
      <c r="A282" s="18" t="s">
        <v>10</v>
      </c>
      <c r="B282" s="18" t="s">
        <v>962</v>
      </c>
      <c r="C282" s="20" t="s">
        <v>968</v>
      </c>
      <c r="D282" s="20" t="s">
        <v>969</v>
      </c>
      <c r="E282" s="20" t="s">
        <v>970</v>
      </c>
      <c r="F282" s="21" t="s">
        <v>971</v>
      </c>
      <c r="G282" s="21">
        <v>3</v>
      </c>
      <c r="H282" s="21" t="s">
        <v>17</v>
      </c>
      <c r="I282" s="162"/>
      <c r="J282" s="22">
        <v>1149.95</v>
      </c>
      <c r="K282" s="161">
        <f t="shared" si="17"/>
        <v>3449.8500000000004</v>
      </c>
    </row>
    <row r="283" spans="1:11" x14ac:dyDescent="0.3">
      <c r="A283" s="18" t="s">
        <v>10</v>
      </c>
      <c r="B283" s="18" t="s">
        <v>962</v>
      </c>
      <c r="C283" s="20" t="s">
        <v>972</v>
      </c>
      <c r="D283" s="20" t="s">
        <v>973</v>
      </c>
      <c r="E283" s="220" t="s">
        <v>974</v>
      </c>
      <c r="F283" s="21" t="s">
        <v>975</v>
      </c>
      <c r="G283" s="21">
        <v>3</v>
      </c>
      <c r="H283" s="21" t="s">
        <v>17</v>
      </c>
      <c r="I283" s="21"/>
      <c r="J283" s="22">
        <v>119.99</v>
      </c>
      <c r="K283" s="161">
        <f t="shared" si="17"/>
        <v>359.96999999999997</v>
      </c>
    </row>
    <row r="284" spans="1:11" x14ac:dyDescent="0.3">
      <c r="A284" s="18" t="s">
        <v>10</v>
      </c>
      <c r="B284" s="18" t="s">
        <v>962</v>
      </c>
      <c r="C284" s="20" t="s">
        <v>976</v>
      </c>
      <c r="D284" s="20" t="s">
        <v>969</v>
      </c>
      <c r="E284" s="220" t="s">
        <v>977</v>
      </c>
      <c r="F284" s="21" t="s">
        <v>978</v>
      </c>
      <c r="G284" s="21">
        <v>3</v>
      </c>
      <c r="H284" s="21" t="s">
        <v>17</v>
      </c>
      <c r="I284" s="21"/>
      <c r="J284" s="22">
        <v>49.99</v>
      </c>
      <c r="K284" s="161">
        <f t="shared" si="17"/>
        <v>149.97</v>
      </c>
    </row>
    <row r="285" spans="1:11" x14ac:dyDescent="0.3">
      <c r="A285" s="18" t="s">
        <v>10</v>
      </c>
      <c r="B285" s="18" t="s">
        <v>962</v>
      </c>
      <c r="C285" s="20" t="s">
        <v>979</v>
      </c>
      <c r="D285" s="20" t="s">
        <v>969</v>
      </c>
      <c r="E285" s="220" t="s">
        <v>980</v>
      </c>
      <c r="F285" s="21" t="s">
        <v>981</v>
      </c>
      <c r="G285" s="21">
        <v>3</v>
      </c>
      <c r="H285" s="21" t="s">
        <v>17</v>
      </c>
      <c r="I285" s="21"/>
      <c r="J285" s="22">
        <v>49.99</v>
      </c>
      <c r="K285" s="161">
        <f t="shared" si="17"/>
        <v>149.97</v>
      </c>
    </row>
    <row r="286" spans="1:11" ht="20.399999999999999" x14ac:dyDescent="0.3">
      <c r="A286" s="18" t="s">
        <v>10</v>
      </c>
      <c r="B286" s="18" t="s">
        <v>962</v>
      </c>
      <c r="C286" s="20" t="s">
        <v>982</v>
      </c>
      <c r="D286" s="20" t="s">
        <v>969</v>
      </c>
      <c r="E286" s="220" t="s">
        <v>983</v>
      </c>
      <c r="F286" s="21" t="s">
        <v>984</v>
      </c>
      <c r="G286" s="21">
        <v>3</v>
      </c>
      <c r="H286" s="21" t="s">
        <v>17</v>
      </c>
      <c r="I286" s="21"/>
      <c r="J286" s="22">
        <v>49.99</v>
      </c>
      <c r="K286" s="161">
        <f t="shared" si="17"/>
        <v>149.97</v>
      </c>
    </row>
    <row r="287" spans="1:11" x14ac:dyDescent="0.3">
      <c r="A287" s="171" t="s">
        <v>10</v>
      </c>
      <c r="B287" s="171" t="s">
        <v>962</v>
      </c>
      <c r="C287" s="172" t="s">
        <v>985</v>
      </c>
      <c r="D287" s="172" t="s">
        <v>986</v>
      </c>
      <c r="E287" s="172" t="s">
        <v>987</v>
      </c>
      <c r="F287" s="162" t="s">
        <v>988</v>
      </c>
      <c r="G287" s="162">
        <v>15</v>
      </c>
      <c r="H287" s="162" t="s">
        <v>17</v>
      </c>
      <c r="I287" s="21"/>
      <c r="J287" s="163">
        <v>127.1</v>
      </c>
      <c r="K287" s="161">
        <f t="shared" si="17"/>
        <v>1906.5</v>
      </c>
    </row>
    <row r="288" spans="1:11" x14ac:dyDescent="0.3">
      <c r="A288" s="171" t="s">
        <v>10</v>
      </c>
      <c r="B288" s="171" t="s">
        <v>962</v>
      </c>
      <c r="C288" s="172" t="s">
        <v>989</v>
      </c>
      <c r="D288" s="172" t="s">
        <v>990</v>
      </c>
      <c r="E288" s="172" t="s">
        <v>991</v>
      </c>
      <c r="F288" s="162" t="s">
        <v>992</v>
      </c>
      <c r="G288" s="162">
        <v>18</v>
      </c>
      <c r="H288" s="162" t="s">
        <v>17</v>
      </c>
      <c r="I288" s="162"/>
      <c r="J288" s="163">
        <v>21.64</v>
      </c>
      <c r="K288" s="161">
        <f t="shared" si="17"/>
        <v>389.52</v>
      </c>
    </row>
    <row r="289" spans="1:11" ht="15" thickBot="1" x14ac:dyDescent="0.35">
      <c r="A289" s="193" t="s">
        <v>10</v>
      </c>
      <c r="B289" s="193" t="s">
        <v>962</v>
      </c>
      <c r="C289" s="216" t="s">
        <v>993</v>
      </c>
      <c r="D289" s="216" t="s">
        <v>994</v>
      </c>
      <c r="E289" s="216">
        <v>1688</v>
      </c>
      <c r="F289" s="195" t="s">
        <v>995</v>
      </c>
      <c r="G289" s="195">
        <v>6</v>
      </c>
      <c r="H289" s="195" t="s">
        <v>17</v>
      </c>
      <c r="I289" s="195"/>
      <c r="J289" s="197">
        <v>52.4</v>
      </c>
      <c r="K289" s="202">
        <f t="shared" si="17"/>
        <v>314.39999999999998</v>
      </c>
    </row>
    <row r="290" spans="1:11" ht="41.4" thickBot="1" x14ac:dyDescent="0.35">
      <c r="A290" s="151" t="s">
        <v>10</v>
      </c>
      <c r="B290" s="152" t="s">
        <v>996</v>
      </c>
      <c r="C290" s="619" t="s">
        <v>997</v>
      </c>
      <c r="D290" s="153" t="s">
        <v>3</v>
      </c>
      <c r="E290" s="153" t="s">
        <v>4</v>
      </c>
      <c r="F290" s="154" t="s">
        <v>998</v>
      </c>
      <c r="G290" s="152" t="s">
        <v>6</v>
      </c>
      <c r="H290" s="152" t="s">
        <v>7</v>
      </c>
      <c r="I290" s="152" t="s">
        <v>203</v>
      </c>
      <c r="J290" s="155" t="s">
        <v>202</v>
      </c>
      <c r="K290" s="156" t="s">
        <v>8</v>
      </c>
    </row>
    <row r="291" spans="1:11" x14ac:dyDescent="0.3">
      <c r="A291" s="47" t="s">
        <v>10</v>
      </c>
      <c r="B291" s="47" t="s">
        <v>996</v>
      </c>
      <c r="C291" s="49" t="s">
        <v>999</v>
      </c>
      <c r="D291" s="49" t="s">
        <v>1000</v>
      </c>
      <c r="E291" s="49" t="s">
        <v>1001</v>
      </c>
      <c r="F291" s="50" t="s">
        <v>1002</v>
      </c>
      <c r="G291" s="50">
        <v>2</v>
      </c>
      <c r="H291" s="50" t="s">
        <v>17</v>
      </c>
      <c r="I291" s="50"/>
      <c r="J291" s="51">
        <v>10.99</v>
      </c>
      <c r="K291" s="204">
        <f t="shared" ref="K291:K354" si="18">G291*J291</f>
        <v>21.98</v>
      </c>
    </row>
    <row r="292" spans="1:11" x14ac:dyDescent="0.3">
      <c r="A292" s="171" t="s">
        <v>10</v>
      </c>
      <c r="B292" s="171" t="s">
        <v>996</v>
      </c>
      <c r="C292" s="172" t="s">
        <v>1003</v>
      </c>
      <c r="D292" s="172" t="s">
        <v>1000</v>
      </c>
      <c r="E292" s="203" t="s">
        <v>1004</v>
      </c>
      <c r="F292" s="162" t="s">
        <v>1005</v>
      </c>
      <c r="G292" s="162">
        <v>1</v>
      </c>
      <c r="H292" s="162" t="s">
        <v>17</v>
      </c>
      <c r="I292" s="162"/>
      <c r="J292" s="41">
        <v>8.99</v>
      </c>
      <c r="K292" s="161">
        <f t="shared" si="18"/>
        <v>8.99</v>
      </c>
    </row>
    <row r="293" spans="1:11" x14ac:dyDescent="0.3">
      <c r="A293" s="171" t="s">
        <v>10</v>
      </c>
      <c r="B293" s="171" t="s">
        <v>996</v>
      </c>
      <c r="C293" s="172" t="s">
        <v>1006</v>
      </c>
      <c r="D293" s="172" t="s">
        <v>1007</v>
      </c>
      <c r="E293" s="172" t="s">
        <v>1008</v>
      </c>
      <c r="F293" s="162" t="s">
        <v>1009</v>
      </c>
      <c r="G293" s="162">
        <v>1</v>
      </c>
      <c r="H293" s="162" t="s">
        <v>17</v>
      </c>
      <c r="I293" s="162"/>
      <c r="J293" s="163">
        <v>19.989999999999998</v>
      </c>
      <c r="K293" s="161">
        <f t="shared" si="18"/>
        <v>19.989999999999998</v>
      </c>
    </row>
    <row r="294" spans="1:11" x14ac:dyDescent="0.3">
      <c r="A294" s="171" t="s">
        <v>10</v>
      </c>
      <c r="B294" s="171" t="s">
        <v>996</v>
      </c>
      <c r="C294" s="172" t="s">
        <v>1010</v>
      </c>
      <c r="D294" s="172" t="s">
        <v>1011</v>
      </c>
      <c r="E294" s="172" t="s">
        <v>1012</v>
      </c>
      <c r="F294" s="162" t="s">
        <v>1013</v>
      </c>
      <c r="G294" s="162">
        <v>1</v>
      </c>
      <c r="H294" s="162" t="s">
        <v>17</v>
      </c>
      <c r="I294" s="162"/>
      <c r="J294" s="163">
        <v>15.77</v>
      </c>
      <c r="K294" s="161">
        <f t="shared" si="18"/>
        <v>15.77</v>
      </c>
    </row>
    <row r="295" spans="1:11" x14ac:dyDescent="0.3">
      <c r="A295" s="171" t="s">
        <v>10</v>
      </c>
      <c r="B295" s="171" t="s">
        <v>996</v>
      </c>
      <c r="C295" s="172" t="s">
        <v>1014</v>
      </c>
      <c r="D295" s="172" t="s">
        <v>1015</v>
      </c>
      <c r="E295" s="172" t="s">
        <v>1016</v>
      </c>
      <c r="F295" s="162" t="s">
        <v>1017</v>
      </c>
      <c r="G295" s="162">
        <v>1</v>
      </c>
      <c r="H295" s="162" t="s">
        <v>17</v>
      </c>
      <c r="I295" s="162"/>
      <c r="J295" s="163">
        <v>20.49</v>
      </c>
      <c r="K295" s="161">
        <f t="shared" si="18"/>
        <v>20.49</v>
      </c>
    </row>
    <row r="296" spans="1:11" ht="20.399999999999999" x14ac:dyDescent="0.3">
      <c r="A296" s="171" t="s">
        <v>10</v>
      </c>
      <c r="B296" s="171" t="s">
        <v>996</v>
      </c>
      <c r="C296" s="172" t="s">
        <v>1018</v>
      </c>
      <c r="D296" s="172" t="s">
        <v>1015</v>
      </c>
      <c r="E296" s="172" t="s">
        <v>1019</v>
      </c>
      <c r="F296" s="162" t="s">
        <v>1020</v>
      </c>
      <c r="G296" s="162">
        <v>1</v>
      </c>
      <c r="H296" s="162" t="s">
        <v>17</v>
      </c>
      <c r="I296" s="162"/>
      <c r="J296" s="163">
        <v>7.43</v>
      </c>
      <c r="K296" s="161">
        <f t="shared" si="18"/>
        <v>7.43</v>
      </c>
    </row>
    <row r="297" spans="1:11" x14ac:dyDescent="0.3">
      <c r="A297" s="171" t="s">
        <v>10</v>
      </c>
      <c r="B297" s="171" t="s">
        <v>996</v>
      </c>
      <c r="C297" s="172" t="s">
        <v>1021</v>
      </c>
      <c r="D297" s="172" t="s">
        <v>1022</v>
      </c>
      <c r="E297" s="172" t="s">
        <v>1023</v>
      </c>
      <c r="F297" s="162" t="s">
        <v>1024</v>
      </c>
      <c r="G297" s="162">
        <v>2</v>
      </c>
      <c r="H297" s="162" t="s">
        <v>17</v>
      </c>
      <c r="I297" s="162"/>
      <c r="J297" s="163">
        <v>23.5</v>
      </c>
      <c r="K297" s="161">
        <f t="shared" si="18"/>
        <v>47</v>
      </c>
    </row>
    <row r="298" spans="1:11" x14ac:dyDescent="0.3">
      <c r="A298" s="171" t="s">
        <v>10</v>
      </c>
      <c r="B298" s="38" t="s">
        <v>996</v>
      </c>
      <c r="C298" s="203" t="s">
        <v>1025</v>
      </c>
      <c r="D298" s="203" t="s">
        <v>1026</v>
      </c>
      <c r="E298" s="203" t="s">
        <v>1027</v>
      </c>
      <c r="F298" s="186" t="s">
        <v>1028</v>
      </c>
      <c r="G298" s="186">
        <v>1</v>
      </c>
      <c r="H298" s="186" t="s">
        <v>17</v>
      </c>
      <c r="I298" s="186"/>
      <c r="J298" s="41">
        <v>799.99</v>
      </c>
      <c r="K298" s="182">
        <f t="shared" si="18"/>
        <v>799.99</v>
      </c>
    </row>
    <row r="299" spans="1:11" x14ac:dyDescent="0.3">
      <c r="A299" s="171" t="s">
        <v>10</v>
      </c>
      <c r="B299" s="171" t="s">
        <v>996</v>
      </c>
      <c r="C299" s="172" t="s">
        <v>1029</v>
      </c>
      <c r="D299" s="172" t="s">
        <v>1030</v>
      </c>
      <c r="E299" s="172">
        <v>440</v>
      </c>
      <c r="F299" s="162" t="s">
        <v>1031</v>
      </c>
      <c r="G299" s="162">
        <v>2</v>
      </c>
      <c r="H299" s="162" t="s">
        <v>17</v>
      </c>
      <c r="I299" s="162"/>
      <c r="J299" s="163">
        <v>19.21</v>
      </c>
      <c r="K299" s="161">
        <f t="shared" si="18"/>
        <v>38.42</v>
      </c>
    </row>
    <row r="300" spans="1:11" x14ac:dyDescent="0.3">
      <c r="A300" s="171" t="s">
        <v>10</v>
      </c>
      <c r="B300" s="171" t="s">
        <v>996</v>
      </c>
      <c r="C300" s="172" t="s">
        <v>1032</v>
      </c>
      <c r="D300" s="172" t="s">
        <v>1030</v>
      </c>
      <c r="E300" s="172">
        <v>347</v>
      </c>
      <c r="F300" s="162" t="s">
        <v>1033</v>
      </c>
      <c r="G300" s="162">
        <v>2</v>
      </c>
      <c r="H300" s="162" t="s">
        <v>17</v>
      </c>
      <c r="I300" s="162"/>
      <c r="J300" s="163">
        <v>26.99</v>
      </c>
      <c r="K300" s="161">
        <f t="shared" si="18"/>
        <v>53.98</v>
      </c>
    </row>
    <row r="301" spans="1:11" x14ac:dyDescent="0.3">
      <c r="A301" s="171" t="s">
        <v>10</v>
      </c>
      <c r="B301" s="171" t="s">
        <v>996</v>
      </c>
      <c r="C301" s="172" t="s">
        <v>1034</v>
      </c>
      <c r="D301" s="172" t="s">
        <v>1035</v>
      </c>
      <c r="E301" s="172">
        <v>31798</v>
      </c>
      <c r="F301" s="162" t="s">
        <v>1036</v>
      </c>
      <c r="G301" s="162">
        <v>1</v>
      </c>
      <c r="H301" s="162" t="s">
        <v>17</v>
      </c>
      <c r="I301" s="162"/>
      <c r="J301" s="163">
        <v>49.98</v>
      </c>
      <c r="K301" s="161">
        <f t="shared" si="18"/>
        <v>49.98</v>
      </c>
    </row>
    <row r="302" spans="1:11" x14ac:dyDescent="0.3">
      <c r="A302" s="171" t="s">
        <v>10</v>
      </c>
      <c r="B302" s="171" t="s">
        <v>996</v>
      </c>
      <c r="C302" s="172" t="s">
        <v>1037</v>
      </c>
      <c r="D302" s="172" t="s">
        <v>1038</v>
      </c>
      <c r="E302" s="172" t="s">
        <v>1039</v>
      </c>
      <c r="F302" s="162" t="s">
        <v>1040</v>
      </c>
      <c r="G302" s="162">
        <v>9</v>
      </c>
      <c r="H302" s="162" t="s">
        <v>17</v>
      </c>
      <c r="I302" s="162"/>
      <c r="J302" s="163">
        <v>7.09</v>
      </c>
      <c r="K302" s="161">
        <f t="shared" si="18"/>
        <v>63.81</v>
      </c>
    </row>
    <row r="303" spans="1:11" x14ac:dyDescent="0.3">
      <c r="A303" s="171" t="s">
        <v>10</v>
      </c>
      <c r="B303" s="171" t="s">
        <v>996</v>
      </c>
      <c r="C303" s="172" t="s">
        <v>1041</v>
      </c>
      <c r="D303" s="172" t="s">
        <v>1038</v>
      </c>
      <c r="E303" s="172" t="s">
        <v>1042</v>
      </c>
      <c r="F303" s="162" t="s">
        <v>1043</v>
      </c>
      <c r="G303" s="162">
        <v>9</v>
      </c>
      <c r="H303" s="162" t="s">
        <v>17</v>
      </c>
      <c r="I303" s="162"/>
      <c r="J303" s="163">
        <v>7.09</v>
      </c>
      <c r="K303" s="161">
        <f t="shared" si="18"/>
        <v>63.81</v>
      </c>
    </row>
    <row r="304" spans="1:11" x14ac:dyDescent="0.3">
      <c r="A304" s="171" t="s">
        <v>10</v>
      </c>
      <c r="B304" s="171" t="s">
        <v>996</v>
      </c>
      <c r="C304" s="172" t="s">
        <v>1044</v>
      </c>
      <c r="D304" s="172" t="s">
        <v>1045</v>
      </c>
      <c r="E304" s="172" t="s">
        <v>1046</v>
      </c>
      <c r="F304" s="162" t="s">
        <v>1047</v>
      </c>
      <c r="G304" s="162">
        <v>1</v>
      </c>
      <c r="H304" s="162" t="s">
        <v>17</v>
      </c>
      <c r="I304" s="162"/>
      <c r="J304" s="163">
        <v>21.43</v>
      </c>
      <c r="K304" s="161">
        <f t="shared" si="18"/>
        <v>21.43</v>
      </c>
    </row>
    <row r="305" spans="1:11" x14ac:dyDescent="0.3">
      <c r="A305" s="171" t="s">
        <v>10</v>
      </c>
      <c r="B305" s="171" t="s">
        <v>996</v>
      </c>
      <c r="C305" s="172" t="s">
        <v>1048</v>
      </c>
      <c r="D305" s="172" t="s">
        <v>986</v>
      </c>
      <c r="E305" s="172" t="s">
        <v>1049</v>
      </c>
      <c r="F305" s="162" t="s">
        <v>1050</v>
      </c>
      <c r="G305" s="162">
        <v>1</v>
      </c>
      <c r="H305" s="162" t="s">
        <v>17</v>
      </c>
      <c r="I305" s="162"/>
      <c r="J305" s="163">
        <v>22.15</v>
      </c>
      <c r="K305" s="161">
        <f t="shared" si="18"/>
        <v>22.15</v>
      </c>
    </row>
    <row r="306" spans="1:11" x14ac:dyDescent="0.3">
      <c r="A306" s="171" t="s">
        <v>10</v>
      </c>
      <c r="B306" s="171" t="s">
        <v>996</v>
      </c>
      <c r="C306" s="172" t="s">
        <v>1051</v>
      </c>
      <c r="D306" s="172" t="s">
        <v>1052</v>
      </c>
      <c r="E306" s="173" t="s">
        <v>1053</v>
      </c>
      <c r="F306" s="162" t="s">
        <v>1054</v>
      </c>
      <c r="G306" s="162">
        <v>1</v>
      </c>
      <c r="H306" s="162" t="s">
        <v>1055</v>
      </c>
      <c r="I306" s="162"/>
      <c r="J306" s="163">
        <v>34.340000000000003</v>
      </c>
      <c r="K306" s="161">
        <f t="shared" si="18"/>
        <v>34.340000000000003</v>
      </c>
    </row>
    <row r="307" spans="1:11" x14ac:dyDescent="0.3">
      <c r="A307" s="171" t="s">
        <v>10</v>
      </c>
      <c r="B307" s="171" t="s">
        <v>996</v>
      </c>
      <c r="C307" s="172" t="s">
        <v>1056</v>
      </c>
      <c r="D307" s="172" t="s">
        <v>1052</v>
      </c>
      <c r="E307" s="173" t="s">
        <v>1057</v>
      </c>
      <c r="F307" s="162" t="s">
        <v>1058</v>
      </c>
      <c r="G307" s="162">
        <v>1</v>
      </c>
      <c r="H307" s="162" t="s">
        <v>1055</v>
      </c>
      <c r="I307" s="162"/>
      <c r="J307" s="163">
        <v>24.05</v>
      </c>
      <c r="K307" s="161">
        <f t="shared" si="18"/>
        <v>24.05</v>
      </c>
    </row>
    <row r="308" spans="1:11" x14ac:dyDescent="0.3">
      <c r="A308" s="171" t="s">
        <v>10</v>
      </c>
      <c r="B308" s="171" t="s">
        <v>996</v>
      </c>
      <c r="C308" s="172" t="s">
        <v>1059</v>
      </c>
      <c r="D308" s="172" t="s">
        <v>1052</v>
      </c>
      <c r="E308" s="173" t="s">
        <v>1060</v>
      </c>
      <c r="F308" s="162" t="s">
        <v>1061</v>
      </c>
      <c r="G308" s="162">
        <v>1</v>
      </c>
      <c r="H308" s="162" t="s">
        <v>1055</v>
      </c>
      <c r="I308" s="162"/>
      <c r="J308" s="163">
        <v>17.059999999999999</v>
      </c>
      <c r="K308" s="161">
        <f t="shared" si="18"/>
        <v>17.059999999999999</v>
      </c>
    </row>
    <row r="309" spans="1:11" x14ac:dyDescent="0.3">
      <c r="A309" s="171" t="s">
        <v>10</v>
      </c>
      <c r="B309" s="171" t="s">
        <v>996</v>
      </c>
      <c r="C309" s="172" t="s">
        <v>1062</v>
      </c>
      <c r="D309" s="172" t="s">
        <v>1052</v>
      </c>
      <c r="E309" s="173" t="s">
        <v>1063</v>
      </c>
      <c r="F309" s="162" t="s">
        <v>1064</v>
      </c>
      <c r="G309" s="162">
        <v>1</v>
      </c>
      <c r="H309" s="162" t="s">
        <v>1055</v>
      </c>
      <c r="I309" s="162"/>
      <c r="J309" s="163">
        <v>20.16</v>
      </c>
      <c r="K309" s="161">
        <f t="shared" si="18"/>
        <v>20.16</v>
      </c>
    </row>
    <row r="310" spans="1:11" x14ac:dyDescent="0.3">
      <c r="A310" s="171" t="s">
        <v>10</v>
      </c>
      <c r="B310" s="171" t="s">
        <v>996</v>
      </c>
      <c r="C310" s="172" t="s">
        <v>1065</v>
      </c>
      <c r="D310" s="172" t="s">
        <v>1052</v>
      </c>
      <c r="E310" s="173" t="s">
        <v>1066</v>
      </c>
      <c r="F310" s="162" t="s">
        <v>1067</v>
      </c>
      <c r="G310" s="162">
        <v>1</v>
      </c>
      <c r="H310" s="162" t="s">
        <v>1055</v>
      </c>
      <c r="I310" s="162"/>
      <c r="J310" s="163">
        <v>15.23</v>
      </c>
      <c r="K310" s="161">
        <f t="shared" si="18"/>
        <v>15.23</v>
      </c>
    </row>
    <row r="311" spans="1:11" x14ac:dyDescent="0.3">
      <c r="A311" s="171" t="s">
        <v>10</v>
      </c>
      <c r="B311" s="171" t="s">
        <v>996</v>
      </c>
      <c r="C311" s="172" t="s">
        <v>1068</v>
      </c>
      <c r="D311" s="172" t="s">
        <v>1000</v>
      </c>
      <c r="E311" s="173" t="s">
        <v>1069</v>
      </c>
      <c r="F311" s="162" t="s">
        <v>1070</v>
      </c>
      <c r="G311" s="162">
        <v>1</v>
      </c>
      <c r="H311" s="162" t="s">
        <v>1055</v>
      </c>
      <c r="I311" s="162"/>
      <c r="J311" s="163">
        <v>19.989999999999998</v>
      </c>
      <c r="K311" s="161">
        <f t="shared" si="18"/>
        <v>19.989999999999998</v>
      </c>
    </row>
    <row r="312" spans="1:11" x14ac:dyDescent="0.3">
      <c r="A312" s="171" t="s">
        <v>10</v>
      </c>
      <c r="B312" s="171" t="s">
        <v>996</v>
      </c>
      <c r="C312" s="172" t="s">
        <v>1071</v>
      </c>
      <c r="D312" s="172" t="s">
        <v>1035</v>
      </c>
      <c r="E312" s="172" t="s">
        <v>1072</v>
      </c>
      <c r="F312" s="162" t="s">
        <v>1073</v>
      </c>
      <c r="G312" s="162">
        <v>1</v>
      </c>
      <c r="H312" s="162" t="s">
        <v>17</v>
      </c>
      <c r="I312" s="162"/>
      <c r="J312" s="163">
        <v>68.040000000000006</v>
      </c>
      <c r="K312" s="161">
        <f t="shared" si="18"/>
        <v>68.040000000000006</v>
      </c>
    </row>
    <row r="313" spans="1:11" x14ac:dyDescent="0.3">
      <c r="A313" s="171" t="s">
        <v>10</v>
      </c>
      <c r="B313" s="171" t="s">
        <v>996</v>
      </c>
      <c r="C313" s="172" t="s">
        <v>1074</v>
      </c>
      <c r="D313" s="172" t="s">
        <v>1035</v>
      </c>
      <c r="E313" s="172" t="s">
        <v>1075</v>
      </c>
      <c r="F313" s="162" t="s">
        <v>1076</v>
      </c>
      <c r="G313" s="162">
        <v>1</v>
      </c>
      <c r="H313" s="162" t="s">
        <v>17</v>
      </c>
      <c r="I313" s="162"/>
      <c r="J313" s="163">
        <v>56.79</v>
      </c>
      <c r="K313" s="161">
        <f t="shared" si="18"/>
        <v>56.79</v>
      </c>
    </row>
    <row r="314" spans="1:11" x14ac:dyDescent="0.3">
      <c r="A314" s="171" t="s">
        <v>10</v>
      </c>
      <c r="B314" s="171" t="s">
        <v>996</v>
      </c>
      <c r="C314" s="172" t="s">
        <v>1077</v>
      </c>
      <c r="D314" s="172" t="s">
        <v>815</v>
      </c>
      <c r="E314" s="172" t="s">
        <v>1078</v>
      </c>
      <c r="F314" s="162" t="s">
        <v>1079</v>
      </c>
      <c r="G314" s="162">
        <v>1</v>
      </c>
      <c r="H314" s="162" t="s">
        <v>17</v>
      </c>
      <c r="I314" s="162"/>
      <c r="J314" s="163">
        <v>558.86</v>
      </c>
      <c r="K314" s="161">
        <f t="shared" si="18"/>
        <v>558.86</v>
      </c>
    </row>
    <row r="315" spans="1:11" x14ac:dyDescent="0.3">
      <c r="A315" s="171" t="s">
        <v>10</v>
      </c>
      <c r="B315" s="171" t="s">
        <v>996</v>
      </c>
      <c r="C315" s="172" t="s">
        <v>1080</v>
      </c>
      <c r="D315" s="172" t="s">
        <v>189</v>
      </c>
      <c r="E315" s="172" t="s">
        <v>1081</v>
      </c>
      <c r="F315" s="162" t="s">
        <v>1082</v>
      </c>
      <c r="G315" s="162">
        <v>1</v>
      </c>
      <c r="H315" s="162" t="s">
        <v>17</v>
      </c>
      <c r="I315" s="162"/>
      <c r="J315" s="163">
        <v>94</v>
      </c>
      <c r="K315" s="161">
        <f t="shared" si="18"/>
        <v>94</v>
      </c>
    </row>
    <row r="316" spans="1:11" x14ac:dyDescent="0.3">
      <c r="A316" s="171" t="s">
        <v>10</v>
      </c>
      <c r="B316" s="171" t="s">
        <v>996</v>
      </c>
      <c r="C316" s="172" t="s">
        <v>1083</v>
      </c>
      <c r="D316" s="172" t="s">
        <v>189</v>
      </c>
      <c r="E316" s="172" t="s">
        <v>1084</v>
      </c>
      <c r="F316" s="162" t="s">
        <v>1085</v>
      </c>
      <c r="G316" s="162">
        <v>1</v>
      </c>
      <c r="H316" s="162" t="s">
        <v>17</v>
      </c>
      <c r="I316" s="162"/>
      <c r="J316" s="163">
        <v>17.66</v>
      </c>
      <c r="K316" s="161">
        <f t="shared" si="18"/>
        <v>17.66</v>
      </c>
    </row>
    <row r="317" spans="1:11" x14ac:dyDescent="0.3">
      <c r="A317" s="171" t="s">
        <v>10</v>
      </c>
      <c r="B317" s="171" t="s">
        <v>996</v>
      </c>
      <c r="C317" s="20" t="s">
        <v>1086</v>
      </c>
      <c r="D317" s="172" t="s">
        <v>1087</v>
      </c>
      <c r="E317" s="172" t="s">
        <v>1088</v>
      </c>
      <c r="F317" s="162" t="s">
        <v>1089</v>
      </c>
      <c r="G317" s="162">
        <v>2</v>
      </c>
      <c r="H317" s="162" t="s">
        <v>17</v>
      </c>
      <c r="I317" s="21"/>
      <c r="J317" s="163">
        <v>332.8</v>
      </c>
      <c r="K317" s="161">
        <f t="shared" si="18"/>
        <v>665.6</v>
      </c>
    </row>
    <row r="318" spans="1:11" x14ac:dyDescent="0.3">
      <c r="A318" s="171" t="s">
        <v>10</v>
      </c>
      <c r="B318" s="171" t="s">
        <v>996</v>
      </c>
      <c r="C318" s="20" t="s">
        <v>1090</v>
      </c>
      <c r="D318" s="172" t="s">
        <v>1087</v>
      </c>
      <c r="E318" s="172" t="s">
        <v>1091</v>
      </c>
      <c r="F318" s="162" t="s">
        <v>1092</v>
      </c>
      <c r="G318" s="162">
        <v>1</v>
      </c>
      <c r="H318" s="162" t="s">
        <v>17</v>
      </c>
      <c r="I318" s="21"/>
      <c r="J318" s="163">
        <v>332.8</v>
      </c>
      <c r="K318" s="161">
        <f t="shared" si="18"/>
        <v>332.8</v>
      </c>
    </row>
    <row r="319" spans="1:11" x14ac:dyDescent="0.3">
      <c r="A319" s="171" t="s">
        <v>10</v>
      </c>
      <c r="B319" s="171" t="s">
        <v>996</v>
      </c>
      <c r="C319" s="172" t="s">
        <v>1093</v>
      </c>
      <c r="D319" s="172" t="s">
        <v>1094</v>
      </c>
      <c r="E319" s="172" t="s">
        <v>1095</v>
      </c>
      <c r="F319" s="162" t="s">
        <v>1096</v>
      </c>
      <c r="G319" s="162">
        <v>1</v>
      </c>
      <c r="H319" s="162" t="s">
        <v>17</v>
      </c>
      <c r="I319" s="162"/>
      <c r="J319" s="163">
        <v>450</v>
      </c>
      <c r="K319" s="161">
        <f t="shared" si="18"/>
        <v>450</v>
      </c>
    </row>
    <row r="320" spans="1:11" x14ac:dyDescent="0.3">
      <c r="A320" s="171" t="s">
        <v>10</v>
      </c>
      <c r="B320" s="171" t="s">
        <v>996</v>
      </c>
      <c r="C320" s="172" t="s">
        <v>1097</v>
      </c>
      <c r="D320" s="172" t="s">
        <v>1094</v>
      </c>
      <c r="E320" s="172" t="s">
        <v>1098</v>
      </c>
      <c r="F320" s="162" t="s">
        <v>1099</v>
      </c>
      <c r="G320" s="162">
        <v>1</v>
      </c>
      <c r="H320" s="162" t="s">
        <v>17</v>
      </c>
      <c r="I320" s="162"/>
      <c r="J320" s="163">
        <v>49</v>
      </c>
      <c r="K320" s="161">
        <f t="shared" si="18"/>
        <v>49</v>
      </c>
    </row>
    <row r="321" spans="1:11" x14ac:dyDescent="0.3">
      <c r="A321" s="171" t="s">
        <v>10</v>
      </c>
      <c r="B321" s="171" t="s">
        <v>996</v>
      </c>
      <c r="C321" s="172" t="s">
        <v>1100</v>
      </c>
      <c r="D321" s="172" t="s">
        <v>1101</v>
      </c>
      <c r="E321" s="172">
        <v>43</v>
      </c>
      <c r="F321" s="162" t="s">
        <v>1102</v>
      </c>
      <c r="G321" s="162">
        <v>1</v>
      </c>
      <c r="H321" s="162" t="s">
        <v>17</v>
      </c>
      <c r="I321" s="162"/>
      <c r="J321" s="163">
        <v>348</v>
      </c>
      <c r="K321" s="161">
        <f t="shared" si="18"/>
        <v>348</v>
      </c>
    </row>
    <row r="322" spans="1:11" ht="20.399999999999999" x14ac:dyDescent="0.3">
      <c r="A322" s="171" t="s">
        <v>10</v>
      </c>
      <c r="B322" s="171" t="s">
        <v>996</v>
      </c>
      <c r="C322" s="172" t="s">
        <v>1103</v>
      </c>
      <c r="D322" s="172" t="s">
        <v>1101</v>
      </c>
      <c r="E322" s="172" t="s">
        <v>1104</v>
      </c>
      <c r="F322" s="162" t="s">
        <v>1105</v>
      </c>
      <c r="G322" s="162">
        <v>1</v>
      </c>
      <c r="H322" s="162" t="s">
        <v>17</v>
      </c>
      <c r="I322" s="162"/>
      <c r="J322" s="163">
        <v>105</v>
      </c>
      <c r="K322" s="161">
        <f t="shared" si="18"/>
        <v>105</v>
      </c>
    </row>
    <row r="323" spans="1:11" x14ac:dyDescent="0.3">
      <c r="A323" s="171" t="s">
        <v>10</v>
      </c>
      <c r="B323" s="171" t="s">
        <v>996</v>
      </c>
      <c r="C323" s="172" t="s">
        <v>1106</v>
      </c>
      <c r="D323" s="172" t="s">
        <v>1101</v>
      </c>
      <c r="E323" s="172" t="s">
        <v>1107</v>
      </c>
      <c r="F323" s="162" t="s">
        <v>1108</v>
      </c>
      <c r="G323" s="162">
        <v>1</v>
      </c>
      <c r="H323" s="162" t="s">
        <v>17</v>
      </c>
      <c r="I323" s="162"/>
      <c r="J323" s="163">
        <v>10</v>
      </c>
      <c r="K323" s="161">
        <f t="shared" si="18"/>
        <v>10</v>
      </c>
    </row>
    <row r="324" spans="1:11" x14ac:dyDescent="0.3">
      <c r="A324" s="171" t="s">
        <v>10</v>
      </c>
      <c r="B324" s="171" t="s">
        <v>996</v>
      </c>
      <c r="C324" s="172" t="s">
        <v>1109</v>
      </c>
      <c r="D324" s="172" t="s">
        <v>1101</v>
      </c>
      <c r="E324" s="172" t="s">
        <v>1110</v>
      </c>
      <c r="F324" s="162" t="s">
        <v>1111</v>
      </c>
      <c r="G324" s="162">
        <v>1</v>
      </c>
      <c r="H324" s="162" t="s">
        <v>17</v>
      </c>
      <c r="I324" s="162"/>
      <c r="J324" s="163">
        <v>180</v>
      </c>
      <c r="K324" s="161">
        <f t="shared" si="18"/>
        <v>180</v>
      </c>
    </row>
    <row r="325" spans="1:11" x14ac:dyDescent="0.3">
      <c r="A325" s="171" t="s">
        <v>10</v>
      </c>
      <c r="B325" s="171" t="s">
        <v>996</v>
      </c>
      <c r="C325" s="172" t="s">
        <v>1112</v>
      </c>
      <c r="D325" s="172" t="s">
        <v>1101</v>
      </c>
      <c r="E325" s="172" t="s">
        <v>1113</v>
      </c>
      <c r="F325" s="162" t="s">
        <v>1114</v>
      </c>
      <c r="G325" s="162">
        <v>1</v>
      </c>
      <c r="H325" s="162" t="s">
        <v>17</v>
      </c>
      <c r="I325" s="162"/>
      <c r="J325" s="163">
        <v>87</v>
      </c>
      <c r="K325" s="161">
        <f t="shared" si="18"/>
        <v>87</v>
      </c>
    </row>
    <row r="326" spans="1:11" x14ac:dyDescent="0.3">
      <c r="A326" s="171" t="s">
        <v>10</v>
      </c>
      <c r="B326" s="171" t="s">
        <v>996</v>
      </c>
      <c r="C326" s="172" t="s">
        <v>1115</v>
      </c>
      <c r="D326" s="172" t="s">
        <v>1101</v>
      </c>
      <c r="E326" s="172" t="s">
        <v>1116</v>
      </c>
      <c r="F326" s="162" t="s">
        <v>1117</v>
      </c>
      <c r="G326" s="162">
        <v>1</v>
      </c>
      <c r="H326" s="162" t="s">
        <v>17</v>
      </c>
      <c r="I326" s="162"/>
      <c r="J326" s="163">
        <v>87</v>
      </c>
      <c r="K326" s="161">
        <f t="shared" si="18"/>
        <v>87</v>
      </c>
    </row>
    <row r="327" spans="1:11" x14ac:dyDescent="0.3">
      <c r="A327" s="171" t="s">
        <v>10</v>
      </c>
      <c r="B327" s="171" t="s">
        <v>996</v>
      </c>
      <c r="C327" s="172" t="s">
        <v>1118</v>
      </c>
      <c r="D327" s="172" t="s">
        <v>1101</v>
      </c>
      <c r="E327" s="172" t="s">
        <v>1119</v>
      </c>
      <c r="F327" s="162" t="s">
        <v>1120</v>
      </c>
      <c r="G327" s="162">
        <v>1</v>
      </c>
      <c r="H327" s="162" t="s">
        <v>17</v>
      </c>
      <c r="I327" s="162"/>
      <c r="J327" s="163">
        <v>87</v>
      </c>
      <c r="K327" s="161">
        <f t="shared" si="18"/>
        <v>87</v>
      </c>
    </row>
    <row r="328" spans="1:11" x14ac:dyDescent="0.3">
      <c r="A328" s="171" t="s">
        <v>10</v>
      </c>
      <c r="B328" s="171" t="s">
        <v>996</v>
      </c>
      <c r="C328" s="172" t="s">
        <v>1121</v>
      </c>
      <c r="D328" s="172" t="s">
        <v>1101</v>
      </c>
      <c r="E328" s="172" t="s">
        <v>1122</v>
      </c>
      <c r="F328" s="162" t="s">
        <v>1123</v>
      </c>
      <c r="G328" s="162">
        <v>1</v>
      </c>
      <c r="H328" s="162" t="s">
        <v>17</v>
      </c>
      <c r="I328" s="162"/>
      <c r="J328" s="163">
        <v>87</v>
      </c>
      <c r="K328" s="161">
        <f t="shared" si="18"/>
        <v>87</v>
      </c>
    </row>
    <row r="329" spans="1:11" x14ac:dyDescent="0.3">
      <c r="A329" s="171" t="s">
        <v>10</v>
      </c>
      <c r="B329" s="171" t="s">
        <v>996</v>
      </c>
      <c r="C329" s="172" t="s">
        <v>1124</v>
      </c>
      <c r="D329" s="172" t="s">
        <v>1101</v>
      </c>
      <c r="E329" s="172" t="s">
        <v>1125</v>
      </c>
      <c r="F329" s="162" t="s">
        <v>1126</v>
      </c>
      <c r="G329" s="162">
        <v>1</v>
      </c>
      <c r="H329" s="162" t="s">
        <v>17</v>
      </c>
      <c r="I329" s="162"/>
      <c r="J329" s="163">
        <v>87</v>
      </c>
      <c r="K329" s="161">
        <f t="shared" si="18"/>
        <v>87</v>
      </c>
    </row>
    <row r="330" spans="1:11" x14ac:dyDescent="0.3">
      <c r="A330" s="171" t="s">
        <v>10</v>
      </c>
      <c r="B330" s="171" t="s">
        <v>996</v>
      </c>
      <c r="C330" s="172" t="s">
        <v>1127</v>
      </c>
      <c r="D330" s="172" t="s">
        <v>1128</v>
      </c>
      <c r="E330" s="172">
        <v>397604</v>
      </c>
      <c r="F330" s="162" t="s">
        <v>1129</v>
      </c>
      <c r="G330" s="162">
        <v>1</v>
      </c>
      <c r="H330" s="162" t="s">
        <v>17</v>
      </c>
      <c r="I330" s="162"/>
      <c r="J330" s="163">
        <v>25.92</v>
      </c>
      <c r="K330" s="161">
        <f t="shared" si="18"/>
        <v>25.92</v>
      </c>
    </row>
    <row r="331" spans="1:11" x14ac:dyDescent="0.3">
      <c r="A331" s="171" t="s">
        <v>10</v>
      </c>
      <c r="B331" s="171" t="s">
        <v>996</v>
      </c>
      <c r="C331" s="172" t="s">
        <v>1130</v>
      </c>
      <c r="D331" s="172" t="s">
        <v>1131</v>
      </c>
      <c r="E331" s="172" t="s">
        <v>1132</v>
      </c>
      <c r="F331" s="162" t="s">
        <v>1133</v>
      </c>
      <c r="G331" s="162">
        <v>1</v>
      </c>
      <c r="H331" s="162" t="s">
        <v>17</v>
      </c>
      <c r="I331" s="162"/>
      <c r="J331" s="163">
        <v>50</v>
      </c>
      <c r="K331" s="161">
        <f t="shared" si="18"/>
        <v>50</v>
      </c>
    </row>
    <row r="332" spans="1:11" x14ac:dyDescent="0.3">
      <c r="A332" s="171" t="s">
        <v>10</v>
      </c>
      <c r="B332" s="171" t="s">
        <v>996</v>
      </c>
      <c r="C332" s="172" t="s">
        <v>1134</v>
      </c>
      <c r="D332" s="172" t="s">
        <v>126</v>
      </c>
      <c r="E332" s="172">
        <v>8985</v>
      </c>
      <c r="F332" s="162" t="s">
        <v>1135</v>
      </c>
      <c r="G332" s="162">
        <v>1</v>
      </c>
      <c r="H332" s="162" t="s">
        <v>17</v>
      </c>
      <c r="I332" s="162"/>
      <c r="J332" s="163">
        <v>128</v>
      </c>
      <c r="K332" s="161">
        <f t="shared" si="18"/>
        <v>128</v>
      </c>
    </row>
    <row r="333" spans="1:11" x14ac:dyDescent="0.3">
      <c r="A333" s="171" t="s">
        <v>10</v>
      </c>
      <c r="B333" s="171" t="s">
        <v>996</v>
      </c>
      <c r="C333" s="172" t="s">
        <v>1136</v>
      </c>
      <c r="D333" s="172" t="s">
        <v>1045</v>
      </c>
      <c r="E333" s="172" t="s">
        <v>1137</v>
      </c>
      <c r="F333" s="162" t="s">
        <v>1138</v>
      </c>
      <c r="G333" s="162">
        <v>1</v>
      </c>
      <c r="H333" s="162" t="s">
        <v>17</v>
      </c>
      <c r="I333" s="162"/>
      <c r="J333" s="163">
        <v>57.6</v>
      </c>
      <c r="K333" s="161">
        <f t="shared" si="18"/>
        <v>57.6</v>
      </c>
    </row>
    <row r="334" spans="1:11" x14ac:dyDescent="0.3">
      <c r="A334" s="171" t="s">
        <v>10</v>
      </c>
      <c r="B334" s="171" t="s">
        <v>996</v>
      </c>
      <c r="C334" s="172" t="s">
        <v>1139</v>
      </c>
      <c r="D334" s="172" t="s">
        <v>1087</v>
      </c>
      <c r="E334" s="172" t="s">
        <v>1140</v>
      </c>
      <c r="F334" s="162" t="s">
        <v>1141</v>
      </c>
      <c r="G334" s="162">
        <v>1</v>
      </c>
      <c r="H334" s="162" t="s">
        <v>17</v>
      </c>
      <c r="I334" s="21"/>
      <c r="J334" s="163">
        <v>285</v>
      </c>
      <c r="K334" s="161">
        <f t="shared" si="18"/>
        <v>285</v>
      </c>
    </row>
    <row r="335" spans="1:11" ht="20.399999999999999" x14ac:dyDescent="0.3">
      <c r="A335" s="171" t="s">
        <v>10</v>
      </c>
      <c r="B335" s="171" t="s">
        <v>996</v>
      </c>
      <c r="C335" s="172" t="s">
        <v>1142</v>
      </c>
      <c r="D335" s="172" t="s">
        <v>1143</v>
      </c>
      <c r="E335" s="172"/>
      <c r="F335" s="162" t="s">
        <v>1144</v>
      </c>
      <c r="G335" s="162">
        <v>20</v>
      </c>
      <c r="H335" s="162" t="s">
        <v>17</v>
      </c>
      <c r="I335" s="162"/>
      <c r="J335" s="163">
        <v>9.99</v>
      </c>
      <c r="K335" s="161">
        <f t="shared" si="18"/>
        <v>199.8</v>
      </c>
    </row>
    <row r="336" spans="1:11" ht="20.399999999999999" x14ac:dyDescent="0.3">
      <c r="A336" s="171" t="s">
        <v>10</v>
      </c>
      <c r="B336" s="171" t="s">
        <v>996</v>
      </c>
      <c r="C336" s="172" t="s">
        <v>1145</v>
      </c>
      <c r="D336" s="172" t="s">
        <v>1143</v>
      </c>
      <c r="E336" s="172"/>
      <c r="F336" s="162" t="s">
        <v>1146</v>
      </c>
      <c r="G336" s="162">
        <v>20</v>
      </c>
      <c r="H336" s="162" t="s">
        <v>17</v>
      </c>
      <c r="I336" s="162"/>
      <c r="J336" s="163">
        <v>9.99</v>
      </c>
      <c r="K336" s="161">
        <f t="shared" si="18"/>
        <v>199.8</v>
      </c>
    </row>
    <row r="337" spans="1:11" ht="20.399999999999999" x14ac:dyDescent="0.3">
      <c r="A337" s="171" t="s">
        <v>10</v>
      </c>
      <c r="B337" s="171" t="s">
        <v>996</v>
      </c>
      <c r="C337" s="172" t="s">
        <v>1147</v>
      </c>
      <c r="D337" s="172" t="s">
        <v>1143</v>
      </c>
      <c r="E337" s="172"/>
      <c r="F337" s="162" t="s">
        <v>1148</v>
      </c>
      <c r="G337" s="162">
        <v>20</v>
      </c>
      <c r="H337" s="162" t="s">
        <v>17</v>
      </c>
      <c r="I337" s="162"/>
      <c r="J337" s="163">
        <v>9.99</v>
      </c>
      <c r="K337" s="161">
        <f t="shared" si="18"/>
        <v>199.8</v>
      </c>
    </row>
    <row r="338" spans="1:11" ht="20.399999999999999" x14ac:dyDescent="0.3">
      <c r="A338" s="171" t="s">
        <v>10</v>
      </c>
      <c r="B338" s="171" t="s">
        <v>996</v>
      </c>
      <c r="C338" s="172" t="s">
        <v>1149</v>
      </c>
      <c r="D338" s="172" t="s">
        <v>1143</v>
      </c>
      <c r="E338" s="172"/>
      <c r="F338" s="162" t="s">
        <v>1150</v>
      </c>
      <c r="G338" s="162">
        <v>20</v>
      </c>
      <c r="H338" s="162" t="s">
        <v>17</v>
      </c>
      <c r="I338" s="162"/>
      <c r="J338" s="163">
        <v>9.99</v>
      </c>
      <c r="K338" s="161">
        <f t="shared" si="18"/>
        <v>199.8</v>
      </c>
    </row>
    <row r="339" spans="1:11" ht="20.399999999999999" x14ac:dyDescent="0.3">
      <c r="A339" s="171" t="s">
        <v>10</v>
      </c>
      <c r="B339" s="171" t="s">
        <v>996</v>
      </c>
      <c r="C339" s="172" t="s">
        <v>1151</v>
      </c>
      <c r="D339" s="172" t="s">
        <v>1143</v>
      </c>
      <c r="E339" s="172"/>
      <c r="F339" s="162" t="s">
        <v>1152</v>
      </c>
      <c r="G339" s="162">
        <v>20</v>
      </c>
      <c r="H339" s="162" t="s">
        <v>17</v>
      </c>
      <c r="I339" s="162"/>
      <c r="J339" s="163">
        <v>9.99</v>
      </c>
      <c r="K339" s="161">
        <f t="shared" si="18"/>
        <v>199.8</v>
      </c>
    </row>
    <row r="340" spans="1:11" x14ac:dyDescent="0.3">
      <c r="A340" s="171" t="s">
        <v>10</v>
      </c>
      <c r="B340" s="171" t="s">
        <v>996</v>
      </c>
      <c r="C340" s="172" t="s">
        <v>1153</v>
      </c>
      <c r="D340" s="172" t="s">
        <v>1154</v>
      </c>
      <c r="E340" s="172">
        <v>3700</v>
      </c>
      <c r="F340" s="162" t="s">
        <v>1155</v>
      </c>
      <c r="G340" s="162">
        <v>3</v>
      </c>
      <c r="H340" s="162" t="s">
        <v>17</v>
      </c>
      <c r="I340" s="162"/>
      <c r="J340" s="163">
        <v>13.99</v>
      </c>
      <c r="K340" s="161">
        <f t="shared" si="18"/>
        <v>41.97</v>
      </c>
    </row>
    <row r="341" spans="1:11" x14ac:dyDescent="0.3">
      <c r="A341" s="171" t="s">
        <v>10</v>
      </c>
      <c r="B341" s="171" t="s">
        <v>996</v>
      </c>
      <c r="C341" s="172" t="s">
        <v>1156</v>
      </c>
      <c r="D341" s="172" t="s">
        <v>1157</v>
      </c>
      <c r="E341" s="172">
        <v>4909</v>
      </c>
      <c r="F341" s="162" t="s">
        <v>1158</v>
      </c>
      <c r="G341" s="162">
        <v>1</v>
      </c>
      <c r="H341" s="162" t="s">
        <v>17</v>
      </c>
      <c r="I341" s="162"/>
      <c r="J341" s="163">
        <v>56.99</v>
      </c>
      <c r="K341" s="161">
        <f t="shared" si="18"/>
        <v>56.99</v>
      </c>
    </row>
    <row r="342" spans="1:11" x14ac:dyDescent="0.3">
      <c r="A342" s="171" t="s">
        <v>10</v>
      </c>
      <c r="B342" s="171" t="s">
        <v>996</v>
      </c>
      <c r="C342" s="172" t="s">
        <v>1159</v>
      </c>
      <c r="D342" s="172" t="s">
        <v>1160</v>
      </c>
      <c r="E342" s="172" t="s">
        <v>1161</v>
      </c>
      <c r="F342" s="162" t="s">
        <v>1162</v>
      </c>
      <c r="G342" s="162">
        <v>1</v>
      </c>
      <c r="H342" s="162" t="s">
        <v>1055</v>
      </c>
      <c r="I342" s="162"/>
      <c r="J342" s="163">
        <v>176.75</v>
      </c>
      <c r="K342" s="161">
        <f t="shared" si="18"/>
        <v>176.75</v>
      </c>
    </row>
    <row r="343" spans="1:11" ht="20.399999999999999" x14ac:dyDescent="0.3">
      <c r="A343" s="171" t="s">
        <v>10</v>
      </c>
      <c r="B343" s="171" t="s">
        <v>996</v>
      </c>
      <c r="C343" s="172" t="s">
        <v>1163</v>
      </c>
      <c r="D343" s="172" t="s">
        <v>1164</v>
      </c>
      <c r="E343" s="172" t="s">
        <v>1165</v>
      </c>
      <c r="F343" s="162" t="s">
        <v>1166</v>
      </c>
      <c r="G343" s="162">
        <v>2</v>
      </c>
      <c r="H343" s="162" t="s">
        <v>17</v>
      </c>
      <c r="I343" s="162"/>
      <c r="J343" s="163">
        <v>111.96</v>
      </c>
      <c r="K343" s="161">
        <f t="shared" si="18"/>
        <v>223.92</v>
      </c>
    </row>
    <row r="344" spans="1:11" x14ac:dyDescent="0.3">
      <c r="A344" s="171" t="s">
        <v>10</v>
      </c>
      <c r="B344" s="171" t="s">
        <v>996</v>
      </c>
      <c r="C344" s="20" t="s">
        <v>1167</v>
      </c>
      <c r="D344" s="172" t="s">
        <v>1168</v>
      </c>
      <c r="E344" s="172" t="s">
        <v>1169</v>
      </c>
      <c r="F344" s="162" t="s">
        <v>1170</v>
      </c>
      <c r="G344" s="162">
        <v>1</v>
      </c>
      <c r="H344" s="162" t="s">
        <v>17</v>
      </c>
      <c r="I344" s="162"/>
      <c r="J344" s="163">
        <v>53.42</v>
      </c>
      <c r="K344" s="161">
        <f t="shared" si="18"/>
        <v>53.42</v>
      </c>
    </row>
    <row r="345" spans="1:11" x14ac:dyDescent="0.3">
      <c r="A345" s="171" t="s">
        <v>10</v>
      </c>
      <c r="B345" s="171" t="s">
        <v>996</v>
      </c>
      <c r="C345" s="172" t="s">
        <v>1171</v>
      </c>
      <c r="D345" s="172" t="s">
        <v>994</v>
      </c>
      <c r="E345" s="172">
        <v>96263</v>
      </c>
      <c r="F345" s="162" t="s">
        <v>1172</v>
      </c>
      <c r="G345" s="162">
        <v>4</v>
      </c>
      <c r="H345" s="162" t="s">
        <v>17</v>
      </c>
      <c r="I345" s="162"/>
      <c r="J345" s="163">
        <v>203.7</v>
      </c>
      <c r="K345" s="161">
        <f t="shared" si="18"/>
        <v>814.8</v>
      </c>
    </row>
    <row r="346" spans="1:11" x14ac:dyDescent="0.3">
      <c r="A346" s="171" t="s">
        <v>10</v>
      </c>
      <c r="B346" s="171" t="s">
        <v>996</v>
      </c>
      <c r="C346" s="172" t="s">
        <v>1173</v>
      </c>
      <c r="D346" s="172" t="s">
        <v>1174</v>
      </c>
      <c r="E346" s="172">
        <v>897</v>
      </c>
      <c r="F346" s="162" t="s">
        <v>1175</v>
      </c>
      <c r="G346" s="162">
        <v>12</v>
      </c>
      <c r="H346" s="162" t="s">
        <v>17</v>
      </c>
      <c r="I346" s="162"/>
      <c r="J346" s="163">
        <v>3.83</v>
      </c>
      <c r="K346" s="161">
        <f t="shared" si="18"/>
        <v>45.96</v>
      </c>
    </row>
    <row r="347" spans="1:11" x14ac:dyDescent="0.3">
      <c r="A347" s="171" t="s">
        <v>10</v>
      </c>
      <c r="B347" s="171" t="s">
        <v>996</v>
      </c>
      <c r="C347" s="172" t="s">
        <v>1176</v>
      </c>
      <c r="D347" s="172" t="s">
        <v>1128</v>
      </c>
      <c r="E347" s="172">
        <v>86640</v>
      </c>
      <c r="F347" s="162" t="s">
        <v>1177</v>
      </c>
      <c r="G347" s="162">
        <v>1</v>
      </c>
      <c r="H347" s="162" t="s">
        <v>17</v>
      </c>
      <c r="I347" s="162"/>
      <c r="J347" s="163">
        <v>17.100000000000001</v>
      </c>
      <c r="K347" s="161">
        <f t="shared" si="18"/>
        <v>17.100000000000001</v>
      </c>
    </row>
    <row r="348" spans="1:11" x14ac:dyDescent="0.3">
      <c r="A348" s="171" t="s">
        <v>10</v>
      </c>
      <c r="B348" s="171" t="s">
        <v>996</v>
      </c>
      <c r="C348" s="172" t="s">
        <v>1178</v>
      </c>
      <c r="D348" s="172" t="s">
        <v>1179</v>
      </c>
      <c r="E348" s="173" t="s">
        <v>1180</v>
      </c>
      <c r="F348" s="162" t="s">
        <v>1181</v>
      </c>
      <c r="G348" s="162">
        <v>1</v>
      </c>
      <c r="H348" s="162" t="s">
        <v>17</v>
      </c>
      <c r="I348" s="162"/>
      <c r="J348" s="163">
        <v>121.39</v>
      </c>
      <c r="K348" s="161">
        <f t="shared" si="18"/>
        <v>121.39</v>
      </c>
    </row>
    <row r="349" spans="1:11" x14ac:dyDescent="0.3">
      <c r="A349" s="171" t="s">
        <v>10</v>
      </c>
      <c r="B349" s="171" t="s">
        <v>996</v>
      </c>
      <c r="C349" s="172" t="s">
        <v>1182</v>
      </c>
      <c r="D349" s="172" t="s">
        <v>1183</v>
      </c>
      <c r="E349" s="173" t="s">
        <v>1184</v>
      </c>
      <c r="F349" s="162" t="s">
        <v>1185</v>
      </c>
      <c r="G349" s="162">
        <v>2</v>
      </c>
      <c r="H349" s="162" t="s">
        <v>17</v>
      </c>
      <c r="I349" s="162"/>
      <c r="J349" s="163">
        <v>18.989999999999998</v>
      </c>
      <c r="K349" s="161">
        <f t="shared" si="18"/>
        <v>37.979999999999997</v>
      </c>
    </row>
    <row r="350" spans="1:11" x14ac:dyDescent="0.3">
      <c r="A350" s="171" t="s">
        <v>10</v>
      </c>
      <c r="B350" s="171" t="s">
        <v>996</v>
      </c>
      <c r="C350" s="172" t="s">
        <v>1186</v>
      </c>
      <c r="D350" s="172" t="s">
        <v>1187</v>
      </c>
      <c r="E350" s="173" t="s">
        <v>1188</v>
      </c>
      <c r="F350" s="162" t="s">
        <v>1189</v>
      </c>
      <c r="G350" s="162">
        <v>2</v>
      </c>
      <c r="H350" s="162" t="s">
        <v>17</v>
      </c>
      <c r="I350" s="162"/>
      <c r="J350" s="163">
        <v>300</v>
      </c>
      <c r="K350" s="161">
        <f t="shared" si="18"/>
        <v>600</v>
      </c>
    </row>
    <row r="351" spans="1:11" x14ac:dyDescent="0.3">
      <c r="A351" s="171" t="s">
        <v>10</v>
      </c>
      <c r="B351" s="171" t="s">
        <v>996</v>
      </c>
      <c r="C351" s="172" t="s">
        <v>1190</v>
      </c>
      <c r="D351" s="172" t="s">
        <v>1052</v>
      </c>
      <c r="E351" s="173" t="s">
        <v>1191</v>
      </c>
      <c r="F351" s="162" t="s">
        <v>1192</v>
      </c>
      <c r="G351" s="162">
        <v>1</v>
      </c>
      <c r="H351" s="162" t="s">
        <v>17</v>
      </c>
      <c r="I351" s="162"/>
      <c r="J351" s="163">
        <v>109.99</v>
      </c>
      <c r="K351" s="161">
        <f t="shared" si="18"/>
        <v>109.99</v>
      </c>
    </row>
    <row r="352" spans="1:11" x14ac:dyDescent="0.3">
      <c r="A352" s="171" t="s">
        <v>10</v>
      </c>
      <c r="B352" s="171" t="s">
        <v>996</v>
      </c>
      <c r="C352" s="172" t="s">
        <v>1193</v>
      </c>
      <c r="D352" s="172" t="s">
        <v>1194</v>
      </c>
      <c r="E352" s="173" t="s">
        <v>1195</v>
      </c>
      <c r="F352" s="162" t="s">
        <v>1196</v>
      </c>
      <c r="G352" s="162">
        <v>1</v>
      </c>
      <c r="H352" s="162" t="s">
        <v>17</v>
      </c>
      <c r="I352" s="162"/>
      <c r="J352" s="163">
        <v>126.99</v>
      </c>
      <c r="K352" s="161">
        <f t="shared" si="18"/>
        <v>126.99</v>
      </c>
    </row>
    <row r="353" spans="1:11" x14ac:dyDescent="0.3">
      <c r="A353" s="171" t="s">
        <v>10</v>
      </c>
      <c r="B353" s="171" t="s">
        <v>996</v>
      </c>
      <c r="C353" s="172" t="s">
        <v>1197</v>
      </c>
      <c r="D353" s="172" t="s">
        <v>1194</v>
      </c>
      <c r="E353" s="173" t="s">
        <v>1198</v>
      </c>
      <c r="F353" s="162" t="s">
        <v>1199</v>
      </c>
      <c r="G353" s="162">
        <v>1</v>
      </c>
      <c r="H353" s="162" t="s">
        <v>17</v>
      </c>
      <c r="I353" s="162"/>
      <c r="J353" s="163">
        <v>85.99</v>
      </c>
      <c r="K353" s="161">
        <f t="shared" si="18"/>
        <v>85.99</v>
      </c>
    </row>
    <row r="354" spans="1:11" x14ac:dyDescent="0.3">
      <c r="A354" s="171" t="s">
        <v>10</v>
      </c>
      <c r="B354" s="171" t="s">
        <v>996</v>
      </c>
      <c r="C354" s="172" t="s">
        <v>1200</v>
      </c>
      <c r="D354" s="172" t="s">
        <v>1194</v>
      </c>
      <c r="E354" s="173" t="s">
        <v>1201</v>
      </c>
      <c r="F354" s="162" t="s">
        <v>1202</v>
      </c>
      <c r="G354" s="162">
        <v>1</v>
      </c>
      <c r="H354" s="162" t="s">
        <v>17</v>
      </c>
      <c r="I354" s="162"/>
      <c r="J354" s="163">
        <v>85.99</v>
      </c>
      <c r="K354" s="161">
        <f t="shared" si="18"/>
        <v>85.99</v>
      </c>
    </row>
    <row r="355" spans="1:11" x14ac:dyDescent="0.3">
      <c r="A355" s="171" t="s">
        <v>10</v>
      </c>
      <c r="B355" s="171" t="s">
        <v>996</v>
      </c>
      <c r="C355" s="172" t="s">
        <v>1203</v>
      </c>
      <c r="D355" s="172" t="s">
        <v>1204</v>
      </c>
      <c r="E355" s="173" t="s">
        <v>1205</v>
      </c>
      <c r="F355" s="162" t="s">
        <v>1206</v>
      </c>
      <c r="G355" s="162">
        <v>2</v>
      </c>
      <c r="H355" s="162" t="s">
        <v>61</v>
      </c>
      <c r="I355" s="162"/>
      <c r="J355" s="163">
        <v>185.85</v>
      </c>
      <c r="K355" s="161">
        <f t="shared" ref="K355:K359" si="19">G355*J355</f>
        <v>371.7</v>
      </c>
    </row>
    <row r="356" spans="1:11" x14ac:dyDescent="0.3">
      <c r="A356" s="171" t="s">
        <v>10</v>
      </c>
      <c r="B356" s="171" t="s">
        <v>996</v>
      </c>
      <c r="C356" s="172" t="s">
        <v>1207</v>
      </c>
      <c r="D356" s="172" t="s">
        <v>1208</v>
      </c>
      <c r="E356" s="173" t="s">
        <v>1209</v>
      </c>
      <c r="F356" s="162" t="s">
        <v>1210</v>
      </c>
      <c r="G356" s="162">
        <v>1</v>
      </c>
      <c r="H356" s="162" t="s">
        <v>17</v>
      </c>
      <c r="I356" s="162"/>
      <c r="J356" s="163">
        <v>894.95</v>
      </c>
      <c r="K356" s="161">
        <f t="shared" si="19"/>
        <v>894.95</v>
      </c>
    </row>
    <row r="357" spans="1:11" x14ac:dyDescent="0.3">
      <c r="A357" s="171" t="s">
        <v>10</v>
      </c>
      <c r="B357" s="171" t="s">
        <v>996</v>
      </c>
      <c r="C357" s="172" t="s">
        <v>363</v>
      </c>
      <c r="D357" s="172" t="s">
        <v>364</v>
      </c>
      <c r="E357" s="173" t="s">
        <v>1211</v>
      </c>
      <c r="F357" s="162" t="s">
        <v>1212</v>
      </c>
      <c r="G357" s="162">
        <v>1</v>
      </c>
      <c r="H357" s="162" t="s">
        <v>17</v>
      </c>
      <c r="I357" s="162"/>
      <c r="J357" s="163">
        <v>49.99</v>
      </c>
      <c r="K357" s="161">
        <f t="shared" si="19"/>
        <v>49.99</v>
      </c>
    </row>
    <row r="358" spans="1:11" ht="20.399999999999999" x14ac:dyDescent="0.3">
      <c r="A358" s="171" t="s">
        <v>10</v>
      </c>
      <c r="B358" s="171" t="s">
        <v>996</v>
      </c>
      <c r="C358" s="172" t="s">
        <v>1213</v>
      </c>
      <c r="D358" s="172" t="s">
        <v>1160</v>
      </c>
      <c r="E358" s="173" t="s">
        <v>1214</v>
      </c>
      <c r="F358" s="162" t="s">
        <v>1215</v>
      </c>
      <c r="G358" s="162">
        <v>8</v>
      </c>
      <c r="H358" s="162" t="s">
        <v>17</v>
      </c>
      <c r="I358" s="162"/>
      <c r="J358" s="163">
        <v>39.99</v>
      </c>
      <c r="K358" s="161">
        <f t="shared" si="19"/>
        <v>319.92</v>
      </c>
    </row>
    <row r="359" spans="1:11" ht="15" thickBot="1" x14ac:dyDescent="0.35">
      <c r="A359" s="193" t="s">
        <v>10</v>
      </c>
      <c r="B359" s="193" t="s">
        <v>996</v>
      </c>
      <c r="C359" s="216" t="s">
        <v>1216</v>
      </c>
      <c r="D359" s="216" t="s">
        <v>1217</v>
      </c>
      <c r="E359" s="194" t="s">
        <v>1218</v>
      </c>
      <c r="F359" s="195" t="s">
        <v>1219</v>
      </c>
      <c r="G359" s="195">
        <v>1</v>
      </c>
      <c r="H359" s="195" t="s">
        <v>17</v>
      </c>
      <c r="I359" s="195"/>
      <c r="J359" s="197">
        <v>179.95</v>
      </c>
      <c r="K359" s="202">
        <f t="shared" si="19"/>
        <v>179.95</v>
      </c>
    </row>
    <row r="360" spans="1:11" ht="41.4" thickBot="1" x14ac:dyDescent="0.35">
      <c r="A360" s="151" t="s">
        <v>10</v>
      </c>
      <c r="B360" s="152" t="s">
        <v>1220</v>
      </c>
      <c r="C360" s="619" t="s">
        <v>1221</v>
      </c>
      <c r="D360" s="153" t="s">
        <v>3</v>
      </c>
      <c r="E360" s="153" t="s">
        <v>4</v>
      </c>
      <c r="F360" s="154" t="s">
        <v>1222</v>
      </c>
      <c r="G360" s="152" t="s">
        <v>6</v>
      </c>
      <c r="H360" s="152" t="s">
        <v>7</v>
      </c>
      <c r="I360" s="152" t="s">
        <v>203</v>
      </c>
      <c r="J360" s="155" t="s">
        <v>202</v>
      </c>
      <c r="K360" s="156" t="s">
        <v>8</v>
      </c>
    </row>
    <row r="361" spans="1:11" ht="30.6" x14ac:dyDescent="0.3">
      <c r="A361" s="47" t="s">
        <v>10</v>
      </c>
      <c r="B361" s="47" t="s">
        <v>1220</v>
      </c>
      <c r="C361" s="20" t="s">
        <v>7249</v>
      </c>
      <c r="D361" s="49" t="s">
        <v>1223</v>
      </c>
      <c r="E361" s="49" t="s">
        <v>863</v>
      </c>
      <c r="F361" s="50" t="s">
        <v>1224</v>
      </c>
      <c r="G361" s="50">
        <v>12</v>
      </c>
      <c r="H361" s="50" t="s">
        <v>17</v>
      </c>
      <c r="I361" s="21"/>
      <c r="J361" s="221">
        <v>4449.6000000000004</v>
      </c>
      <c r="K361" s="204">
        <f t="shared" ref="K361:K381" si="20">G361*J361</f>
        <v>53395.200000000004</v>
      </c>
    </row>
    <row r="362" spans="1:11" ht="20.399999999999999" x14ac:dyDescent="0.3">
      <c r="A362" s="171" t="s">
        <v>10</v>
      </c>
      <c r="B362" s="171" t="s">
        <v>1220</v>
      </c>
      <c r="C362" s="20" t="s">
        <v>1225</v>
      </c>
      <c r="D362" s="172" t="s">
        <v>950</v>
      </c>
      <c r="E362" s="172"/>
      <c r="F362" s="162" t="s">
        <v>1226</v>
      </c>
      <c r="G362" s="162">
        <v>14</v>
      </c>
      <c r="H362" s="162" t="s">
        <v>17</v>
      </c>
      <c r="I362" s="162"/>
      <c r="J362" s="206">
        <v>230</v>
      </c>
      <c r="K362" s="161">
        <f t="shared" si="20"/>
        <v>3220</v>
      </c>
    </row>
    <row r="363" spans="1:11" ht="20.399999999999999" x14ac:dyDescent="0.3">
      <c r="A363" s="171" t="s">
        <v>10</v>
      </c>
      <c r="B363" s="171" t="s">
        <v>1220</v>
      </c>
      <c r="C363" s="20" t="s">
        <v>1227</v>
      </c>
      <c r="D363" s="172" t="s">
        <v>950</v>
      </c>
      <c r="E363" s="172"/>
      <c r="F363" s="162" t="s">
        <v>1228</v>
      </c>
      <c r="G363" s="162">
        <v>14</v>
      </c>
      <c r="H363" s="162" t="s">
        <v>17</v>
      </c>
      <c r="I363" s="162"/>
      <c r="J363" s="206">
        <v>449.99</v>
      </c>
      <c r="K363" s="161">
        <f t="shared" si="20"/>
        <v>6299.8600000000006</v>
      </c>
    </row>
    <row r="364" spans="1:11" ht="20.399999999999999" x14ac:dyDescent="0.3">
      <c r="A364" s="171" t="s">
        <v>10</v>
      </c>
      <c r="B364" s="171" t="s">
        <v>1220</v>
      </c>
      <c r="C364" s="20" t="s">
        <v>1229</v>
      </c>
      <c r="D364" s="172" t="s">
        <v>950</v>
      </c>
      <c r="E364" s="172"/>
      <c r="F364" s="162" t="s">
        <v>1230</v>
      </c>
      <c r="G364" s="162">
        <v>14</v>
      </c>
      <c r="H364" s="162" t="s">
        <v>17</v>
      </c>
      <c r="I364" s="162"/>
      <c r="J364" s="206">
        <v>99.99</v>
      </c>
      <c r="K364" s="161">
        <f t="shared" si="20"/>
        <v>1399.86</v>
      </c>
    </row>
    <row r="365" spans="1:11" ht="30.6" x14ac:dyDescent="0.3">
      <c r="A365" s="171" t="s">
        <v>10</v>
      </c>
      <c r="B365" s="171" t="s">
        <v>1220</v>
      </c>
      <c r="C365" s="20" t="s">
        <v>1231</v>
      </c>
      <c r="D365" s="172" t="s">
        <v>1232</v>
      </c>
      <c r="E365" s="172"/>
      <c r="F365" s="162" t="s">
        <v>1233</v>
      </c>
      <c r="G365" s="162">
        <v>6</v>
      </c>
      <c r="H365" s="162" t="s">
        <v>17</v>
      </c>
      <c r="I365" s="21"/>
      <c r="J365" s="22">
        <v>250</v>
      </c>
      <c r="K365" s="161">
        <f t="shared" si="20"/>
        <v>1500</v>
      </c>
    </row>
    <row r="366" spans="1:11" ht="30.6" x14ac:dyDescent="0.3">
      <c r="A366" s="171" t="s">
        <v>10</v>
      </c>
      <c r="B366" s="171" t="s">
        <v>1220</v>
      </c>
      <c r="C366" s="20" t="s">
        <v>1234</v>
      </c>
      <c r="D366" s="172" t="s">
        <v>421</v>
      </c>
      <c r="E366" s="20" t="s">
        <v>697</v>
      </c>
      <c r="F366" s="21" t="s">
        <v>1235</v>
      </c>
      <c r="G366" s="21">
        <v>2</v>
      </c>
      <c r="H366" s="162" t="s">
        <v>17</v>
      </c>
      <c r="I366" s="21"/>
      <c r="J366" s="206">
        <v>0</v>
      </c>
      <c r="K366" s="161">
        <f t="shared" si="20"/>
        <v>0</v>
      </c>
    </row>
    <row r="367" spans="1:11" ht="20.399999999999999" x14ac:dyDescent="0.3">
      <c r="A367" s="38" t="s">
        <v>10</v>
      </c>
      <c r="B367" s="171" t="s">
        <v>1220</v>
      </c>
      <c r="C367" s="57" t="s">
        <v>6913</v>
      </c>
      <c r="D367" s="57" t="s">
        <v>6707</v>
      </c>
      <c r="E367" s="57" t="s">
        <v>6914</v>
      </c>
      <c r="F367" s="46" t="s">
        <v>1236</v>
      </c>
      <c r="G367" s="46" t="s">
        <v>5385</v>
      </c>
      <c r="H367" s="40" t="s">
        <v>17</v>
      </c>
      <c r="I367" s="46" t="s">
        <v>6709</v>
      </c>
      <c r="J367" s="293">
        <v>750</v>
      </c>
      <c r="K367" s="232">
        <f>G367*J367</f>
        <v>3000</v>
      </c>
    </row>
    <row r="368" spans="1:11" ht="20.399999999999999" x14ac:dyDescent="0.3">
      <c r="A368" s="171" t="s">
        <v>10</v>
      </c>
      <c r="B368" s="171" t="s">
        <v>1220</v>
      </c>
      <c r="C368" s="20" t="s">
        <v>1237</v>
      </c>
      <c r="D368" s="185" t="s">
        <v>1238</v>
      </c>
      <c r="E368" s="203" t="s">
        <v>1239</v>
      </c>
      <c r="F368" s="162" t="s">
        <v>1240</v>
      </c>
      <c r="G368" s="162">
        <v>2</v>
      </c>
      <c r="H368" s="162" t="s">
        <v>17</v>
      </c>
      <c r="I368" s="162"/>
      <c r="J368" s="206">
        <v>404</v>
      </c>
      <c r="K368" s="161">
        <f t="shared" si="20"/>
        <v>808</v>
      </c>
    </row>
    <row r="369" spans="1:11" ht="51" x14ac:dyDescent="0.3">
      <c r="A369" s="38" t="s">
        <v>10</v>
      </c>
      <c r="B369" s="171" t="s">
        <v>1220</v>
      </c>
      <c r="C369" s="57" t="s">
        <v>6915</v>
      </c>
      <c r="D369" s="57" t="s">
        <v>6711</v>
      </c>
      <c r="E369" s="57" t="s">
        <v>6712</v>
      </c>
      <c r="F369" s="46" t="s">
        <v>1241</v>
      </c>
      <c r="G369" s="46" t="s">
        <v>5385</v>
      </c>
      <c r="H369" s="40" t="s">
        <v>17</v>
      </c>
      <c r="I369" s="46" t="s">
        <v>7098</v>
      </c>
      <c r="J369" s="293">
        <v>75</v>
      </c>
      <c r="K369" s="232">
        <f>G369*J369</f>
        <v>300</v>
      </c>
    </row>
    <row r="370" spans="1:11" ht="20.399999999999999" x14ac:dyDescent="0.3">
      <c r="A370" s="171" t="s">
        <v>10</v>
      </c>
      <c r="B370" s="171" t="s">
        <v>1220</v>
      </c>
      <c r="C370" s="20" t="s">
        <v>1247</v>
      </c>
      <c r="D370" s="172" t="s">
        <v>580</v>
      </c>
      <c r="E370" s="172">
        <v>602350</v>
      </c>
      <c r="F370" s="162" t="s">
        <v>1248</v>
      </c>
      <c r="G370" s="162">
        <v>4</v>
      </c>
      <c r="H370" s="162" t="s">
        <v>17</v>
      </c>
      <c r="I370" s="21"/>
      <c r="J370" s="206">
        <v>27</v>
      </c>
      <c r="K370" s="161">
        <f t="shared" si="20"/>
        <v>108</v>
      </c>
    </row>
    <row r="371" spans="1:11" ht="20.399999999999999" x14ac:dyDescent="0.3">
      <c r="A371" s="171" t="s">
        <v>10</v>
      </c>
      <c r="B371" s="171" t="s">
        <v>1220</v>
      </c>
      <c r="C371" s="57" t="s">
        <v>6916</v>
      </c>
      <c r="D371" s="57" t="s">
        <v>6718</v>
      </c>
      <c r="E371" s="57">
        <v>6357</v>
      </c>
      <c r="F371" s="46" t="s">
        <v>1249</v>
      </c>
      <c r="G371" s="162">
        <v>8</v>
      </c>
      <c r="H371" s="518" t="s">
        <v>17</v>
      </c>
      <c r="I371" s="46" t="s">
        <v>6721</v>
      </c>
      <c r="J371" s="293">
        <v>5.8</v>
      </c>
      <c r="K371" s="232">
        <f>G371*J371</f>
        <v>46.4</v>
      </c>
    </row>
    <row r="372" spans="1:11" ht="30.6" x14ac:dyDescent="0.3">
      <c r="A372" s="171" t="s">
        <v>10</v>
      </c>
      <c r="B372" s="171" t="s">
        <v>1220</v>
      </c>
      <c r="C372" s="20" t="s">
        <v>1250</v>
      </c>
      <c r="D372" s="172" t="s">
        <v>1251</v>
      </c>
      <c r="E372" s="172" t="s">
        <v>1252</v>
      </c>
      <c r="F372" s="162" t="s">
        <v>1253</v>
      </c>
      <c r="G372" s="162">
        <v>8</v>
      </c>
      <c r="H372" s="162" t="s">
        <v>17</v>
      </c>
      <c r="I372" s="21"/>
      <c r="J372" s="206">
        <v>205</v>
      </c>
      <c r="K372" s="161">
        <f t="shared" si="20"/>
        <v>1640</v>
      </c>
    </row>
    <row r="373" spans="1:11" ht="20.399999999999999" x14ac:dyDescent="0.3">
      <c r="A373" s="171" t="s">
        <v>10</v>
      </c>
      <c r="B373" s="171" t="s">
        <v>1220</v>
      </c>
      <c r="C373" s="20" t="s">
        <v>1254</v>
      </c>
      <c r="D373" s="172" t="s">
        <v>1251</v>
      </c>
      <c r="E373" s="172" t="s">
        <v>1255</v>
      </c>
      <c r="F373" s="162" t="s">
        <v>1256</v>
      </c>
      <c r="G373" s="162">
        <v>4</v>
      </c>
      <c r="H373" s="162" t="s">
        <v>17</v>
      </c>
      <c r="I373" s="21"/>
      <c r="J373" s="206">
        <v>110</v>
      </c>
      <c r="K373" s="161">
        <f t="shared" si="20"/>
        <v>440</v>
      </c>
    </row>
    <row r="374" spans="1:11" ht="20.399999999999999" x14ac:dyDescent="0.3">
      <c r="A374" s="171" t="s">
        <v>10</v>
      </c>
      <c r="B374" s="171" t="s">
        <v>1220</v>
      </c>
      <c r="C374" s="20" t="s">
        <v>1257</v>
      </c>
      <c r="D374" s="172" t="s">
        <v>364</v>
      </c>
      <c r="E374" s="172">
        <v>1510</v>
      </c>
      <c r="F374" s="162" t="s">
        <v>1258</v>
      </c>
      <c r="G374" s="162">
        <v>4</v>
      </c>
      <c r="H374" s="162" t="s">
        <v>17</v>
      </c>
      <c r="I374" s="21"/>
      <c r="J374" s="206">
        <v>175</v>
      </c>
      <c r="K374" s="161">
        <f t="shared" si="20"/>
        <v>700</v>
      </c>
    </row>
    <row r="375" spans="1:11" ht="20.399999999999999" x14ac:dyDescent="0.3">
      <c r="A375" s="171" t="s">
        <v>10</v>
      </c>
      <c r="B375" s="171" t="s">
        <v>1220</v>
      </c>
      <c r="C375" s="20" t="s">
        <v>1263</v>
      </c>
      <c r="D375" s="172"/>
      <c r="E375" s="172"/>
      <c r="F375" s="162" t="s">
        <v>1264</v>
      </c>
      <c r="G375" s="162">
        <v>1</v>
      </c>
      <c r="H375" s="162" t="s">
        <v>17</v>
      </c>
      <c r="I375" s="21"/>
      <c r="J375" s="206">
        <v>200</v>
      </c>
      <c r="K375" s="161">
        <f t="shared" si="20"/>
        <v>200</v>
      </c>
    </row>
    <row r="376" spans="1:11" ht="20.399999999999999" x14ac:dyDescent="0.3">
      <c r="A376" s="171" t="s">
        <v>10</v>
      </c>
      <c r="B376" s="171" t="s">
        <v>1220</v>
      </c>
      <c r="C376" s="20" t="s">
        <v>1265</v>
      </c>
      <c r="D376" s="173" t="s">
        <v>1238</v>
      </c>
      <c r="E376" s="172" t="s">
        <v>1266</v>
      </c>
      <c r="F376" s="162" t="s">
        <v>1267</v>
      </c>
      <c r="G376" s="162">
        <v>2</v>
      </c>
      <c r="H376" s="162" t="s">
        <v>17</v>
      </c>
      <c r="I376" s="162"/>
      <c r="J376" s="206">
        <v>185</v>
      </c>
      <c r="K376" s="161">
        <f t="shared" si="20"/>
        <v>370</v>
      </c>
    </row>
    <row r="377" spans="1:11" ht="20.399999999999999" x14ac:dyDescent="0.3">
      <c r="A377" s="171" t="s">
        <v>10</v>
      </c>
      <c r="B377" s="171" t="s">
        <v>1220</v>
      </c>
      <c r="C377" s="57" t="s">
        <v>6917</v>
      </c>
      <c r="D377" s="57" t="s">
        <v>4392</v>
      </c>
      <c r="E377" s="57" t="s">
        <v>6723</v>
      </c>
      <c r="F377" s="46" t="s">
        <v>1268</v>
      </c>
      <c r="G377" s="46">
        <v>4</v>
      </c>
      <c r="H377" s="46" t="s">
        <v>17</v>
      </c>
      <c r="I377" s="46" t="s">
        <v>6724</v>
      </c>
      <c r="J377" s="293">
        <v>349.99</v>
      </c>
      <c r="K377" s="232">
        <f>G377*J377</f>
        <v>1399.96</v>
      </c>
    </row>
    <row r="378" spans="1:11" ht="30.6" x14ac:dyDescent="0.3">
      <c r="A378" s="171" t="s">
        <v>10</v>
      </c>
      <c r="B378" s="171" t="s">
        <v>1220</v>
      </c>
      <c r="C378" s="20" t="s">
        <v>1269</v>
      </c>
      <c r="D378" s="172" t="s">
        <v>1223</v>
      </c>
      <c r="E378" s="172"/>
      <c r="F378" s="162" t="s">
        <v>1270</v>
      </c>
      <c r="G378" s="162">
        <v>2</v>
      </c>
      <c r="H378" s="162" t="s">
        <v>17</v>
      </c>
      <c r="I378" s="21"/>
      <c r="J378" s="163">
        <v>6118.2</v>
      </c>
      <c r="K378" s="161">
        <f t="shared" si="20"/>
        <v>12236.4</v>
      </c>
    </row>
    <row r="379" spans="1:11" ht="30.6" x14ac:dyDescent="0.3">
      <c r="A379" s="171" t="s">
        <v>10</v>
      </c>
      <c r="B379" s="171" t="s">
        <v>1220</v>
      </c>
      <c r="C379" s="20" t="s">
        <v>1271</v>
      </c>
      <c r="D379" s="172" t="s">
        <v>421</v>
      </c>
      <c r="E379" s="220" t="s">
        <v>1272</v>
      </c>
      <c r="F379" s="162" t="s">
        <v>1273</v>
      </c>
      <c r="G379" s="162">
        <v>3</v>
      </c>
      <c r="H379" s="162" t="s">
        <v>17</v>
      </c>
      <c r="I379" s="21"/>
      <c r="J379" s="163">
        <v>6500</v>
      </c>
      <c r="K379" s="161">
        <f t="shared" si="20"/>
        <v>19500</v>
      </c>
    </row>
    <row r="380" spans="1:11" ht="30.6" x14ac:dyDescent="0.3">
      <c r="A380" s="171" t="s">
        <v>10</v>
      </c>
      <c r="B380" s="171" t="s">
        <v>1220</v>
      </c>
      <c r="C380" s="20" t="s">
        <v>1274</v>
      </c>
      <c r="D380" s="172" t="s">
        <v>1275</v>
      </c>
      <c r="E380" s="222" t="s">
        <v>1276</v>
      </c>
      <c r="F380" s="162" t="s">
        <v>1277</v>
      </c>
      <c r="G380" s="162">
        <v>3</v>
      </c>
      <c r="H380" s="162" t="s">
        <v>17</v>
      </c>
      <c r="I380" s="21"/>
      <c r="J380" s="163">
        <v>1099</v>
      </c>
      <c r="K380" s="161">
        <f t="shared" si="20"/>
        <v>3297</v>
      </c>
    </row>
    <row r="381" spans="1:11" ht="20.399999999999999" x14ac:dyDescent="0.3">
      <c r="A381" s="171" t="s">
        <v>10</v>
      </c>
      <c r="B381" s="171" t="s">
        <v>1220</v>
      </c>
      <c r="C381" s="20" t="s">
        <v>1278</v>
      </c>
      <c r="D381" s="172" t="s">
        <v>1279</v>
      </c>
      <c r="E381" s="220" t="s">
        <v>1280</v>
      </c>
      <c r="F381" s="162" t="s">
        <v>1281</v>
      </c>
      <c r="G381" s="162">
        <v>6</v>
      </c>
      <c r="H381" s="162" t="s">
        <v>17</v>
      </c>
      <c r="I381" s="21"/>
      <c r="J381" s="163">
        <v>170</v>
      </c>
      <c r="K381" s="161">
        <f t="shared" si="20"/>
        <v>1020</v>
      </c>
    </row>
    <row r="382" spans="1:11" ht="20.399999999999999" x14ac:dyDescent="0.3">
      <c r="A382" s="223" t="s">
        <v>10</v>
      </c>
      <c r="B382" s="223" t="s">
        <v>1220</v>
      </c>
      <c r="C382" s="628" t="s">
        <v>1282</v>
      </c>
      <c r="D382" s="629" t="s">
        <v>697</v>
      </c>
      <c r="E382" s="224" t="s">
        <v>697</v>
      </c>
      <c r="F382" s="225" t="s">
        <v>1283</v>
      </c>
      <c r="G382" s="225">
        <v>3</v>
      </c>
      <c r="H382" s="225" t="s">
        <v>17</v>
      </c>
      <c r="I382" s="226"/>
      <c r="J382" s="227">
        <v>99.95</v>
      </c>
      <c r="K382" s="228">
        <v>0</v>
      </c>
    </row>
    <row r="383" spans="1:11" ht="20.399999999999999" x14ac:dyDescent="0.3">
      <c r="A383" s="171" t="s">
        <v>10</v>
      </c>
      <c r="B383" s="171" t="s">
        <v>1220</v>
      </c>
      <c r="C383" s="20" t="s">
        <v>1284</v>
      </c>
      <c r="D383" s="172" t="s">
        <v>950</v>
      </c>
      <c r="E383" s="220" t="s">
        <v>697</v>
      </c>
      <c r="F383" s="162" t="s">
        <v>1285</v>
      </c>
      <c r="G383" s="162">
        <v>3</v>
      </c>
      <c r="H383" s="162" t="s">
        <v>17</v>
      </c>
      <c r="I383" s="21"/>
      <c r="J383" s="163">
        <v>399</v>
      </c>
      <c r="K383" s="161">
        <f t="shared" ref="K383:K410" si="21">G383*J383</f>
        <v>1197</v>
      </c>
    </row>
    <row r="384" spans="1:11" ht="20.399999999999999" x14ac:dyDescent="0.3">
      <c r="A384" s="171" t="s">
        <v>10</v>
      </c>
      <c r="B384" s="171" t="s">
        <v>1220</v>
      </c>
      <c r="C384" s="20" t="s">
        <v>1286</v>
      </c>
      <c r="D384" s="172" t="s">
        <v>1287</v>
      </c>
      <c r="E384" s="173" t="s">
        <v>1288</v>
      </c>
      <c r="F384" s="162" t="s">
        <v>1289</v>
      </c>
      <c r="G384" s="162">
        <v>3</v>
      </c>
      <c r="H384" s="162" t="s">
        <v>17</v>
      </c>
      <c r="I384" s="21"/>
      <c r="J384" s="163">
        <v>49.99</v>
      </c>
      <c r="K384" s="161">
        <f t="shared" si="21"/>
        <v>149.97</v>
      </c>
    </row>
    <row r="385" spans="1:11" ht="20.399999999999999" x14ac:dyDescent="0.3">
      <c r="A385" s="171" t="s">
        <v>10</v>
      </c>
      <c r="B385" s="171" t="s">
        <v>1220</v>
      </c>
      <c r="C385" s="20" t="s">
        <v>1290</v>
      </c>
      <c r="D385" s="172" t="s">
        <v>1291</v>
      </c>
      <c r="E385" s="220" t="s">
        <v>697</v>
      </c>
      <c r="F385" s="162" t="s">
        <v>1292</v>
      </c>
      <c r="G385" s="162">
        <v>3</v>
      </c>
      <c r="H385" s="162" t="s">
        <v>17</v>
      </c>
      <c r="I385" s="21"/>
      <c r="J385" s="163">
        <v>45</v>
      </c>
      <c r="K385" s="161">
        <f t="shared" si="21"/>
        <v>135</v>
      </c>
    </row>
    <row r="386" spans="1:11" ht="20.399999999999999" x14ac:dyDescent="0.3">
      <c r="A386" s="171" t="s">
        <v>10</v>
      </c>
      <c r="B386" s="171" t="s">
        <v>1220</v>
      </c>
      <c r="C386" s="20" t="s">
        <v>1293</v>
      </c>
      <c r="D386" s="172" t="s">
        <v>697</v>
      </c>
      <c r="E386" s="172" t="s">
        <v>697</v>
      </c>
      <c r="F386" s="162" t="s">
        <v>1294</v>
      </c>
      <c r="G386" s="162">
        <v>3</v>
      </c>
      <c r="H386" s="162" t="s">
        <v>17</v>
      </c>
      <c r="I386" s="21"/>
      <c r="J386" s="163">
        <v>75</v>
      </c>
      <c r="K386" s="161">
        <f t="shared" si="21"/>
        <v>225</v>
      </c>
    </row>
    <row r="387" spans="1:11" ht="20.399999999999999" x14ac:dyDescent="0.3">
      <c r="A387" s="171" t="s">
        <v>10</v>
      </c>
      <c r="B387" s="171" t="s">
        <v>1220</v>
      </c>
      <c r="C387" s="20" t="s">
        <v>1295</v>
      </c>
      <c r="D387" s="172" t="s">
        <v>697</v>
      </c>
      <c r="E387" s="172" t="s">
        <v>697</v>
      </c>
      <c r="F387" s="162" t="s">
        <v>1296</v>
      </c>
      <c r="G387" s="162">
        <v>3</v>
      </c>
      <c r="H387" s="162" t="s">
        <v>17</v>
      </c>
      <c r="I387" s="21"/>
      <c r="J387" s="206">
        <v>350</v>
      </c>
      <c r="K387" s="161">
        <f t="shared" si="21"/>
        <v>1050</v>
      </c>
    </row>
    <row r="388" spans="1:11" ht="20.399999999999999" x14ac:dyDescent="0.3">
      <c r="A388" s="171" t="s">
        <v>10</v>
      </c>
      <c r="B388" s="171" t="s">
        <v>1220</v>
      </c>
      <c r="C388" s="20" t="s">
        <v>1297</v>
      </c>
      <c r="D388" s="172" t="s">
        <v>1298</v>
      </c>
      <c r="E388" s="172" t="s">
        <v>697</v>
      </c>
      <c r="F388" s="162" t="s">
        <v>1299</v>
      </c>
      <c r="G388" s="162">
        <v>3</v>
      </c>
      <c r="H388" s="162" t="s">
        <v>17</v>
      </c>
      <c r="I388" s="21"/>
      <c r="J388" s="206">
        <v>250</v>
      </c>
      <c r="K388" s="161">
        <f t="shared" si="21"/>
        <v>750</v>
      </c>
    </row>
    <row r="389" spans="1:11" ht="40.799999999999997" x14ac:dyDescent="0.3">
      <c r="A389" s="171" t="s">
        <v>10</v>
      </c>
      <c r="B389" s="171" t="s">
        <v>1220</v>
      </c>
      <c r="C389" s="20" t="s">
        <v>1300</v>
      </c>
      <c r="D389" s="172" t="s">
        <v>1301</v>
      </c>
      <c r="E389" s="172" t="s">
        <v>1302</v>
      </c>
      <c r="F389" s="162" t="s">
        <v>1303</v>
      </c>
      <c r="G389" s="162">
        <v>12</v>
      </c>
      <c r="H389" s="162" t="s">
        <v>17</v>
      </c>
      <c r="I389" s="162"/>
      <c r="J389" s="206">
        <v>629</v>
      </c>
      <c r="K389" s="161">
        <f t="shared" si="21"/>
        <v>7548</v>
      </c>
    </row>
    <row r="390" spans="1:11" ht="20.399999999999999" x14ac:dyDescent="0.3">
      <c r="A390" s="171" t="s">
        <v>10</v>
      </c>
      <c r="B390" s="171" t="s">
        <v>1220</v>
      </c>
      <c r="C390" s="20" t="s">
        <v>1304</v>
      </c>
      <c r="D390" s="172" t="s">
        <v>1305</v>
      </c>
      <c r="E390" s="172" t="s">
        <v>1306</v>
      </c>
      <c r="F390" s="162" t="s">
        <v>1307</v>
      </c>
      <c r="G390" s="162">
        <v>12</v>
      </c>
      <c r="H390" s="162" t="s">
        <v>17</v>
      </c>
      <c r="I390" s="162"/>
      <c r="J390" s="206">
        <v>110</v>
      </c>
      <c r="K390" s="161">
        <f t="shared" si="21"/>
        <v>1320</v>
      </c>
    </row>
    <row r="391" spans="1:11" ht="20.399999999999999" x14ac:dyDescent="0.3">
      <c r="A391" s="171" t="s">
        <v>10</v>
      </c>
      <c r="B391" s="171" t="s">
        <v>1220</v>
      </c>
      <c r="C391" s="20" t="s">
        <v>1308</v>
      </c>
      <c r="D391" s="172" t="s">
        <v>1309</v>
      </c>
      <c r="E391" s="172" t="s">
        <v>1310</v>
      </c>
      <c r="F391" s="162" t="s">
        <v>1311</v>
      </c>
      <c r="G391" s="162">
        <v>12</v>
      </c>
      <c r="H391" s="162" t="s">
        <v>17</v>
      </c>
      <c r="I391" s="162"/>
      <c r="J391" s="206">
        <v>39.99</v>
      </c>
      <c r="K391" s="161">
        <f t="shared" si="21"/>
        <v>479.88</v>
      </c>
    </row>
    <row r="392" spans="1:11" ht="30.6" x14ac:dyDescent="0.3">
      <c r="A392" s="171" t="s">
        <v>10</v>
      </c>
      <c r="B392" s="171" t="s">
        <v>1220</v>
      </c>
      <c r="C392" s="20" t="s">
        <v>1312</v>
      </c>
      <c r="D392" s="172" t="s">
        <v>1313</v>
      </c>
      <c r="E392" s="172" t="s">
        <v>1314</v>
      </c>
      <c r="F392" s="162" t="s">
        <v>1315</v>
      </c>
      <c r="G392" s="162">
        <v>2</v>
      </c>
      <c r="H392" s="162" t="s">
        <v>17</v>
      </c>
      <c r="I392" s="162"/>
      <c r="J392" s="206">
        <v>1500</v>
      </c>
      <c r="K392" s="161">
        <f t="shared" si="21"/>
        <v>3000</v>
      </c>
    </row>
    <row r="393" spans="1:11" ht="20.399999999999999" x14ac:dyDescent="0.3">
      <c r="A393" s="171" t="s">
        <v>10</v>
      </c>
      <c r="B393" s="171" t="s">
        <v>1220</v>
      </c>
      <c r="C393" s="20" t="s">
        <v>1316</v>
      </c>
      <c r="D393" s="172" t="s">
        <v>1309</v>
      </c>
      <c r="E393" s="172"/>
      <c r="F393" s="162" t="s">
        <v>1317</v>
      </c>
      <c r="G393" s="162">
        <v>12</v>
      </c>
      <c r="H393" s="162" t="s">
        <v>17</v>
      </c>
      <c r="I393" s="162"/>
      <c r="J393" s="206">
        <v>3</v>
      </c>
      <c r="K393" s="161">
        <f t="shared" si="21"/>
        <v>36</v>
      </c>
    </row>
    <row r="394" spans="1:11" ht="20.399999999999999" x14ac:dyDescent="0.3">
      <c r="A394" s="171" t="s">
        <v>10</v>
      </c>
      <c r="B394" s="171" t="s">
        <v>1220</v>
      </c>
      <c r="C394" s="20" t="s">
        <v>1318</v>
      </c>
      <c r="D394" s="172"/>
      <c r="E394" s="172"/>
      <c r="F394" s="162" t="s">
        <v>1319</v>
      </c>
      <c r="G394" s="162">
        <v>12</v>
      </c>
      <c r="H394" s="162" t="s">
        <v>17</v>
      </c>
      <c r="I394" s="162"/>
      <c r="J394" s="206">
        <v>5</v>
      </c>
      <c r="K394" s="161">
        <f t="shared" si="21"/>
        <v>60</v>
      </c>
    </row>
    <row r="395" spans="1:11" ht="20.399999999999999" x14ac:dyDescent="0.3">
      <c r="A395" s="171" t="s">
        <v>10</v>
      </c>
      <c r="B395" s="171" t="s">
        <v>1220</v>
      </c>
      <c r="C395" s="20" t="s">
        <v>1320</v>
      </c>
      <c r="D395" s="172" t="s">
        <v>1321</v>
      </c>
      <c r="E395" s="172" t="s">
        <v>1322</v>
      </c>
      <c r="F395" s="162" t="s">
        <v>1323</v>
      </c>
      <c r="G395" s="162">
        <v>12</v>
      </c>
      <c r="H395" s="162" t="s">
        <v>17</v>
      </c>
      <c r="I395" s="162"/>
      <c r="J395" s="206">
        <v>21</v>
      </c>
      <c r="K395" s="161">
        <f t="shared" si="21"/>
        <v>252</v>
      </c>
    </row>
    <row r="396" spans="1:11" ht="20.399999999999999" x14ac:dyDescent="0.3">
      <c r="A396" s="171" t="s">
        <v>10</v>
      </c>
      <c r="B396" s="171" t="s">
        <v>1220</v>
      </c>
      <c r="C396" s="20" t="s">
        <v>1324</v>
      </c>
      <c r="D396" s="172"/>
      <c r="E396" s="172"/>
      <c r="F396" s="162" t="s">
        <v>1325</v>
      </c>
      <c r="G396" s="162">
        <v>12</v>
      </c>
      <c r="H396" s="162" t="s">
        <v>17</v>
      </c>
      <c r="I396" s="162"/>
      <c r="J396" s="206">
        <v>600</v>
      </c>
      <c r="K396" s="161">
        <f t="shared" si="21"/>
        <v>7200</v>
      </c>
    </row>
    <row r="397" spans="1:11" ht="30.6" x14ac:dyDescent="0.3">
      <c r="A397" s="171" t="s">
        <v>10</v>
      </c>
      <c r="B397" s="171" t="s">
        <v>1220</v>
      </c>
      <c r="C397" s="20" t="s">
        <v>1326</v>
      </c>
      <c r="D397" s="172"/>
      <c r="E397" s="172"/>
      <c r="F397" s="162" t="s">
        <v>1327</v>
      </c>
      <c r="G397" s="162">
        <v>1</v>
      </c>
      <c r="H397" s="162" t="s">
        <v>61</v>
      </c>
      <c r="I397" s="21"/>
      <c r="J397" s="206">
        <v>3000</v>
      </c>
      <c r="K397" s="161">
        <f t="shared" si="21"/>
        <v>3000</v>
      </c>
    </row>
    <row r="398" spans="1:11" ht="20.399999999999999" x14ac:dyDescent="0.3">
      <c r="A398" s="171" t="s">
        <v>10</v>
      </c>
      <c r="B398" s="171" t="s">
        <v>1220</v>
      </c>
      <c r="C398" s="57" t="s">
        <v>6918</v>
      </c>
      <c r="D398" s="57" t="s">
        <v>6919</v>
      </c>
      <c r="E398" s="57" t="s">
        <v>6920</v>
      </c>
      <c r="F398" s="46" t="s">
        <v>1328</v>
      </c>
      <c r="G398" s="46" t="s">
        <v>2340</v>
      </c>
      <c r="H398" s="40" t="s">
        <v>17</v>
      </c>
      <c r="I398" s="46" t="s">
        <v>6724</v>
      </c>
      <c r="J398" s="293">
        <v>1350</v>
      </c>
      <c r="K398" s="161">
        <f t="shared" si="21"/>
        <v>1350</v>
      </c>
    </row>
    <row r="399" spans="1:11" ht="20.399999999999999" x14ac:dyDescent="0.3">
      <c r="A399" s="171" t="s">
        <v>10</v>
      </c>
      <c r="B399" s="171" t="s">
        <v>1220</v>
      </c>
      <c r="C399" s="57" t="s">
        <v>6921</v>
      </c>
      <c r="D399" s="57" t="s">
        <v>6735</v>
      </c>
      <c r="E399" s="57" t="s">
        <v>6922</v>
      </c>
      <c r="F399" s="46" t="s">
        <v>1329</v>
      </c>
      <c r="G399" s="46" t="s">
        <v>5385</v>
      </c>
      <c r="H399" s="40" t="s">
        <v>17</v>
      </c>
      <c r="I399" s="46" t="s">
        <v>6724</v>
      </c>
      <c r="J399" s="293">
        <v>329.99</v>
      </c>
      <c r="K399" s="161">
        <f t="shared" si="21"/>
        <v>1319.96</v>
      </c>
    </row>
    <row r="400" spans="1:11" ht="20.399999999999999" x14ac:dyDescent="0.3">
      <c r="A400" s="171" t="s">
        <v>10</v>
      </c>
      <c r="B400" s="171" t="s">
        <v>1220</v>
      </c>
      <c r="C400" s="20" t="s">
        <v>1330</v>
      </c>
      <c r="D400" s="172" t="s">
        <v>1331</v>
      </c>
      <c r="E400" s="172" t="s">
        <v>1332</v>
      </c>
      <c r="F400" s="162" t="s">
        <v>1333</v>
      </c>
      <c r="G400" s="162">
        <v>1</v>
      </c>
      <c r="H400" s="162" t="s">
        <v>17</v>
      </c>
      <c r="I400" s="21"/>
      <c r="J400" s="206">
        <v>400</v>
      </c>
      <c r="K400" s="161">
        <f t="shared" si="21"/>
        <v>400</v>
      </c>
    </row>
    <row r="401" spans="1:11" ht="20.399999999999999" x14ac:dyDescent="0.3">
      <c r="A401" s="171" t="s">
        <v>10</v>
      </c>
      <c r="B401" s="171" t="s">
        <v>1220</v>
      </c>
      <c r="C401" s="20" t="s">
        <v>667</v>
      </c>
      <c r="D401" s="172" t="s">
        <v>668</v>
      </c>
      <c r="E401" s="172" t="s">
        <v>669</v>
      </c>
      <c r="F401" s="162" t="s">
        <v>1334</v>
      </c>
      <c r="G401" s="162">
        <v>1</v>
      </c>
      <c r="H401" s="162" t="s">
        <v>17</v>
      </c>
      <c r="I401" s="21"/>
      <c r="J401" s="206">
        <v>225</v>
      </c>
      <c r="K401" s="161">
        <f t="shared" si="21"/>
        <v>225</v>
      </c>
    </row>
    <row r="402" spans="1:11" ht="20.399999999999999" x14ac:dyDescent="0.3">
      <c r="A402" s="171" t="s">
        <v>10</v>
      </c>
      <c r="B402" s="171" t="s">
        <v>1220</v>
      </c>
      <c r="C402" s="20" t="s">
        <v>1335</v>
      </c>
      <c r="D402" s="172" t="s">
        <v>668</v>
      </c>
      <c r="E402" s="172" t="s">
        <v>1336</v>
      </c>
      <c r="F402" s="162" t="s">
        <v>1337</v>
      </c>
      <c r="G402" s="162">
        <v>1</v>
      </c>
      <c r="H402" s="162" t="s">
        <v>17</v>
      </c>
      <c r="I402" s="21"/>
      <c r="J402" s="206">
        <v>160</v>
      </c>
      <c r="K402" s="161">
        <f t="shared" si="21"/>
        <v>160</v>
      </c>
    </row>
    <row r="403" spans="1:11" ht="20.399999999999999" x14ac:dyDescent="0.3">
      <c r="A403" s="171" t="s">
        <v>10</v>
      </c>
      <c r="B403" s="171" t="s">
        <v>1220</v>
      </c>
      <c r="C403" s="20" t="s">
        <v>655</v>
      </c>
      <c r="D403" s="172" t="s">
        <v>1338</v>
      </c>
      <c r="E403" s="172" t="s">
        <v>1339</v>
      </c>
      <c r="F403" s="162" t="s">
        <v>1340</v>
      </c>
      <c r="G403" s="162">
        <v>1</v>
      </c>
      <c r="H403" s="162" t="s">
        <v>17</v>
      </c>
      <c r="I403" s="21"/>
      <c r="J403" s="206">
        <v>150</v>
      </c>
      <c r="K403" s="161">
        <f t="shared" si="21"/>
        <v>150</v>
      </c>
    </row>
    <row r="404" spans="1:11" ht="20.399999999999999" x14ac:dyDescent="0.3">
      <c r="A404" s="171" t="s">
        <v>10</v>
      </c>
      <c r="B404" s="171" t="s">
        <v>1220</v>
      </c>
      <c r="C404" s="20" t="s">
        <v>1341</v>
      </c>
      <c r="D404" s="172" t="s">
        <v>642</v>
      </c>
      <c r="E404" s="172" t="s">
        <v>1342</v>
      </c>
      <c r="F404" s="162" t="s">
        <v>1343</v>
      </c>
      <c r="G404" s="162">
        <v>1</v>
      </c>
      <c r="H404" s="162" t="s">
        <v>17</v>
      </c>
      <c r="I404" s="21"/>
      <c r="J404" s="206">
        <v>210</v>
      </c>
      <c r="K404" s="161">
        <f t="shared" si="21"/>
        <v>210</v>
      </c>
    </row>
    <row r="405" spans="1:11" ht="20.399999999999999" x14ac:dyDescent="0.3">
      <c r="A405" s="171" t="s">
        <v>10</v>
      </c>
      <c r="B405" s="171" t="s">
        <v>1220</v>
      </c>
      <c r="C405" s="172" t="s">
        <v>675</v>
      </c>
      <c r="D405" s="172" t="s">
        <v>580</v>
      </c>
      <c r="E405" s="172">
        <v>13135</v>
      </c>
      <c r="F405" s="162" t="s">
        <v>1344</v>
      </c>
      <c r="G405" s="162">
        <v>4</v>
      </c>
      <c r="H405" s="162" t="s">
        <v>17</v>
      </c>
      <c r="I405" s="21"/>
      <c r="J405" s="206">
        <v>2</v>
      </c>
      <c r="K405" s="161">
        <f t="shared" si="21"/>
        <v>8</v>
      </c>
    </row>
    <row r="406" spans="1:11" ht="20.399999999999999" x14ac:dyDescent="0.3">
      <c r="A406" s="171" t="s">
        <v>10</v>
      </c>
      <c r="B406" s="171" t="s">
        <v>1220</v>
      </c>
      <c r="C406" s="172" t="s">
        <v>677</v>
      </c>
      <c r="D406" s="172" t="s">
        <v>580</v>
      </c>
      <c r="E406" s="172">
        <v>13168</v>
      </c>
      <c r="F406" s="162" t="s">
        <v>1345</v>
      </c>
      <c r="G406" s="162">
        <v>4</v>
      </c>
      <c r="H406" s="162" t="s">
        <v>17</v>
      </c>
      <c r="I406" s="21"/>
      <c r="J406" s="206">
        <v>3.5</v>
      </c>
      <c r="K406" s="161">
        <f t="shared" si="21"/>
        <v>14</v>
      </c>
    </row>
    <row r="407" spans="1:11" ht="20.399999999999999" x14ac:dyDescent="0.3">
      <c r="A407" s="171" t="s">
        <v>10</v>
      </c>
      <c r="B407" s="171" t="s">
        <v>1220</v>
      </c>
      <c r="C407" s="172" t="s">
        <v>679</v>
      </c>
      <c r="D407" s="172" t="s">
        <v>580</v>
      </c>
      <c r="E407" s="172">
        <v>13178</v>
      </c>
      <c r="F407" s="162" t="s">
        <v>1346</v>
      </c>
      <c r="G407" s="162">
        <v>2</v>
      </c>
      <c r="H407" s="162" t="s">
        <v>17</v>
      </c>
      <c r="I407" s="21"/>
      <c r="J407" s="206">
        <v>7</v>
      </c>
      <c r="K407" s="161">
        <f t="shared" si="21"/>
        <v>14</v>
      </c>
    </row>
    <row r="408" spans="1:11" ht="20.399999999999999" x14ac:dyDescent="0.3">
      <c r="A408" s="171" t="s">
        <v>10</v>
      </c>
      <c r="B408" s="171" t="s">
        <v>1220</v>
      </c>
      <c r="C408" s="172" t="s">
        <v>1347</v>
      </c>
      <c r="D408" s="172" t="s">
        <v>580</v>
      </c>
      <c r="E408" s="172">
        <v>13189</v>
      </c>
      <c r="F408" s="162" t="s">
        <v>1348</v>
      </c>
      <c r="G408" s="162">
        <v>2</v>
      </c>
      <c r="H408" s="162" t="s">
        <v>17</v>
      </c>
      <c r="I408" s="21"/>
      <c r="J408" s="206">
        <v>12</v>
      </c>
      <c r="K408" s="161">
        <f t="shared" si="21"/>
        <v>24</v>
      </c>
    </row>
    <row r="409" spans="1:11" ht="20.399999999999999" x14ac:dyDescent="0.3">
      <c r="A409" s="171" t="s">
        <v>10</v>
      </c>
      <c r="B409" s="171" t="s">
        <v>1220</v>
      </c>
      <c r="C409" s="57" t="s">
        <v>6923</v>
      </c>
      <c r="D409" s="57" t="s">
        <v>6924</v>
      </c>
      <c r="E409" s="57" t="s">
        <v>6925</v>
      </c>
      <c r="F409" s="46" t="s">
        <v>1349</v>
      </c>
      <c r="G409" s="46" t="s">
        <v>5385</v>
      </c>
      <c r="H409" s="40" t="s">
        <v>17</v>
      </c>
      <c r="I409" s="46" t="s">
        <v>6724</v>
      </c>
      <c r="J409" s="293">
        <v>65</v>
      </c>
      <c r="K409" s="161">
        <f t="shared" si="21"/>
        <v>260</v>
      </c>
    </row>
    <row r="410" spans="1:11" ht="20.399999999999999" x14ac:dyDescent="0.3">
      <c r="A410" s="171" t="s">
        <v>10</v>
      </c>
      <c r="B410" s="171" t="s">
        <v>1220</v>
      </c>
      <c r="C410" s="622" t="s">
        <v>693</v>
      </c>
      <c r="D410" s="203" t="s">
        <v>672</v>
      </c>
      <c r="E410" s="185" t="s">
        <v>694</v>
      </c>
      <c r="F410" s="162" t="s">
        <v>1350</v>
      </c>
      <c r="G410" s="162">
        <v>4</v>
      </c>
      <c r="H410" s="162" t="s">
        <v>17</v>
      </c>
      <c r="I410" s="21"/>
      <c r="J410" s="206">
        <v>4.92</v>
      </c>
      <c r="K410" s="161">
        <f t="shared" si="21"/>
        <v>19.68</v>
      </c>
    </row>
    <row r="411" spans="1:11" ht="40.799999999999997" x14ac:dyDescent="0.3">
      <c r="A411" s="38" t="s">
        <v>10</v>
      </c>
      <c r="B411" s="171" t="s">
        <v>1220</v>
      </c>
      <c r="C411" s="57" t="s">
        <v>6734</v>
      </c>
      <c r="D411" s="57" t="s">
        <v>6735</v>
      </c>
      <c r="E411" s="57" t="s">
        <v>6736</v>
      </c>
      <c r="F411" s="46" t="s">
        <v>6737</v>
      </c>
      <c r="G411" s="46" t="s">
        <v>2402</v>
      </c>
      <c r="H411" s="40" t="s">
        <v>17</v>
      </c>
      <c r="I411" s="513" t="s">
        <v>6625</v>
      </c>
      <c r="J411" s="293">
        <v>750</v>
      </c>
      <c r="K411" s="232">
        <f t="shared" ref="K411:K416" si="22">G411*J411</f>
        <v>1500</v>
      </c>
    </row>
    <row r="412" spans="1:11" ht="40.799999999999997" x14ac:dyDescent="0.3">
      <c r="A412" s="171" t="s">
        <v>10</v>
      </c>
      <c r="B412" s="171" t="s">
        <v>1220</v>
      </c>
      <c r="C412" s="720" t="s">
        <v>7236</v>
      </c>
      <c r="D412" s="120" t="s">
        <v>599</v>
      </c>
      <c r="E412" s="121" t="s">
        <v>7237</v>
      </c>
      <c r="F412" s="527" t="s">
        <v>7242</v>
      </c>
      <c r="G412" s="721">
        <v>24</v>
      </c>
      <c r="H412" s="721" t="s">
        <v>17</v>
      </c>
      <c r="I412" s="578" t="s">
        <v>7246</v>
      </c>
      <c r="J412" s="719">
        <v>769</v>
      </c>
      <c r="K412" s="232">
        <f t="shared" si="22"/>
        <v>18456</v>
      </c>
    </row>
    <row r="413" spans="1:11" ht="40.799999999999997" x14ac:dyDescent="0.3">
      <c r="A413" s="38" t="s">
        <v>10</v>
      </c>
      <c r="B413" s="171" t="s">
        <v>1220</v>
      </c>
      <c r="C413" s="720" t="s">
        <v>7253</v>
      </c>
      <c r="D413" s="120" t="s">
        <v>7250</v>
      </c>
      <c r="E413" s="121" t="s">
        <v>7240</v>
      </c>
      <c r="F413" s="527" t="s">
        <v>7243</v>
      </c>
      <c r="G413" s="721">
        <v>24</v>
      </c>
      <c r="H413" s="721" t="s">
        <v>17</v>
      </c>
      <c r="I413" s="578" t="s">
        <v>7246</v>
      </c>
      <c r="J413" s="719">
        <v>80</v>
      </c>
      <c r="K413" s="232">
        <f t="shared" si="22"/>
        <v>1920</v>
      </c>
    </row>
    <row r="414" spans="1:11" ht="40.799999999999997" x14ac:dyDescent="0.3">
      <c r="A414" s="38" t="s">
        <v>10</v>
      </c>
      <c r="B414" s="171" t="s">
        <v>1220</v>
      </c>
      <c r="C414" s="720" t="s">
        <v>7238</v>
      </c>
      <c r="D414" s="120" t="s">
        <v>7239</v>
      </c>
      <c r="E414" s="121" t="s">
        <v>7240</v>
      </c>
      <c r="F414" s="527" t="s">
        <v>7244</v>
      </c>
      <c r="G414" s="721">
        <v>48</v>
      </c>
      <c r="H414" s="721" t="s">
        <v>17</v>
      </c>
      <c r="I414" s="578" t="s">
        <v>7246</v>
      </c>
      <c r="J414" s="719">
        <v>50</v>
      </c>
      <c r="K414" s="232">
        <f t="shared" si="22"/>
        <v>2400</v>
      </c>
    </row>
    <row r="415" spans="1:11" ht="40.799999999999997" x14ac:dyDescent="0.3">
      <c r="A415" s="38" t="s">
        <v>10</v>
      </c>
      <c r="B415" s="171" t="s">
        <v>1220</v>
      </c>
      <c r="C415" s="57" t="s">
        <v>7251</v>
      </c>
      <c r="D415" s="57" t="s">
        <v>3790</v>
      </c>
      <c r="E415" s="57" t="s">
        <v>7241</v>
      </c>
      <c r="F415" s="46" t="s">
        <v>7245</v>
      </c>
      <c r="G415" s="46">
        <v>1</v>
      </c>
      <c r="H415" s="40" t="s">
        <v>2104</v>
      </c>
      <c r="I415" s="513" t="s">
        <v>7246</v>
      </c>
      <c r="J415" s="293">
        <v>500</v>
      </c>
      <c r="K415" s="232">
        <f t="shared" si="22"/>
        <v>500</v>
      </c>
    </row>
    <row r="416" spans="1:11" ht="40.799999999999997" x14ac:dyDescent="0.3">
      <c r="A416" s="38" t="s">
        <v>10</v>
      </c>
      <c r="B416" s="171" t="s">
        <v>1220</v>
      </c>
      <c r="C416" s="720" t="s">
        <v>7254</v>
      </c>
      <c r="D416" s="120" t="s">
        <v>7252</v>
      </c>
      <c r="E416" s="121" t="s">
        <v>7240</v>
      </c>
      <c r="F416" s="46" t="s">
        <v>7248</v>
      </c>
      <c r="G416" s="46">
        <v>24</v>
      </c>
      <c r="H416" s="40" t="s">
        <v>17</v>
      </c>
      <c r="I416" s="513" t="s">
        <v>7246</v>
      </c>
      <c r="J416" s="293">
        <v>130</v>
      </c>
      <c r="K416" s="232">
        <f t="shared" si="22"/>
        <v>3120</v>
      </c>
    </row>
    <row r="417" spans="1:11" ht="15" thickBot="1" x14ac:dyDescent="0.35">
      <c r="A417" s="614"/>
      <c r="B417" s="614"/>
      <c r="C417" s="630"/>
      <c r="D417" s="631"/>
      <c r="E417" s="615"/>
      <c r="F417" s="616"/>
      <c r="G417" s="616"/>
      <c r="H417" s="616"/>
      <c r="I417" s="563"/>
      <c r="J417" s="617"/>
      <c r="K417" s="618"/>
    </row>
    <row r="418" spans="1:11" ht="41.4" thickBot="1" x14ac:dyDescent="0.35">
      <c r="A418" s="145" t="s">
        <v>0</v>
      </c>
      <c r="B418" s="146" t="s">
        <v>1</v>
      </c>
      <c r="C418" s="148" t="s">
        <v>2</v>
      </c>
      <c r="D418" s="148" t="s">
        <v>3</v>
      </c>
      <c r="E418" s="148" t="s">
        <v>4</v>
      </c>
      <c r="F418" s="146" t="s">
        <v>5</v>
      </c>
      <c r="G418" s="146" t="s">
        <v>6</v>
      </c>
      <c r="H418" s="146" t="s">
        <v>7</v>
      </c>
      <c r="I418" s="146" t="s">
        <v>201</v>
      </c>
      <c r="J418" s="229" t="s">
        <v>202</v>
      </c>
      <c r="K418" s="230" t="s">
        <v>8</v>
      </c>
    </row>
    <row r="419" spans="1:11" ht="41.4" thickBot="1" x14ac:dyDescent="0.35">
      <c r="A419" s="481" t="s">
        <v>56</v>
      </c>
      <c r="B419" s="468" t="s">
        <v>1351</v>
      </c>
      <c r="C419" s="632" t="s">
        <v>1352</v>
      </c>
      <c r="D419" s="450" t="s">
        <v>3</v>
      </c>
      <c r="E419" s="450" t="s">
        <v>4</v>
      </c>
      <c r="F419" s="456" t="s">
        <v>1353</v>
      </c>
      <c r="G419" s="451" t="s">
        <v>6</v>
      </c>
      <c r="H419" s="451" t="s">
        <v>7</v>
      </c>
      <c r="I419" s="451" t="s">
        <v>201</v>
      </c>
      <c r="J419" s="452" t="s">
        <v>202</v>
      </c>
      <c r="K419" s="453" t="s">
        <v>8</v>
      </c>
    </row>
    <row r="420" spans="1:11" x14ac:dyDescent="0.3">
      <c r="A420" s="242" t="s">
        <v>56</v>
      </c>
      <c r="B420" s="243" t="s">
        <v>1354</v>
      </c>
      <c r="C420" s="56" t="s">
        <v>1355</v>
      </c>
      <c r="D420" s="56" t="s">
        <v>1356</v>
      </c>
      <c r="E420" s="56" t="s">
        <v>1357</v>
      </c>
      <c r="F420" s="112" t="s">
        <v>1358</v>
      </c>
      <c r="G420" s="112">
        <v>2</v>
      </c>
      <c r="H420" s="112" t="s">
        <v>17</v>
      </c>
      <c r="I420" s="53" t="s">
        <v>863</v>
      </c>
      <c r="J420" s="245">
        <v>282</v>
      </c>
      <c r="K420" s="315">
        <f t="shared" ref="K420:K459" si="23">G420*J420</f>
        <v>564</v>
      </c>
    </row>
    <row r="421" spans="1:11" x14ac:dyDescent="0.3">
      <c r="A421" s="52" t="s">
        <v>56</v>
      </c>
      <c r="B421" s="231" t="s">
        <v>1354</v>
      </c>
      <c r="C421" s="61" t="s">
        <v>1359</v>
      </c>
      <c r="D421" s="61" t="s">
        <v>1356</v>
      </c>
      <c r="E421" s="61" t="s">
        <v>1360</v>
      </c>
      <c r="F421" s="53" t="s">
        <v>1361</v>
      </c>
      <c r="G421" s="53">
        <v>9</v>
      </c>
      <c r="H421" s="53" t="s">
        <v>1055</v>
      </c>
      <c r="I421" s="53"/>
      <c r="J421" s="54">
        <v>34.5</v>
      </c>
      <c r="K421" s="232">
        <f t="shared" si="23"/>
        <v>310.5</v>
      </c>
    </row>
    <row r="422" spans="1:11" x14ac:dyDescent="0.3">
      <c r="A422" s="52" t="s">
        <v>56</v>
      </c>
      <c r="B422" s="231" t="s">
        <v>1354</v>
      </c>
      <c r="C422" s="61" t="s">
        <v>1362</v>
      </c>
      <c r="D422" s="61" t="s">
        <v>1363</v>
      </c>
      <c r="E422" s="61" t="s">
        <v>1364</v>
      </c>
      <c r="F422" s="53" t="s">
        <v>1365</v>
      </c>
      <c r="G422" s="53">
        <v>2</v>
      </c>
      <c r="H422" s="53" t="s">
        <v>17</v>
      </c>
      <c r="I422" s="53"/>
      <c r="J422" s="54">
        <v>4999</v>
      </c>
      <c r="K422" s="232">
        <f t="shared" si="23"/>
        <v>9998</v>
      </c>
    </row>
    <row r="423" spans="1:11" ht="20.399999999999999" x14ac:dyDescent="0.3">
      <c r="A423" s="52" t="s">
        <v>56</v>
      </c>
      <c r="B423" s="231" t="s">
        <v>1354</v>
      </c>
      <c r="C423" s="61" t="s">
        <v>1366</v>
      </c>
      <c r="D423" s="61" t="s">
        <v>1363</v>
      </c>
      <c r="E423" s="61">
        <v>4523617</v>
      </c>
      <c r="F423" s="53" t="s">
        <v>1367</v>
      </c>
      <c r="G423" s="53">
        <v>1</v>
      </c>
      <c r="H423" s="53" t="s">
        <v>17</v>
      </c>
      <c r="I423" s="53"/>
      <c r="J423" s="54">
        <v>2450</v>
      </c>
      <c r="K423" s="232">
        <f t="shared" si="23"/>
        <v>2450</v>
      </c>
    </row>
    <row r="424" spans="1:11" ht="20.399999999999999" x14ac:dyDescent="0.3">
      <c r="A424" s="233" t="s">
        <v>56</v>
      </c>
      <c r="B424" s="234" t="s">
        <v>1354</v>
      </c>
      <c r="C424" s="26" t="s">
        <v>1368</v>
      </c>
      <c r="D424" s="26" t="s">
        <v>1363</v>
      </c>
      <c r="E424" s="26">
        <v>4500200</v>
      </c>
      <c r="F424" s="29" t="s">
        <v>1369</v>
      </c>
      <c r="G424" s="29">
        <v>1</v>
      </c>
      <c r="H424" s="29" t="s">
        <v>17</v>
      </c>
      <c r="I424" s="29" t="s">
        <v>1370</v>
      </c>
      <c r="J424" s="235"/>
      <c r="K424" s="236">
        <f t="shared" si="23"/>
        <v>0</v>
      </c>
    </row>
    <row r="425" spans="1:11" ht="20.399999999999999" x14ac:dyDescent="0.3">
      <c r="A425" s="233" t="s">
        <v>56</v>
      </c>
      <c r="B425" s="234" t="s">
        <v>1354</v>
      </c>
      <c r="C425" s="26" t="s">
        <v>1371</v>
      </c>
      <c r="D425" s="26" t="s">
        <v>1363</v>
      </c>
      <c r="E425" s="26">
        <v>6400000</v>
      </c>
      <c r="F425" s="29" t="s">
        <v>1372</v>
      </c>
      <c r="G425" s="29">
        <v>1</v>
      </c>
      <c r="H425" s="29" t="s">
        <v>17</v>
      </c>
      <c r="I425" s="29" t="s">
        <v>1370</v>
      </c>
      <c r="J425" s="235"/>
      <c r="K425" s="236">
        <f t="shared" si="23"/>
        <v>0</v>
      </c>
    </row>
    <row r="426" spans="1:11" x14ac:dyDescent="0.3">
      <c r="A426" s="52" t="s">
        <v>56</v>
      </c>
      <c r="B426" s="231" t="s">
        <v>1354</v>
      </c>
      <c r="C426" s="61" t="s">
        <v>1373</v>
      </c>
      <c r="D426" s="61" t="s">
        <v>1363</v>
      </c>
      <c r="E426" s="61">
        <v>8103140</v>
      </c>
      <c r="F426" s="53" t="s">
        <v>1374</v>
      </c>
      <c r="G426" s="53">
        <v>5</v>
      </c>
      <c r="H426" s="53" t="s">
        <v>17</v>
      </c>
      <c r="I426" s="53"/>
      <c r="J426" s="54">
        <v>249</v>
      </c>
      <c r="K426" s="232">
        <f t="shared" si="23"/>
        <v>1245</v>
      </c>
    </row>
    <row r="427" spans="1:11" x14ac:dyDescent="0.3">
      <c r="A427" s="52" t="s">
        <v>56</v>
      </c>
      <c r="B427" s="231" t="s">
        <v>1354</v>
      </c>
      <c r="C427" s="61" t="s">
        <v>1375</v>
      </c>
      <c r="D427" s="61" t="s">
        <v>1363</v>
      </c>
      <c r="E427" s="61">
        <v>8103200</v>
      </c>
      <c r="F427" s="53" t="s">
        <v>1376</v>
      </c>
      <c r="G427" s="53">
        <v>5</v>
      </c>
      <c r="H427" s="53" t="s">
        <v>17</v>
      </c>
      <c r="I427" s="53"/>
      <c r="J427" s="54">
        <v>249</v>
      </c>
      <c r="K427" s="232">
        <f t="shared" si="23"/>
        <v>1245</v>
      </c>
    </row>
    <row r="428" spans="1:11" x14ac:dyDescent="0.3">
      <c r="A428" s="52" t="s">
        <v>56</v>
      </c>
      <c r="B428" s="231" t="s">
        <v>1354</v>
      </c>
      <c r="C428" s="61" t="s">
        <v>1377</v>
      </c>
      <c r="D428" s="61" t="s">
        <v>1378</v>
      </c>
      <c r="E428" s="61">
        <v>570010</v>
      </c>
      <c r="F428" s="53" t="s">
        <v>1379</v>
      </c>
      <c r="G428" s="53">
        <v>10</v>
      </c>
      <c r="H428" s="53" t="s">
        <v>1380</v>
      </c>
      <c r="I428" s="53"/>
      <c r="J428" s="54">
        <v>80</v>
      </c>
      <c r="K428" s="232">
        <f t="shared" si="23"/>
        <v>800</v>
      </c>
    </row>
    <row r="429" spans="1:11" x14ac:dyDescent="0.3">
      <c r="A429" s="52" t="s">
        <v>56</v>
      </c>
      <c r="B429" s="231" t="s">
        <v>1354</v>
      </c>
      <c r="C429" s="61" t="s">
        <v>1381</v>
      </c>
      <c r="D429" s="61" t="s">
        <v>1382</v>
      </c>
      <c r="E429" s="61">
        <v>16811</v>
      </c>
      <c r="F429" s="53" t="s">
        <v>1383</v>
      </c>
      <c r="G429" s="53">
        <v>4</v>
      </c>
      <c r="H429" s="53" t="s">
        <v>1384</v>
      </c>
      <c r="I429" s="53"/>
      <c r="J429" s="54">
        <v>38.9</v>
      </c>
      <c r="K429" s="232">
        <f t="shared" si="23"/>
        <v>155.6</v>
      </c>
    </row>
    <row r="430" spans="1:11" ht="51" x14ac:dyDescent="0.3">
      <c r="A430" s="233" t="s">
        <v>56</v>
      </c>
      <c r="B430" s="234" t="s">
        <v>1354</v>
      </c>
      <c r="C430" s="26" t="s">
        <v>1389</v>
      </c>
      <c r="D430" s="26" t="s">
        <v>1386</v>
      </c>
      <c r="E430" s="26" t="s">
        <v>1390</v>
      </c>
      <c r="F430" s="29" t="s">
        <v>1391</v>
      </c>
      <c r="G430" s="29">
        <v>1</v>
      </c>
      <c r="H430" s="29" t="s">
        <v>17</v>
      </c>
      <c r="I430" s="238" t="s">
        <v>1392</v>
      </c>
      <c r="J430" s="235"/>
      <c r="K430" s="236"/>
    </row>
    <row r="431" spans="1:11" ht="51" x14ac:dyDescent="0.3">
      <c r="A431" s="52" t="s">
        <v>56</v>
      </c>
      <c r="B431" s="231" t="s">
        <v>1354</v>
      </c>
      <c r="C431" s="61" t="s">
        <v>1393</v>
      </c>
      <c r="D431" s="61" t="s">
        <v>1386</v>
      </c>
      <c r="E431" s="61" t="s">
        <v>1394</v>
      </c>
      <c r="F431" s="53" t="s">
        <v>1395</v>
      </c>
      <c r="G431" s="53">
        <v>1</v>
      </c>
      <c r="H431" s="53" t="s">
        <v>17</v>
      </c>
      <c r="I431" s="237"/>
      <c r="J431" s="54">
        <v>9299</v>
      </c>
      <c r="K431" s="232">
        <f t="shared" si="23"/>
        <v>9299</v>
      </c>
    </row>
    <row r="432" spans="1:11" x14ac:dyDescent="0.3">
      <c r="A432" s="52" t="s">
        <v>56</v>
      </c>
      <c r="B432" s="231" t="s">
        <v>1354</v>
      </c>
      <c r="C432" s="240" t="s">
        <v>1396</v>
      </c>
      <c r="D432" s="240" t="s">
        <v>1386</v>
      </c>
      <c r="E432" s="240" t="s">
        <v>1397</v>
      </c>
      <c r="F432" s="53" t="s">
        <v>1398</v>
      </c>
      <c r="G432" s="53">
        <v>8</v>
      </c>
      <c r="H432" s="231" t="s">
        <v>17</v>
      </c>
      <c r="I432" s="53" t="s">
        <v>6617</v>
      </c>
      <c r="J432" s="62">
        <v>2999</v>
      </c>
      <c r="K432" s="232">
        <f t="shared" si="23"/>
        <v>23992</v>
      </c>
    </row>
    <row r="433" spans="1:11" x14ac:dyDescent="0.3">
      <c r="A433" s="52" t="s">
        <v>56</v>
      </c>
      <c r="B433" s="231" t="s">
        <v>1354</v>
      </c>
      <c r="C433" s="61" t="s">
        <v>1399</v>
      </c>
      <c r="D433" s="61" t="s">
        <v>1386</v>
      </c>
      <c r="E433" s="61" t="s">
        <v>1400</v>
      </c>
      <c r="F433" s="53" t="s">
        <v>1401</v>
      </c>
      <c r="G433" s="53">
        <v>1</v>
      </c>
      <c r="H433" s="53" t="s">
        <v>17</v>
      </c>
      <c r="I433" s="46"/>
      <c r="J433" s="54">
        <v>2999</v>
      </c>
      <c r="K433" s="232">
        <f t="shared" si="23"/>
        <v>2999</v>
      </c>
    </row>
    <row r="434" spans="1:11" x14ac:dyDescent="0.3">
      <c r="A434" s="52" t="s">
        <v>56</v>
      </c>
      <c r="B434" s="231" t="s">
        <v>1354</v>
      </c>
      <c r="C434" s="61" t="s">
        <v>1402</v>
      </c>
      <c r="D434" s="61" t="s">
        <v>1386</v>
      </c>
      <c r="E434" s="61" t="s">
        <v>1403</v>
      </c>
      <c r="F434" s="53" t="s">
        <v>1404</v>
      </c>
      <c r="G434" s="53">
        <v>1</v>
      </c>
      <c r="H434" s="53" t="s">
        <v>17</v>
      </c>
      <c r="I434" s="46"/>
      <c r="J434" s="54">
        <v>1399</v>
      </c>
      <c r="K434" s="232">
        <f t="shared" si="23"/>
        <v>1399</v>
      </c>
    </row>
    <row r="435" spans="1:11" x14ac:dyDescent="0.3">
      <c r="A435" s="52" t="s">
        <v>56</v>
      </c>
      <c r="B435" s="231" t="s">
        <v>1354</v>
      </c>
      <c r="C435" s="61" t="s">
        <v>1405</v>
      </c>
      <c r="D435" s="61" t="s">
        <v>1386</v>
      </c>
      <c r="E435" s="61" t="s">
        <v>1406</v>
      </c>
      <c r="F435" s="53" t="s">
        <v>1407</v>
      </c>
      <c r="G435" s="53">
        <v>2</v>
      </c>
      <c r="H435" s="53" t="s">
        <v>17</v>
      </c>
      <c r="I435" s="46"/>
      <c r="J435" s="54">
        <v>399</v>
      </c>
      <c r="K435" s="232">
        <f t="shared" si="23"/>
        <v>798</v>
      </c>
    </row>
    <row r="436" spans="1:11" x14ac:dyDescent="0.3">
      <c r="A436" s="52" t="s">
        <v>56</v>
      </c>
      <c r="B436" s="231" t="s">
        <v>1354</v>
      </c>
      <c r="C436" s="61" t="s">
        <v>1405</v>
      </c>
      <c r="D436" s="61" t="s">
        <v>1386</v>
      </c>
      <c r="E436" s="61" t="s">
        <v>1408</v>
      </c>
      <c r="F436" s="53" t="s">
        <v>1409</v>
      </c>
      <c r="G436" s="53">
        <v>1</v>
      </c>
      <c r="H436" s="53" t="s">
        <v>17</v>
      </c>
      <c r="I436" s="46"/>
      <c r="J436" s="54">
        <v>399</v>
      </c>
      <c r="K436" s="232">
        <f t="shared" si="23"/>
        <v>399</v>
      </c>
    </row>
    <row r="437" spans="1:11" ht="20.399999999999999" x14ac:dyDescent="0.3">
      <c r="A437" s="52" t="s">
        <v>56</v>
      </c>
      <c r="B437" s="53" t="s">
        <v>1354</v>
      </c>
      <c r="C437" s="61" t="s">
        <v>1410</v>
      </c>
      <c r="D437" s="61" t="s">
        <v>1411</v>
      </c>
      <c r="E437" s="57" t="s">
        <v>1412</v>
      </c>
      <c r="F437" s="53" t="s">
        <v>1413</v>
      </c>
      <c r="G437" s="53">
        <v>2</v>
      </c>
      <c r="H437" s="53" t="s">
        <v>17</v>
      </c>
      <c r="I437" s="246"/>
      <c r="J437" s="62">
        <v>9600</v>
      </c>
      <c r="K437" s="232">
        <f t="shared" si="23"/>
        <v>19200</v>
      </c>
    </row>
    <row r="438" spans="1:11" ht="30.6" x14ac:dyDescent="0.3">
      <c r="A438" s="52" t="s">
        <v>56</v>
      </c>
      <c r="B438" s="231" t="s">
        <v>1354</v>
      </c>
      <c r="C438" s="240" t="s">
        <v>1414</v>
      </c>
      <c r="D438" s="240" t="s">
        <v>1386</v>
      </c>
      <c r="E438" s="240" t="s">
        <v>1415</v>
      </c>
      <c r="F438" s="241" t="s">
        <v>1416</v>
      </c>
      <c r="G438" s="53">
        <v>8</v>
      </c>
      <c r="H438" s="231" t="s">
        <v>17</v>
      </c>
      <c r="I438" s="53" t="s">
        <v>6617</v>
      </c>
      <c r="J438" s="62">
        <v>5299</v>
      </c>
      <c r="K438" s="232">
        <f t="shared" si="23"/>
        <v>42392</v>
      </c>
    </row>
    <row r="439" spans="1:11" x14ac:dyDescent="0.3">
      <c r="A439" s="52" t="s">
        <v>56</v>
      </c>
      <c r="B439" s="231" t="s">
        <v>1354</v>
      </c>
      <c r="C439" s="633" t="s">
        <v>1417</v>
      </c>
      <c r="D439" s="240" t="s">
        <v>1386</v>
      </c>
      <c r="E439" s="240" t="s">
        <v>1418</v>
      </c>
      <c r="F439" s="231" t="s">
        <v>1419</v>
      </c>
      <c r="G439" s="241">
        <v>1</v>
      </c>
      <c r="H439" s="231" t="s">
        <v>1420</v>
      </c>
      <c r="I439" s="53"/>
      <c r="J439" s="54">
        <v>195</v>
      </c>
      <c r="K439" s="232">
        <f t="shared" si="23"/>
        <v>195</v>
      </c>
    </row>
    <row r="440" spans="1:11" ht="21" thickBot="1" x14ac:dyDescent="0.35">
      <c r="A440" s="85" t="s">
        <v>56</v>
      </c>
      <c r="B440" s="248" t="s">
        <v>1354</v>
      </c>
      <c r="C440" s="249" t="s">
        <v>1421</v>
      </c>
      <c r="D440" s="249" t="s">
        <v>1386</v>
      </c>
      <c r="E440" s="249" t="s">
        <v>1422</v>
      </c>
      <c r="F440" s="86" t="s">
        <v>1423</v>
      </c>
      <c r="G440" s="86">
        <v>2</v>
      </c>
      <c r="H440" s="248" t="s">
        <v>17</v>
      </c>
      <c r="I440" s="86"/>
      <c r="J440" s="250">
        <v>949</v>
      </c>
      <c r="K440" s="317">
        <f t="shared" si="23"/>
        <v>1898</v>
      </c>
    </row>
    <row r="441" spans="1:11" ht="41.4" thickBot="1" x14ac:dyDescent="0.35">
      <c r="A441" s="454" t="s">
        <v>56</v>
      </c>
      <c r="B441" s="455" t="s">
        <v>1424</v>
      </c>
      <c r="C441" s="450" t="s">
        <v>1425</v>
      </c>
      <c r="D441" s="450" t="s">
        <v>3</v>
      </c>
      <c r="E441" s="450" t="s">
        <v>4</v>
      </c>
      <c r="F441" s="455" t="s">
        <v>1426</v>
      </c>
      <c r="G441" s="451" t="s">
        <v>6</v>
      </c>
      <c r="H441" s="451" t="s">
        <v>7</v>
      </c>
      <c r="I441" s="451" t="s">
        <v>201</v>
      </c>
      <c r="J441" s="452" t="s">
        <v>202</v>
      </c>
      <c r="K441" s="453" t="s">
        <v>8</v>
      </c>
    </row>
    <row r="442" spans="1:11" ht="20.399999999999999" x14ac:dyDescent="0.3">
      <c r="A442" s="242" t="s">
        <v>56</v>
      </c>
      <c r="B442" s="112" t="s">
        <v>1424</v>
      </c>
      <c r="C442" s="634" t="s">
        <v>1427</v>
      </c>
      <c r="D442" s="56"/>
      <c r="E442" s="56"/>
      <c r="F442" s="112" t="s">
        <v>1428</v>
      </c>
      <c r="G442" s="112">
        <v>2</v>
      </c>
      <c r="H442" s="112" t="s">
        <v>863</v>
      </c>
      <c r="I442" s="112"/>
      <c r="J442" s="245"/>
      <c r="K442" s="315"/>
    </row>
    <row r="443" spans="1:11" ht="20.399999999999999" x14ac:dyDescent="0.3">
      <c r="A443" s="52" t="s">
        <v>56</v>
      </c>
      <c r="B443" s="53" t="s">
        <v>1424</v>
      </c>
      <c r="C443" s="61" t="s">
        <v>1429</v>
      </c>
      <c r="D443" s="61" t="s">
        <v>1430</v>
      </c>
      <c r="E443" s="61" t="s">
        <v>1431</v>
      </c>
      <c r="F443" s="53" t="s">
        <v>1432</v>
      </c>
      <c r="G443" s="53">
        <v>2</v>
      </c>
      <c r="H443" s="53" t="s">
        <v>17</v>
      </c>
      <c r="I443" s="237"/>
      <c r="J443" s="54">
        <v>1285</v>
      </c>
      <c r="K443" s="232">
        <f t="shared" si="23"/>
        <v>2570</v>
      </c>
    </row>
    <row r="444" spans="1:11" ht="20.399999999999999" x14ac:dyDescent="0.3">
      <c r="A444" s="52" t="s">
        <v>56</v>
      </c>
      <c r="B444" s="53" t="s">
        <v>1424</v>
      </c>
      <c r="C444" s="61" t="s">
        <v>1433</v>
      </c>
      <c r="D444" s="61" t="s">
        <v>1430</v>
      </c>
      <c r="E444" s="61" t="s">
        <v>1434</v>
      </c>
      <c r="F444" s="53" t="s">
        <v>1435</v>
      </c>
      <c r="G444" s="53">
        <v>2</v>
      </c>
      <c r="H444" s="53" t="s">
        <v>17</v>
      </c>
      <c r="I444" s="73"/>
      <c r="J444" s="54">
        <v>231</v>
      </c>
      <c r="K444" s="232">
        <f t="shared" si="23"/>
        <v>462</v>
      </c>
    </row>
    <row r="445" spans="1:11" ht="20.399999999999999" x14ac:dyDescent="0.3">
      <c r="A445" s="52" t="s">
        <v>56</v>
      </c>
      <c r="B445" s="53" t="s">
        <v>1424</v>
      </c>
      <c r="C445" s="61" t="s">
        <v>1436</v>
      </c>
      <c r="D445" s="61" t="s">
        <v>1430</v>
      </c>
      <c r="E445" s="61" t="s">
        <v>1437</v>
      </c>
      <c r="F445" s="53" t="s">
        <v>1438</v>
      </c>
      <c r="G445" s="53">
        <v>2</v>
      </c>
      <c r="H445" s="53" t="s">
        <v>17</v>
      </c>
      <c r="I445" s="73"/>
      <c r="J445" s="54">
        <v>276</v>
      </c>
      <c r="K445" s="232">
        <f t="shared" si="23"/>
        <v>552</v>
      </c>
    </row>
    <row r="446" spans="1:11" ht="20.399999999999999" x14ac:dyDescent="0.3">
      <c r="A446" s="52" t="s">
        <v>56</v>
      </c>
      <c r="B446" s="53" t="s">
        <v>1424</v>
      </c>
      <c r="C446" s="61" t="s">
        <v>1439</v>
      </c>
      <c r="D446" s="61" t="s">
        <v>1430</v>
      </c>
      <c r="E446" s="61" t="s">
        <v>1440</v>
      </c>
      <c r="F446" s="53" t="s">
        <v>1441</v>
      </c>
      <c r="G446" s="53">
        <v>2</v>
      </c>
      <c r="H446" s="53" t="s">
        <v>17</v>
      </c>
      <c r="I446" s="73"/>
      <c r="J446" s="54">
        <v>424</v>
      </c>
      <c r="K446" s="232">
        <f t="shared" si="23"/>
        <v>848</v>
      </c>
    </row>
    <row r="447" spans="1:11" ht="20.399999999999999" x14ac:dyDescent="0.3">
      <c r="A447" s="52" t="s">
        <v>56</v>
      </c>
      <c r="B447" s="53" t="s">
        <v>1424</v>
      </c>
      <c r="C447" s="61" t="s">
        <v>1442</v>
      </c>
      <c r="D447" s="61" t="s">
        <v>1430</v>
      </c>
      <c r="E447" s="61" t="s">
        <v>1443</v>
      </c>
      <c r="F447" s="53" t="s">
        <v>1444</v>
      </c>
      <c r="G447" s="53">
        <v>2</v>
      </c>
      <c r="H447" s="53" t="s">
        <v>17</v>
      </c>
      <c r="I447" s="73"/>
      <c r="J447" s="54">
        <v>602</v>
      </c>
      <c r="K447" s="232">
        <f t="shared" si="23"/>
        <v>1204</v>
      </c>
    </row>
    <row r="448" spans="1:11" x14ac:dyDescent="0.3">
      <c r="A448" s="52" t="s">
        <v>56</v>
      </c>
      <c r="B448" s="53" t="s">
        <v>1424</v>
      </c>
      <c r="C448" s="61" t="s">
        <v>1445</v>
      </c>
      <c r="D448" s="61" t="s">
        <v>364</v>
      </c>
      <c r="E448" s="61">
        <v>1600</v>
      </c>
      <c r="F448" s="53" t="s">
        <v>1446</v>
      </c>
      <c r="G448" s="53">
        <v>2</v>
      </c>
      <c r="H448" s="53" t="s">
        <v>17</v>
      </c>
      <c r="I448" s="46"/>
      <c r="J448" s="54">
        <v>249.95</v>
      </c>
      <c r="K448" s="232">
        <f t="shared" si="23"/>
        <v>499.9</v>
      </c>
    </row>
    <row r="449" spans="1:11" ht="20.399999999999999" x14ac:dyDescent="0.3">
      <c r="A449" s="52" t="s">
        <v>56</v>
      </c>
      <c r="B449" s="53" t="s">
        <v>1424</v>
      </c>
      <c r="C449" s="61" t="s">
        <v>1447</v>
      </c>
      <c r="D449" s="61" t="s">
        <v>1430</v>
      </c>
      <c r="E449" s="61" t="s">
        <v>1448</v>
      </c>
      <c r="F449" s="53" t="s">
        <v>1449</v>
      </c>
      <c r="G449" s="53">
        <v>2</v>
      </c>
      <c r="H449" s="53" t="s">
        <v>17</v>
      </c>
      <c r="I449" s="46"/>
      <c r="J449" s="54">
        <v>91</v>
      </c>
      <c r="K449" s="232">
        <f t="shared" si="23"/>
        <v>182</v>
      </c>
    </row>
    <row r="450" spans="1:11" ht="20.399999999999999" x14ac:dyDescent="0.3">
      <c r="A450" s="52" t="s">
        <v>56</v>
      </c>
      <c r="B450" s="53" t="s">
        <v>1424</v>
      </c>
      <c r="C450" s="61" t="s">
        <v>1450</v>
      </c>
      <c r="D450" s="61" t="s">
        <v>1430</v>
      </c>
      <c r="E450" s="61" t="s">
        <v>1451</v>
      </c>
      <c r="F450" s="53" t="s">
        <v>1452</v>
      </c>
      <c r="G450" s="53">
        <v>2</v>
      </c>
      <c r="H450" s="53" t="s">
        <v>17</v>
      </c>
      <c r="I450" s="46"/>
      <c r="J450" s="54">
        <v>38</v>
      </c>
      <c r="K450" s="232">
        <f t="shared" si="23"/>
        <v>76</v>
      </c>
    </row>
    <row r="451" spans="1:11" ht="20.399999999999999" x14ac:dyDescent="0.3">
      <c r="A451" s="52" t="s">
        <v>56</v>
      </c>
      <c r="B451" s="53" t="s">
        <v>1424</v>
      </c>
      <c r="C451" s="61" t="s">
        <v>1453</v>
      </c>
      <c r="D451" s="61" t="s">
        <v>1454</v>
      </c>
      <c r="E451" s="61" t="s">
        <v>1455</v>
      </c>
      <c r="F451" s="53" t="s">
        <v>1456</v>
      </c>
      <c r="G451" s="53">
        <v>40</v>
      </c>
      <c r="H451" s="53" t="s">
        <v>17</v>
      </c>
      <c r="I451" s="46"/>
      <c r="J451" s="54">
        <v>800</v>
      </c>
      <c r="K451" s="232">
        <f t="shared" si="23"/>
        <v>32000</v>
      </c>
    </row>
    <row r="452" spans="1:11" x14ac:dyDescent="0.3">
      <c r="A452" s="52" t="s">
        <v>56</v>
      </c>
      <c r="B452" s="53" t="s">
        <v>1424</v>
      </c>
      <c r="C452" s="61" t="s">
        <v>1457</v>
      </c>
      <c r="D452" s="61" t="s">
        <v>1454</v>
      </c>
      <c r="E452" s="61" t="s">
        <v>1458</v>
      </c>
      <c r="F452" s="53" t="s">
        <v>1459</v>
      </c>
      <c r="G452" s="53">
        <v>1</v>
      </c>
      <c r="H452" s="53" t="s">
        <v>17</v>
      </c>
      <c r="I452" s="237" t="s">
        <v>863</v>
      </c>
      <c r="J452" s="54">
        <v>650</v>
      </c>
      <c r="K452" s="232">
        <f t="shared" si="23"/>
        <v>650</v>
      </c>
    </row>
    <row r="453" spans="1:11" x14ac:dyDescent="0.3">
      <c r="A453" s="52" t="s">
        <v>56</v>
      </c>
      <c r="B453" s="53" t="s">
        <v>1424</v>
      </c>
      <c r="C453" s="61" t="s">
        <v>1460</v>
      </c>
      <c r="D453" s="61" t="s">
        <v>1454</v>
      </c>
      <c r="E453" s="61" t="s">
        <v>1461</v>
      </c>
      <c r="F453" s="53" t="s">
        <v>1462</v>
      </c>
      <c r="G453" s="53">
        <v>1</v>
      </c>
      <c r="H453" s="53" t="s">
        <v>17</v>
      </c>
      <c r="I453" s="237"/>
      <c r="J453" s="54">
        <v>200</v>
      </c>
      <c r="K453" s="232">
        <f t="shared" si="23"/>
        <v>200</v>
      </c>
    </row>
    <row r="454" spans="1:11" x14ac:dyDescent="0.3">
      <c r="A454" s="52" t="s">
        <v>56</v>
      </c>
      <c r="B454" s="53" t="s">
        <v>1424</v>
      </c>
      <c r="C454" s="61" t="s">
        <v>1463</v>
      </c>
      <c r="D454" s="61" t="s">
        <v>1454</v>
      </c>
      <c r="E454" s="61" t="s">
        <v>1464</v>
      </c>
      <c r="F454" s="53" t="s">
        <v>1465</v>
      </c>
      <c r="G454" s="53">
        <v>1</v>
      </c>
      <c r="H454" s="53" t="s">
        <v>17</v>
      </c>
      <c r="I454" s="237"/>
      <c r="J454" s="54">
        <v>4100</v>
      </c>
      <c r="K454" s="232">
        <f t="shared" si="23"/>
        <v>4100</v>
      </c>
    </row>
    <row r="455" spans="1:11" x14ac:dyDescent="0.3">
      <c r="A455" s="52" t="s">
        <v>56</v>
      </c>
      <c r="B455" s="53" t="s">
        <v>1424</v>
      </c>
      <c r="C455" s="61" t="s">
        <v>1466</v>
      </c>
      <c r="D455" s="61" t="s">
        <v>1454</v>
      </c>
      <c r="E455" s="61" t="s">
        <v>1467</v>
      </c>
      <c r="F455" s="53" t="s">
        <v>1468</v>
      </c>
      <c r="G455" s="53">
        <v>1</v>
      </c>
      <c r="H455" s="53" t="s">
        <v>17</v>
      </c>
      <c r="I455" s="237"/>
      <c r="J455" s="54">
        <v>110</v>
      </c>
      <c r="K455" s="232">
        <f t="shared" si="23"/>
        <v>110</v>
      </c>
    </row>
    <row r="456" spans="1:11" x14ac:dyDescent="0.3">
      <c r="A456" s="52" t="s">
        <v>56</v>
      </c>
      <c r="B456" s="53" t="s">
        <v>1424</v>
      </c>
      <c r="C456" s="61" t="s">
        <v>1469</v>
      </c>
      <c r="D456" s="61" t="s">
        <v>1454</v>
      </c>
      <c r="E456" s="61" t="s">
        <v>1470</v>
      </c>
      <c r="F456" s="53" t="s">
        <v>1471</v>
      </c>
      <c r="G456" s="53">
        <v>1</v>
      </c>
      <c r="H456" s="53" t="s">
        <v>17</v>
      </c>
      <c r="I456" s="564"/>
      <c r="J456" s="54">
        <v>550</v>
      </c>
      <c r="K456" s="232">
        <f t="shared" si="23"/>
        <v>550</v>
      </c>
    </row>
    <row r="457" spans="1:11" x14ac:dyDescent="0.3">
      <c r="A457" s="52" t="s">
        <v>56</v>
      </c>
      <c r="B457" s="53" t="s">
        <v>1424</v>
      </c>
      <c r="C457" s="61" t="s">
        <v>1472</v>
      </c>
      <c r="D457" s="57" t="s">
        <v>1473</v>
      </c>
      <c r="E457" s="57" t="s">
        <v>1474</v>
      </c>
      <c r="F457" s="46" t="s">
        <v>1475</v>
      </c>
      <c r="G457" s="46">
        <v>180</v>
      </c>
      <c r="H457" s="62" t="s">
        <v>17</v>
      </c>
      <c r="I457" s="46"/>
      <c r="J457" s="54">
        <v>40</v>
      </c>
      <c r="K457" s="232">
        <f t="shared" si="23"/>
        <v>7200</v>
      </c>
    </row>
    <row r="458" spans="1:11" ht="20.399999999999999" x14ac:dyDescent="0.3">
      <c r="A458" s="52" t="s">
        <v>56</v>
      </c>
      <c r="B458" s="53" t="s">
        <v>1424</v>
      </c>
      <c r="C458" s="635" t="s">
        <v>7094</v>
      </c>
      <c r="D458" s="57" t="s">
        <v>1473</v>
      </c>
      <c r="E458" s="57" t="s">
        <v>1476</v>
      </c>
      <c r="F458" s="46" t="s">
        <v>1477</v>
      </c>
      <c r="G458" s="46">
        <v>1</v>
      </c>
      <c r="H458" s="62" t="s">
        <v>17</v>
      </c>
      <c r="I458" s="53" t="s">
        <v>1550</v>
      </c>
      <c r="J458" s="54">
        <v>0</v>
      </c>
      <c r="K458" s="232">
        <f t="shared" si="23"/>
        <v>0</v>
      </c>
    </row>
    <row r="459" spans="1:11" ht="31.2" thickBot="1" x14ac:dyDescent="0.35">
      <c r="A459" s="85" t="s">
        <v>56</v>
      </c>
      <c r="B459" s="86" t="s">
        <v>1424</v>
      </c>
      <c r="C459" s="249" t="s">
        <v>1478</v>
      </c>
      <c r="D459" s="252" t="s">
        <v>1479</v>
      </c>
      <c r="E459" s="252" t="s">
        <v>1480</v>
      </c>
      <c r="F459" s="196" t="s">
        <v>1481</v>
      </c>
      <c r="G459" s="196">
        <v>1</v>
      </c>
      <c r="H459" s="253" t="s">
        <v>17</v>
      </c>
      <c r="I459" s="565"/>
      <c r="J459" s="250">
        <v>12999</v>
      </c>
      <c r="K459" s="317">
        <f t="shared" si="23"/>
        <v>12999</v>
      </c>
    </row>
    <row r="460" spans="1:11" ht="41.4" thickBot="1" x14ac:dyDescent="0.35">
      <c r="A460" s="454" t="s">
        <v>56</v>
      </c>
      <c r="B460" s="455" t="s">
        <v>1482</v>
      </c>
      <c r="C460" s="450" t="s">
        <v>1483</v>
      </c>
      <c r="D460" s="450" t="s">
        <v>3</v>
      </c>
      <c r="E460" s="450" t="s">
        <v>4</v>
      </c>
      <c r="F460" s="455" t="s">
        <v>1484</v>
      </c>
      <c r="G460" s="451" t="s">
        <v>6</v>
      </c>
      <c r="H460" s="451" t="s">
        <v>7</v>
      </c>
      <c r="I460" s="451" t="s">
        <v>201</v>
      </c>
      <c r="J460" s="452" t="s">
        <v>202</v>
      </c>
      <c r="K460" s="453" t="s">
        <v>8</v>
      </c>
    </row>
    <row r="461" spans="1:11" ht="20.399999999999999" x14ac:dyDescent="0.3">
      <c r="A461" s="254" t="s">
        <v>56</v>
      </c>
      <c r="B461" s="482" t="s">
        <v>1482</v>
      </c>
      <c r="C461" s="483" t="s">
        <v>1485</v>
      </c>
      <c r="D461" s="483" t="s">
        <v>1486</v>
      </c>
      <c r="E461" s="483"/>
      <c r="F461" s="482" t="s">
        <v>1487</v>
      </c>
      <c r="G461" s="482">
        <v>2</v>
      </c>
      <c r="H461" s="482" t="s">
        <v>17</v>
      </c>
      <c r="I461" s="566"/>
      <c r="J461" s="484">
        <v>25</v>
      </c>
      <c r="K461" s="255">
        <f>G461*J461</f>
        <v>50</v>
      </c>
    </row>
    <row r="462" spans="1:11" ht="20.399999999999999" x14ac:dyDescent="0.3">
      <c r="A462" s="52" t="s">
        <v>56</v>
      </c>
      <c r="B462" s="53" t="s">
        <v>1482</v>
      </c>
      <c r="C462" s="61" t="s">
        <v>1488</v>
      </c>
      <c r="D462" s="61" t="s">
        <v>1489</v>
      </c>
      <c r="E462" s="61"/>
      <c r="F462" s="53" t="s">
        <v>1490</v>
      </c>
      <c r="G462" s="53">
        <v>2</v>
      </c>
      <c r="H462" s="53" t="s">
        <v>17</v>
      </c>
      <c r="I462" s="53"/>
      <c r="J462" s="54">
        <v>135.25</v>
      </c>
      <c r="K462" s="232">
        <f t="shared" ref="K462:K465" si="24">G462*J462</f>
        <v>270.5</v>
      </c>
    </row>
    <row r="463" spans="1:11" ht="20.399999999999999" x14ac:dyDescent="0.3">
      <c r="A463" s="52" t="s">
        <v>56</v>
      </c>
      <c r="B463" s="53" t="s">
        <v>1482</v>
      </c>
      <c r="C463" s="61" t="s">
        <v>1491</v>
      </c>
      <c r="D463" s="61" t="s">
        <v>1492</v>
      </c>
      <c r="E463" s="61" t="s">
        <v>1493</v>
      </c>
      <c r="F463" s="53" t="s">
        <v>1494</v>
      </c>
      <c r="G463" s="53">
        <v>2</v>
      </c>
      <c r="H463" s="53" t="s">
        <v>17</v>
      </c>
      <c r="I463" s="53"/>
      <c r="J463" s="54">
        <v>37</v>
      </c>
      <c r="K463" s="232">
        <f t="shared" si="24"/>
        <v>74</v>
      </c>
    </row>
    <row r="464" spans="1:11" ht="20.399999999999999" x14ac:dyDescent="0.3">
      <c r="A464" s="52" t="s">
        <v>56</v>
      </c>
      <c r="B464" s="53" t="s">
        <v>1482</v>
      </c>
      <c r="C464" s="61" t="s">
        <v>1495</v>
      </c>
      <c r="D464" s="61" t="s">
        <v>1496</v>
      </c>
      <c r="E464" s="61" t="s">
        <v>1497</v>
      </c>
      <c r="F464" s="53" t="s">
        <v>1498</v>
      </c>
      <c r="G464" s="53">
        <v>5</v>
      </c>
      <c r="H464" s="53" t="s">
        <v>17</v>
      </c>
      <c r="I464" s="53"/>
      <c r="J464" s="54">
        <v>26.05</v>
      </c>
      <c r="K464" s="232">
        <f t="shared" si="24"/>
        <v>130.25</v>
      </c>
    </row>
    <row r="465" spans="1:11" ht="31.2" thickBot="1" x14ac:dyDescent="0.35">
      <c r="A465" s="85" t="s">
        <v>56</v>
      </c>
      <c r="B465" s="262" t="s">
        <v>1482</v>
      </c>
      <c r="C465" s="263" t="s">
        <v>1499</v>
      </c>
      <c r="D465" s="263" t="s">
        <v>1500</v>
      </c>
      <c r="E465" s="263" t="s">
        <v>1501</v>
      </c>
      <c r="F465" s="262" t="s">
        <v>1502</v>
      </c>
      <c r="G465" s="262">
        <v>10</v>
      </c>
      <c r="H465" s="262" t="s">
        <v>17</v>
      </c>
      <c r="I465" s="101" t="s">
        <v>1503</v>
      </c>
      <c r="J465" s="485">
        <v>520.9</v>
      </c>
      <c r="K465" s="317">
        <f t="shared" si="24"/>
        <v>5209</v>
      </c>
    </row>
    <row r="466" spans="1:11" ht="41.4" thickBot="1" x14ac:dyDescent="0.35">
      <c r="A466" s="454" t="s">
        <v>56</v>
      </c>
      <c r="B466" s="456" t="s">
        <v>1504</v>
      </c>
      <c r="C466" s="450" t="s">
        <v>1505</v>
      </c>
      <c r="D466" s="450" t="s">
        <v>3</v>
      </c>
      <c r="E466" s="450" t="s">
        <v>4</v>
      </c>
      <c r="F466" s="456" t="s">
        <v>1506</v>
      </c>
      <c r="G466" s="451" t="s">
        <v>6</v>
      </c>
      <c r="H466" s="451" t="s">
        <v>7</v>
      </c>
      <c r="I466" s="451" t="s">
        <v>201</v>
      </c>
      <c r="J466" s="452" t="s">
        <v>202</v>
      </c>
      <c r="K466" s="453" t="s">
        <v>8</v>
      </c>
    </row>
    <row r="467" spans="1:11" ht="30.6" x14ac:dyDescent="0.3">
      <c r="A467" s="242" t="s">
        <v>56</v>
      </c>
      <c r="B467" s="112" t="s">
        <v>1504</v>
      </c>
      <c r="C467" s="56" t="s">
        <v>1507</v>
      </c>
      <c r="D467" s="56" t="s">
        <v>1508</v>
      </c>
      <c r="E467" s="56">
        <v>892</v>
      </c>
      <c r="F467" s="112" t="s">
        <v>1509</v>
      </c>
      <c r="G467" s="112">
        <v>108</v>
      </c>
      <c r="H467" s="112" t="s">
        <v>1510</v>
      </c>
      <c r="I467" s="46"/>
      <c r="J467" s="245">
        <v>47.5</v>
      </c>
      <c r="K467" s="315">
        <f t="shared" ref="K467:K496" si="25">G467*J467</f>
        <v>5130</v>
      </c>
    </row>
    <row r="468" spans="1:11" ht="30.6" x14ac:dyDescent="0.3">
      <c r="A468" s="52" t="s">
        <v>56</v>
      </c>
      <c r="B468" s="53" t="s">
        <v>1504</v>
      </c>
      <c r="C468" s="61" t="s">
        <v>1511</v>
      </c>
      <c r="D468" s="61" t="s">
        <v>1512</v>
      </c>
      <c r="E468" s="61" t="s">
        <v>1513</v>
      </c>
      <c r="F468" s="53" t="s">
        <v>1514</v>
      </c>
      <c r="G468" s="53">
        <v>11</v>
      </c>
      <c r="H468" s="53" t="s">
        <v>1515</v>
      </c>
      <c r="I468" s="46"/>
      <c r="J468" s="54">
        <v>5.34</v>
      </c>
      <c r="K468" s="232">
        <f t="shared" si="25"/>
        <v>58.739999999999995</v>
      </c>
    </row>
    <row r="469" spans="1:11" ht="30.6" x14ac:dyDescent="0.3">
      <c r="A469" s="52" t="s">
        <v>56</v>
      </c>
      <c r="B469" s="53" t="s">
        <v>1504</v>
      </c>
      <c r="C469" s="61" t="s">
        <v>1516</v>
      </c>
      <c r="D469" s="61" t="s">
        <v>1517</v>
      </c>
      <c r="E469" s="61" t="s">
        <v>1518</v>
      </c>
      <c r="F469" s="53" t="s">
        <v>1519</v>
      </c>
      <c r="G469" s="53">
        <v>72</v>
      </c>
      <c r="H469" s="53" t="s">
        <v>1510</v>
      </c>
      <c r="I469" s="46"/>
      <c r="J469" s="54">
        <v>29</v>
      </c>
      <c r="K469" s="232">
        <f t="shared" si="25"/>
        <v>2088</v>
      </c>
    </row>
    <row r="470" spans="1:11" ht="30.6" x14ac:dyDescent="0.3">
      <c r="A470" s="52" t="s">
        <v>56</v>
      </c>
      <c r="B470" s="53" t="s">
        <v>1504</v>
      </c>
      <c r="C470" s="61" t="s">
        <v>1520</v>
      </c>
      <c r="D470" s="61" t="s">
        <v>1521</v>
      </c>
      <c r="E470" s="61">
        <v>9905</v>
      </c>
      <c r="F470" s="53" t="s">
        <v>1522</v>
      </c>
      <c r="G470" s="53">
        <v>3</v>
      </c>
      <c r="H470" s="53" t="s">
        <v>1523</v>
      </c>
      <c r="I470" s="46"/>
      <c r="J470" s="54">
        <v>19.53</v>
      </c>
      <c r="K470" s="232">
        <f t="shared" si="25"/>
        <v>58.59</v>
      </c>
    </row>
    <row r="471" spans="1:11" ht="30.6" x14ac:dyDescent="0.3">
      <c r="A471" s="99" t="s">
        <v>56</v>
      </c>
      <c r="B471" s="101" t="s">
        <v>1504</v>
      </c>
      <c r="C471" s="258" t="s">
        <v>1524</v>
      </c>
      <c r="D471" s="258" t="s">
        <v>1525</v>
      </c>
      <c r="E471" s="258" t="s">
        <v>1526</v>
      </c>
      <c r="F471" s="259" t="s">
        <v>1527</v>
      </c>
      <c r="G471" s="259">
        <v>45</v>
      </c>
      <c r="H471" s="259" t="s">
        <v>1510</v>
      </c>
      <c r="I471" s="259"/>
      <c r="J471" s="260">
        <v>60</v>
      </c>
      <c r="K471" s="261">
        <f t="shared" si="25"/>
        <v>2700</v>
      </c>
    </row>
    <row r="472" spans="1:11" ht="30.6" x14ac:dyDescent="0.3">
      <c r="A472" s="99" t="s">
        <v>56</v>
      </c>
      <c r="B472" s="101" t="s">
        <v>1504</v>
      </c>
      <c r="C472" s="258" t="s">
        <v>1528</v>
      </c>
      <c r="D472" s="258" t="s">
        <v>1529</v>
      </c>
      <c r="E472" s="258">
        <v>82330</v>
      </c>
      <c r="F472" s="259" t="s">
        <v>1530</v>
      </c>
      <c r="G472" s="259">
        <v>45</v>
      </c>
      <c r="H472" s="259" t="s">
        <v>1510</v>
      </c>
      <c r="I472" s="259"/>
      <c r="J472" s="260">
        <v>80.38</v>
      </c>
      <c r="K472" s="261">
        <f t="shared" si="25"/>
        <v>3617.1</v>
      </c>
    </row>
    <row r="473" spans="1:11" ht="30.6" x14ac:dyDescent="0.3">
      <c r="A473" s="52" t="s">
        <v>56</v>
      </c>
      <c r="B473" s="53" t="s">
        <v>1504</v>
      </c>
      <c r="C473" s="61" t="s">
        <v>1531</v>
      </c>
      <c r="D473" s="61" t="s">
        <v>1532</v>
      </c>
      <c r="E473" s="61" t="s">
        <v>1533</v>
      </c>
      <c r="F473" s="53" t="s">
        <v>1534</v>
      </c>
      <c r="G473" s="53">
        <v>120</v>
      </c>
      <c r="H473" s="53" t="s">
        <v>17</v>
      </c>
      <c r="I473" s="46"/>
      <c r="J473" s="54">
        <v>54.99</v>
      </c>
      <c r="K473" s="232">
        <f t="shared" si="25"/>
        <v>6598.8</v>
      </c>
    </row>
    <row r="474" spans="1:11" ht="30.6" x14ac:dyDescent="0.3">
      <c r="A474" s="52" t="s">
        <v>56</v>
      </c>
      <c r="B474" s="53" t="s">
        <v>1504</v>
      </c>
      <c r="C474" s="61" t="s">
        <v>1535</v>
      </c>
      <c r="D474" s="61" t="s">
        <v>1500</v>
      </c>
      <c r="E474" s="61" t="s">
        <v>1536</v>
      </c>
      <c r="F474" s="53" t="s">
        <v>1537</v>
      </c>
      <c r="G474" s="53">
        <v>30</v>
      </c>
      <c r="H474" s="53" t="s">
        <v>17</v>
      </c>
      <c r="I474" s="53" t="s">
        <v>863</v>
      </c>
      <c r="J474" s="54">
        <v>4460</v>
      </c>
      <c r="K474" s="232">
        <f t="shared" si="25"/>
        <v>133800</v>
      </c>
    </row>
    <row r="475" spans="1:11" ht="30.6" x14ac:dyDescent="0.3">
      <c r="A475" s="52" t="s">
        <v>56</v>
      </c>
      <c r="B475" s="53" t="s">
        <v>1504</v>
      </c>
      <c r="C475" s="61" t="s">
        <v>1538</v>
      </c>
      <c r="D475" s="61" t="s">
        <v>1500</v>
      </c>
      <c r="E475" s="61" t="s">
        <v>1539</v>
      </c>
      <c r="F475" s="53" t="s">
        <v>1540</v>
      </c>
      <c r="G475" s="53">
        <v>38</v>
      </c>
      <c r="H475" s="53" t="s">
        <v>17</v>
      </c>
      <c r="I475" s="53" t="s">
        <v>863</v>
      </c>
      <c r="J475" s="54">
        <v>1480</v>
      </c>
      <c r="K475" s="232">
        <f t="shared" si="25"/>
        <v>56240</v>
      </c>
    </row>
    <row r="476" spans="1:11" ht="30.6" x14ac:dyDescent="0.3">
      <c r="A476" s="52" t="s">
        <v>56</v>
      </c>
      <c r="B476" s="53" t="s">
        <v>1504</v>
      </c>
      <c r="C476" s="61" t="s">
        <v>1541</v>
      </c>
      <c r="D476" s="61" t="s">
        <v>1500</v>
      </c>
      <c r="E476" s="61" t="s">
        <v>1542</v>
      </c>
      <c r="F476" s="53" t="s">
        <v>1543</v>
      </c>
      <c r="G476" s="53">
        <v>45</v>
      </c>
      <c r="H476" s="53" t="s">
        <v>17</v>
      </c>
      <c r="I476" s="237"/>
      <c r="J476" s="54">
        <v>1050</v>
      </c>
      <c r="K476" s="232">
        <f t="shared" si="25"/>
        <v>47250</v>
      </c>
    </row>
    <row r="477" spans="1:11" ht="30.6" x14ac:dyDescent="0.3">
      <c r="A477" s="52" t="s">
        <v>56</v>
      </c>
      <c r="B477" s="53" t="s">
        <v>1504</v>
      </c>
      <c r="C477" s="61" t="s">
        <v>1544</v>
      </c>
      <c r="D477" s="61" t="s">
        <v>1500</v>
      </c>
      <c r="E477" s="61" t="s">
        <v>1545</v>
      </c>
      <c r="F477" s="53" t="s">
        <v>1546</v>
      </c>
      <c r="G477" s="53">
        <v>100</v>
      </c>
      <c r="H477" s="53" t="s">
        <v>17</v>
      </c>
      <c r="I477" s="46"/>
      <c r="J477" s="54">
        <v>86.32</v>
      </c>
      <c r="K477" s="232">
        <f t="shared" si="25"/>
        <v>8632</v>
      </c>
    </row>
    <row r="478" spans="1:11" ht="30.6" x14ac:dyDescent="0.3">
      <c r="A478" s="52" t="s">
        <v>56</v>
      </c>
      <c r="B478" s="53" t="s">
        <v>1504</v>
      </c>
      <c r="C478" s="61" t="s">
        <v>1547</v>
      </c>
      <c r="D478" s="61" t="s">
        <v>1500</v>
      </c>
      <c r="E478" s="61" t="s">
        <v>1548</v>
      </c>
      <c r="F478" s="53" t="s">
        <v>1549</v>
      </c>
      <c r="G478" s="53">
        <v>7</v>
      </c>
      <c r="H478" s="53" t="s">
        <v>17</v>
      </c>
      <c r="I478" s="53" t="s">
        <v>1550</v>
      </c>
      <c r="J478" s="54"/>
      <c r="K478" s="232">
        <f t="shared" si="25"/>
        <v>0</v>
      </c>
    </row>
    <row r="479" spans="1:11" ht="30.6" x14ac:dyDescent="0.3">
      <c r="A479" s="52" t="s">
        <v>56</v>
      </c>
      <c r="B479" s="53" t="s">
        <v>1504</v>
      </c>
      <c r="C479" s="61" t="s">
        <v>1551</v>
      </c>
      <c r="D479" s="61" t="s">
        <v>1500</v>
      </c>
      <c r="E479" s="61">
        <v>31001504</v>
      </c>
      <c r="F479" s="53" t="s">
        <v>1552</v>
      </c>
      <c r="G479" s="53">
        <v>18</v>
      </c>
      <c r="H479" s="53" t="s">
        <v>17</v>
      </c>
      <c r="I479" s="53" t="s">
        <v>1550</v>
      </c>
      <c r="J479" s="54"/>
      <c r="K479" s="232">
        <f t="shared" si="25"/>
        <v>0</v>
      </c>
    </row>
    <row r="480" spans="1:11" ht="30.6" x14ac:dyDescent="0.3">
      <c r="A480" s="52" t="s">
        <v>56</v>
      </c>
      <c r="B480" s="53" t="s">
        <v>1504</v>
      </c>
      <c r="C480" s="61" t="s">
        <v>1553</v>
      </c>
      <c r="D480" s="61" t="s">
        <v>1500</v>
      </c>
      <c r="E480" s="61">
        <v>45135</v>
      </c>
      <c r="F480" s="53" t="s">
        <v>1554</v>
      </c>
      <c r="G480" s="53">
        <v>212</v>
      </c>
      <c r="H480" s="53" t="s">
        <v>17</v>
      </c>
      <c r="I480" s="46"/>
      <c r="J480" s="54">
        <v>46</v>
      </c>
      <c r="K480" s="232">
        <f t="shared" si="25"/>
        <v>9752</v>
      </c>
    </row>
    <row r="481" spans="1:11" ht="30.6" x14ac:dyDescent="0.3">
      <c r="A481" s="52" t="s">
        <v>56</v>
      </c>
      <c r="B481" s="53" t="s">
        <v>1504</v>
      </c>
      <c r="C481" s="61" t="s">
        <v>1555</v>
      </c>
      <c r="D481" s="61" t="s">
        <v>1556</v>
      </c>
      <c r="E481" s="61">
        <v>8030</v>
      </c>
      <c r="F481" s="53" t="s">
        <v>1557</v>
      </c>
      <c r="G481" s="53">
        <v>1</v>
      </c>
      <c r="H481" s="53" t="s">
        <v>17</v>
      </c>
      <c r="I481" s="53" t="s">
        <v>1550</v>
      </c>
      <c r="J481" s="54"/>
      <c r="K481" s="232">
        <f t="shared" si="25"/>
        <v>0</v>
      </c>
    </row>
    <row r="482" spans="1:11" ht="30.6" x14ac:dyDescent="0.3">
      <c r="A482" s="52" t="s">
        <v>56</v>
      </c>
      <c r="B482" s="53" t="s">
        <v>1504</v>
      </c>
      <c r="C482" s="61" t="s">
        <v>1558</v>
      </c>
      <c r="D482" s="61" t="s">
        <v>1500</v>
      </c>
      <c r="E482" s="61" t="s">
        <v>1559</v>
      </c>
      <c r="F482" s="53" t="s">
        <v>1560</v>
      </c>
      <c r="G482" s="53">
        <v>3</v>
      </c>
      <c r="H482" s="53" t="s">
        <v>17</v>
      </c>
      <c r="I482" s="53" t="s">
        <v>1550</v>
      </c>
      <c r="J482" s="54"/>
      <c r="K482" s="232">
        <f t="shared" si="25"/>
        <v>0</v>
      </c>
    </row>
    <row r="483" spans="1:11" ht="30.6" x14ac:dyDescent="0.3">
      <c r="A483" s="52" t="s">
        <v>56</v>
      </c>
      <c r="B483" s="53" t="s">
        <v>1504</v>
      </c>
      <c r="C483" s="61" t="s">
        <v>1561</v>
      </c>
      <c r="D483" s="61" t="s">
        <v>1500</v>
      </c>
      <c r="E483" s="61" t="s">
        <v>1562</v>
      </c>
      <c r="F483" s="53" t="s">
        <v>1563</v>
      </c>
      <c r="G483" s="53">
        <v>1</v>
      </c>
      <c r="H483" s="53" t="s">
        <v>17</v>
      </c>
      <c r="I483" s="53" t="s">
        <v>1550</v>
      </c>
      <c r="J483" s="54"/>
      <c r="K483" s="232">
        <f t="shared" si="25"/>
        <v>0</v>
      </c>
    </row>
    <row r="484" spans="1:11" ht="30.6" x14ac:dyDescent="0.3">
      <c r="A484" s="52" t="s">
        <v>56</v>
      </c>
      <c r="B484" s="53" t="s">
        <v>1504</v>
      </c>
      <c r="C484" s="61" t="s">
        <v>1564</v>
      </c>
      <c r="D484" s="61" t="s">
        <v>1500</v>
      </c>
      <c r="E484" s="61" t="s">
        <v>1565</v>
      </c>
      <c r="F484" s="53" t="s">
        <v>1566</v>
      </c>
      <c r="G484" s="53">
        <v>210</v>
      </c>
      <c r="H484" s="53" t="s">
        <v>17</v>
      </c>
      <c r="I484" s="53"/>
      <c r="J484" s="54">
        <v>285</v>
      </c>
      <c r="K484" s="232">
        <f t="shared" si="25"/>
        <v>59850</v>
      </c>
    </row>
    <row r="485" spans="1:11" ht="30.6" x14ac:dyDescent="0.3">
      <c r="A485" s="52" t="s">
        <v>56</v>
      </c>
      <c r="B485" s="53" t="s">
        <v>1504</v>
      </c>
      <c r="C485" s="61" t="s">
        <v>1567</v>
      </c>
      <c r="D485" s="257" t="s">
        <v>1500</v>
      </c>
      <c r="E485" s="257" t="s">
        <v>1559</v>
      </c>
      <c r="F485" s="101" t="s">
        <v>1568</v>
      </c>
      <c r="G485" s="53">
        <v>210</v>
      </c>
      <c r="H485" s="53" t="s">
        <v>17</v>
      </c>
      <c r="I485" s="53"/>
      <c r="J485" s="54">
        <v>38.479999999999997</v>
      </c>
      <c r="K485" s="232">
        <f t="shared" si="25"/>
        <v>8080.7999999999993</v>
      </c>
    </row>
    <row r="486" spans="1:11" ht="30.6" x14ac:dyDescent="0.3">
      <c r="A486" s="52" t="s">
        <v>56</v>
      </c>
      <c r="B486" s="53" t="s">
        <v>1504</v>
      </c>
      <c r="C486" s="61" t="s">
        <v>1569</v>
      </c>
      <c r="D486" s="61" t="s">
        <v>1500</v>
      </c>
      <c r="E486" s="61">
        <v>10011882</v>
      </c>
      <c r="F486" s="53" t="s">
        <v>1570</v>
      </c>
      <c r="G486" s="53">
        <v>210</v>
      </c>
      <c r="H486" s="53" t="s">
        <v>17</v>
      </c>
      <c r="I486" s="53"/>
      <c r="J486" s="54">
        <v>63.44</v>
      </c>
      <c r="K486" s="232">
        <f t="shared" si="25"/>
        <v>13322.4</v>
      </c>
    </row>
    <row r="487" spans="1:11" ht="30.6" x14ac:dyDescent="0.3">
      <c r="A487" s="52" t="s">
        <v>56</v>
      </c>
      <c r="B487" s="53" t="s">
        <v>1504</v>
      </c>
      <c r="C487" s="61" t="s">
        <v>1571</v>
      </c>
      <c r="D487" s="61" t="s">
        <v>1572</v>
      </c>
      <c r="E487" s="61" t="s">
        <v>1573</v>
      </c>
      <c r="F487" s="53" t="s">
        <v>1574</v>
      </c>
      <c r="G487" s="53">
        <v>48</v>
      </c>
      <c r="H487" s="53" t="s">
        <v>1510</v>
      </c>
      <c r="I487" s="53"/>
      <c r="J487" s="54">
        <v>6.76</v>
      </c>
      <c r="K487" s="232">
        <f t="shared" si="25"/>
        <v>324.48</v>
      </c>
    </row>
    <row r="488" spans="1:11" ht="30.6" x14ac:dyDescent="0.3">
      <c r="A488" s="52" t="s">
        <v>56</v>
      </c>
      <c r="B488" s="53" t="s">
        <v>1504</v>
      </c>
      <c r="C488" s="61" t="s">
        <v>1575</v>
      </c>
      <c r="D488" s="61" t="s">
        <v>1576</v>
      </c>
      <c r="E488" s="61" t="s">
        <v>1577</v>
      </c>
      <c r="F488" s="53" t="s">
        <v>1578</v>
      </c>
      <c r="G488" s="53">
        <v>288</v>
      </c>
      <c r="H488" s="53" t="s">
        <v>17</v>
      </c>
      <c r="I488" s="53"/>
      <c r="J488" s="54">
        <v>13.94</v>
      </c>
      <c r="K488" s="232">
        <f t="shared" si="25"/>
        <v>4014.72</v>
      </c>
    </row>
    <row r="489" spans="1:11" ht="30.6" x14ac:dyDescent="0.3">
      <c r="A489" s="52" t="s">
        <v>56</v>
      </c>
      <c r="B489" s="53" t="s">
        <v>1504</v>
      </c>
      <c r="C489" s="61" t="s">
        <v>1579</v>
      </c>
      <c r="D489" s="61" t="s">
        <v>1521</v>
      </c>
      <c r="E489" s="61" t="s">
        <v>1580</v>
      </c>
      <c r="F489" s="53" t="s">
        <v>1581</v>
      </c>
      <c r="G489" s="53">
        <v>12</v>
      </c>
      <c r="H489" s="53" t="s">
        <v>1523</v>
      </c>
      <c r="I489" s="46"/>
      <c r="J489" s="54">
        <v>11.12</v>
      </c>
      <c r="K489" s="232">
        <f t="shared" si="25"/>
        <v>133.44</v>
      </c>
    </row>
    <row r="490" spans="1:11" ht="30.6" x14ac:dyDescent="0.3">
      <c r="A490" s="52" t="s">
        <v>56</v>
      </c>
      <c r="B490" s="53" t="s">
        <v>1504</v>
      </c>
      <c r="C490" s="61" t="s">
        <v>1582</v>
      </c>
      <c r="D490" s="61" t="s">
        <v>1583</v>
      </c>
      <c r="E490" s="61" t="s">
        <v>1584</v>
      </c>
      <c r="F490" s="53" t="s">
        <v>1585</v>
      </c>
      <c r="G490" s="53">
        <v>22</v>
      </c>
      <c r="H490" s="53" t="s">
        <v>69</v>
      </c>
      <c r="I490" s="46"/>
      <c r="J490" s="54">
        <v>510</v>
      </c>
      <c r="K490" s="232">
        <f t="shared" si="25"/>
        <v>11220</v>
      </c>
    </row>
    <row r="491" spans="1:11" ht="30.6" x14ac:dyDescent="0.3">
      <c r="A491" s="52" t="s">
        <v>56</v>
      </c>
      <c r="B491" s="53" t="s">
        <v>1504</v>
      </c>
      <c r="C491" s="61" t="s">
        <v>1586</v>
      </c>
      <c r="D491" s="61" t="s">
        <v>1583</v>
      </c>
      <c r="E491" s="61" t="s">
        <v>1587</v>
      </c>
      <c r="F491" s="53" t="s">
        <v>1588</v>
      </c>
      <c r="G491" s="53">
        <v>6</v>
      </c>
      <c r="H491" s="53" t="s">
        <v>69</v>
      </c>
      <c r="I491" s="53" t="s">
        <v>863</v>
      </c>
      <c r="J491" s="54">
        <v>1267.77</v>
      </c>
      <c r="K491" s="232">
        <f t="shared" si="25"/>
        <v>7606.62</v>
      </c>
    </row>
    <row r="492" spans="1:11" ht="91.8" x14ac:dyDescent="0.3">
      <c r="A492" s="52" t="s">
        <v>56</v>
      </c>
      <c r="B492" s="53" t="s">
        <v>1504</v>
      </c>
      <c r="C492" s="57" t="s">
        <v>1589</v>
      </c>
      <c r="D492" s="61" t="s">
        <v>1590</v>
      </c>
      <c r="E492" s="61" t="s">
        <v>1591</v>
      </c>
      <c r="F492" s="53" t="s">
        <v>1592</v>
      </c>
      <c r="G492" s="53">
        <v>30</v>
      </c>
      <c r="H492" s="53" t="s">
        <v>17</v>
      </c>
      <c r="I492" s="46"/>
      <c r="J492" s="54">
        <v>1492.15</v>
      </c>
      <c r="K492" s="232">
        <f t="shared" si="25"/>
        <v>44764.5</v>
      </c>
    </row>
    <row r="493" spans="1:11" ht="61.2" x14ac:dyDescent="0.3">
      <c r="A493" s="52" t="s">
        <v>56</v>
      </c>
      <c r="B493" s="53" t="s">
        <v>1504</v>
      </c>
      <c r="C493" s="61" t="s">
        <v>1593</v>
      </c>
      <c r="D493" s="61" t="s">
        <v>1594</v>
      </c>
      <c r="E493" s="61" t="s">
        <v>1595</v>
      </c>
      <c r="F493" s="53" t="s">
        <v>1596</v>
      </c>
      <c r="G493" s="53">
        <v>30</v>
      </c>
      <c r="H493" s="53" t="s">
        <v>17</v>
      </c>
      <c r="I493" s="53" t="s">
        <v>1550</v>
      </c>
      <c r="J493" s="54"/>
      <c r="K493" s="232">
        <f t="shared" si="25"/>
        <v>0</v>
      </c>
    </row>
    <row r="494" spans="1:11" ht="30.6" x14ac:dyDescent="0.3">
      <c r="A494" s="52" t="s">
        <v>56</v>
      </c>
      <c r="B494" s="53" t="s">
        <v>1504</v>
      </c>
      <c r="C494" s="61" t="s">
        <v>1597</v>
      </c>
      <c r="D494" s="61" t="s">
        <v>1598</v>
      </c>
      <c r="E494" s="61" t="s">
        <v>1599</v>
      </c>
      <c r="F494" s="53" t="s">
        <v>1600</v>
      </c>
      <c r="G494" s="53">
        <v>30</v>
      </c>
      <c r="H494" s="53" t="s">
        <v>17</v>
      </c>
      <c r="I494" s="53"/>
      <c r="J494" s="54">
        <v>75</v>
      </c>
      <c r="K494" s="232">
        <f t="shared" si="25"/>
        <v>2250</v>
      </c>
    </row>
    <row r="495" spans="1:11" ht="30.6" x14ac:dyDescent="0.3">
      <c r="A495" s="52" t="s">
        <v>56</v>
      </c>
      <c r="B495" s="53" t="s">
        <v>1504</v>
      </c>
      <c r="C495" s="61" t="s">
        <v>1601</v>
      </c>
      <c r="D495" s="61" t="s">
        <v>1500</v>
      </c>
      <c r="E495" s="61" t="s">
        <v>1602</v>
      </c>
      <c r="F495" s="53" t="s">
        <v>1603</v>
      </c>
      <c r="G495" s="53">
        <v>210</v>
      </c>
      <c r="H495" s="53" t="s">
        <v>17</v>
      </c>
      <c r="I495" s="53"/>
      <c r="J495" s="54">
        <v>48.67</v>
      </c>
      <c r="K495" s="232">
        <f t="shared" si="25"/>
        <v>10220.700000000001</v>
      </c>
    </row>
    <row r="496" spans="1:11" ht="31.2" thickBot="1" x14ac:dyDescent="0.35">
      <c r="A496" s="85" t="s">
        <v>56</v>
      </c>
      <c r="B496" s="262" t="s">
        <v>1504</v>
      </c>
      <c r="C496" s="263" t="s">
        <v>1604</v>
      </c>
      <c r="D496" s="263" t="s">
        <v>1500</v>
      </c>
      <c r="E496" s="263" t="s">
        <v>1605</v>
      </c>
      <c r="F496" s="262" t="s">
        <v>1606</v>
      </c>
      <c r="G496" s="262">
        <v>210</v>
      </c>
      <c r="H496" s="86" t="s">
        <v>17</v>
      </c>
      <c r="I496" s="262" t="s">
        <v>1503</v>
      </c>
      <c r="J496" s="250">
        <v>25</v>
      </c>
      <c r="K496" s="317">
        <f t="shared" si="25"/>
        <v>5250</v>
      </c>
    </row>
    <row r="497" spans="1:11" ht="41.4" thickBot="1" x14ac:dyDescent="0.35">
      <c r="A497" s="481" t="s">
        <v>56</v>
      </c>
      <c r="B497" s="456" t="s">
        <v>59</v>
      </c>
      <c r="C497" s="450" t="s">
        <v>1607</v>
      </c>
      <c r="D497" s="450" t="s">
        <v>3</v>
      </c>
      <c r="E497" s="467" t="s">
        <v>1608</v>
      </c>
      <c r="F497" s="455" t="s">
        <v>1609</v>
      </c>
      <c r="G497" s="451" t="s">
        <v>6</v>
      </c>
      <c r="H497" s="451" t="s">
        <v>7</v>
      </c>
      <c r="I497" s="451" t="s">
        <v>201</v>
      </c>
      <c r="J497" s="452" t="s">
        <v>202</v>
      </c>
      <c r="K497" s="453" t="s">
        <v>8</v>
      </c>
    </row>
    <row r="498" spans="1:11" x14ac:dyDescent="0.3">
      <c r="A498" s="242" t="s">
        <v>56</v>
      </c>
      <c r="B498" s="112" t="s">
        <v>59</v>
      </c>
      <c r="C498" s="56" t="s">
        <v>1610</v>
      </c>
      <c r="D498" s="56" t="s">
        <v>1611</v>
      </c>
      <c r="E498" s="56" t="s">
        <v>1612</v>
      </c>
      <c r="F498" s="112" t="s">
        <v>1613</v>
      </c>
      <c r="G498" s="112">
        <v>2</v>
      </c>
      <c r="H498" s="112" t="s">
        <v>17</v>
      </c>
      <c r="I498" s="112"/>
      <c r="J498" s="245">
        <v>2635</v>
      </c>
      <c r="K498" s="315">
        <f t="shared" ref="K498:K502" si="26">G498*J498</f>
        <v>5270</v>
      </c>
    </row>
    <row r="499" spans="1:11" x14ac:dyDescent="0.3">
      <c r="A499" s="52" t="s">
        <v>56</v>
      </c>
      <c r="B499" s="53" t="s">
        <v>59</v>
      </c>
      <c r="C499" s="61" t="s">
        <v>1614</v>
      </c>
      <c r="D499" s="61" t="s">
        <v>63</v>
      </c>
      <c r="E499" s="61" t="s">
        <v>1615</v>
      </c>
      <c r="F499" s="53" t="s">
        <v>60</v>
      </c>
      <c r="G499" s="53"/>
      <c r="H499" s="53" t="s">
        <v>17</v>
      </c>
      <c r="I499" s="53"/>
      <c r="J499" s="54"/>
      <c r="K499" s="232">
        <f>G499*J499</f>
        <v>0</v>
      </c>
    </row>
    <row r="500" spans="1:11" x14ac:dyDescent="0.3">
      <c r="A500" s="52" t="s">
        <v>56</v>
      </c>
      <c r="B500" s="53" t="s">
        <v>59</v>
      </c>
      <c r="C500" s="61" t="s">
        <v>62</v>
      </c>
      <c r="D500" s="61" t="s">
        <v>63</v>
      </c>
      <c r="E500" s="61" t="s">
        <v>64</v>
      </c>
      <c r="F500" s="53" t="s">
        <v>65</v>
      </c>
      <c r="G500" s="53">
        <v>4</v>
      </c>
      <c r="H500" s="53" t="s">
        <v>17</v>
      </c>
      <c r="I500" s="53"/>
      <c r="J500" s="54">
        <v>180</v>
      </c>
      <c r="K500" s="232">
        <f>G500*J500</f>
        <v>720</v>
      </c>
    </row>
    <row r="501" spans="1:11" x14ac:dyDescent="0.3">
      <c r="A501" s="52" t="s">
        <v>56</v>
      </c>
      <c r="B501" s="53" t="s">
        <v>59</v>
      </c>
      <c r="C501" s="57" t="s">
        <v>66</v>
      </c>
      <c r="D501" s="58" t="s">
        <v>63</v>
      </c>
      <c r="E501" s="61" t="s">
        <v>67</v>
      </c>
      <c r="F501" s="59" t="s">
        <v>68</v>
      </c>
      <c r="G501" s="59">
        <v>1</v>
      </c>
      <c r="H501" s="59" t="s">
        <v>69</v>
      </c>
      <c r="I501" s="60"/>
      <c r="J501" s="54">
        <v>950</v>
      </c>
      <c r="K501" s="232">
        <f>G501*J501</f>
        <v>950</v>
      </c>
    </row>
    <row r="502" spans="1:11" ht="20.399999999999999" x14ac:dyDescent="0.3">
      <c r="A502" s="52" t="s">
        <v>56</v>
      </c>
      <c r="B502" s="53" t="s">
        <v>59</v>
      </c>
      <c r="C502" s="61" t="s">
        <v>1616</v>
      </c>
      <c r="D502" s="61" t="s">
        <v>1617</v>
      </c>
      <c r="E502" s="61" t="s">
        <v>1618</v>
      </c>
      <c r="F502" s="53" t="s">
        <v>1619</v>
      </c>
      <c r="G502" s="53">
        <v>2</v>
      </c>
      <c r="H502" s="53" t="s">
        <v>17</v>
      </c>
      <c r="I502" s="53"/>
      <c r="J502" s="54">
        <v>5957</v>
      </c>
      <c r="K502" s="232">
        <f t="shared" si="26"/>
        <v>11914</v>
      </c>
    </row>
    <row r="503" spans="1:11" ht="15" thickBot="1" x14ac:dyDescent="0.35">
      <c r="A503" s="85" t="s">
        <v>56</v>
      </c>
      <c r="B503" s="86" t="s">
        <v>59</v>
      </c>
      <c r="C503" s="249" t="s">
        <v>71</v>
      </c>
      <c r="D503" s="486"/>
      <c r="E503" s="486"/>
      <c r="F503" s="487" t="s">
        <v>72</v>
      </c>
      <c r="G503" s="487">
        <v>2</v>
      </c>
      <c r="H503" s="253" t="s">
        <v>73</v>
      </c>
      <c r="I503" s="60"/>
      <c r="J503" s="250">
        <v>743.75</v>
      </c>
      <c r="K503" s="317">
        <f>G503*J503</f>
        <v>1487.5</v>
      </c>
    </row>
    <row r="504" spans="1:11" ht="41.4" thickBot="1" x14ac:dyDescent="0.35">
      <c r="A504" s="481" t="s">
        <v>56</v>
      </c>
      <c r="B504" s="468" t="s">
        <v>59</v>
      </c>
      <c r="C504" s="632" t="s">
        <v>1607</v>
      </c>
      <c r="D504" s="450" t="s">
        <v>3</v>
      </c>
      <c r="E504" s="450" t="s">
        <v>4</v>
      </c>
      <c r="F504" s="469" t="s">
        <v>1620</v>
      </c>
      <c r="G504" s="451" t="s">
        <v>6</v>
      </c>
      <c r="H504" s="451" t="s">
        <v>7</v>
      </c>
      <c r="I504" s="451" t="s">
        <v>201</v>
      </c>
      <c r="J504" s="452" t="s">
        <v>202</v>
      </c>
      <c r="K504" s="453" t="s">
        <v>8</v>
      </c>
    </row>
    <row r="505" spans="1:11" ht="20.399999999999999" x14ac:dyDescent="0.3">
      <c r="A505" s="242" t="s">
        <v>56</v>
      </c>
      <c r="B505" s="112" t="s">
        <v>59</v>
      </c>
      <c r="C505" s="56" t="s">
        <v>1621</v>
      </c>
      <c r="D505" s="56" t="s">
        <v>1622</v>
      </c>
      <c r="E505" s="56" t="s">
        <v>1623</v>
      </c>
      <c r="F505" s="112" t="s">
        <v>1624</v>
      </c>
      <c r="G505" s="112">
        <v>5</v>
      </c>
      <c r="H505" s="112" t="s">
        <v>17</v>
      </c>
      <c r="I505" s="112"/>
      <c r="J505" s="245">
        <v>1429</v>
      </c>
      <c r="K505" s="315">
        <f t="shared" ref="K505:K547" si="27">G505*J505</f>
        <v>7145</v>
      </c>
    </row>
    <row r="506" spans="1:11" ht="30.6" x14ac:dyDescent="0.3">
      <c r="A506" s="52" t="s">
        <v>56</v>
      </c>
      <c r="B506" s="53" t="s">
        <v>59</v>
      </c>
      <c r="C506" s="61" t="s">
        <v>1625</v>
      </c>
      <c r="D506" s="61" t="s">
        <v>1626</v>
      </c>
      <c r="E506" s="61" t="s">
        <v>1627</v>
      </c>
      <c r="F506" s="53" t="s">
        <v>1628</v>
      </c>
      <c r="G506" s="53">
        <v>2</v>
      </c>
      <c r="H506" s="53" t="s">
        <v>17</v>
      </c>
      <c r="I506" s="53"/>
      <c r="J506" s="54">
        <v>1916</v>
      </c>
      <c r="K506" s="232">
        <f t="shared" si="27"/>
        <v>3832</v>
      </c>
    </row>
    <row r="507" spans="1:11" ht="30.6" x14ac:dyDescent="0.3">
      <c r="A507" s="52" t="s">
        <v>56</v>
      </c>
      <c r="B507" s="53" t="s">
        <v>59</v>
      </c>
      <c r="C507" s="61" t="s">
        <v>1629</v>
      </c>
      <c r="D507" s="61" t="s">
        <v>1626</v>
      </c>
      <c r="E507" s="61" t="s">
        <v>1630</v>
      </c>
      <c r="F507" s="53" t="s">
        <v>1631</v>
      </c>
      <c r="G507" s="53">
        <v>2</v>
      </c>
      <c r="H507" s="53" t="s">
        <v>17</v>
      </c>
      <c r="I507" s="53"/>
      <c r="J507" s="54">
        <v>376</v>
      </c>
      <c r="K507" s="232">
        <f t="shared" si="27"/>
        <v>752</v>
      </c>
    </row>
    <row r="508" spans="1:11" ht="30.6" x14ac:dyDescent="0.3">
      <c r="A508" s="52" t="s">
        <v>56</v>
      </c>
      <c r="B508" s="53" t="s">
        <v>59</v>
      </c>
      <c r="C508" s="61" t="s">
        <v>1632</v>
      </c>
      <c r="D508" s="61" t="s">
        <v>1626</v>
      </c>
      <c r="E508" s="61" t="s">
        <v>1633</v>
      </c>
      <c r="F508" s="53" t="s">
        <v>1634</v>
      </c>
      <c r="G508" s="53">
        <v>1</v>
      </c>
      <c r="H508" s="53" t="s">
        <v>17</v>
      </c>
      <c r="I508" s="53"/>
      <c r="J508" s="54">
        <v>495</v>
      </c>
      <c r="K508" s="232">
        <f t="shared" si="27"/>
        <v>495</v>
      </c>
    </row>
    <row r="509" spans="1:11" ht="30.6" x14ac:dyDescent="0.3">
      <c r="A509" s="52" t="s">
        <v>56</v>
      </c>
      <c r="B509" s="53" t="s">
        <v>59</v>
      </c>
      <c r="C509" s="61" t="s">
        <v>1635</v>
      </c>
      <c r="D509" s="61" t="s">
        <v>1626</v>
      </c>
      <c r="E509" s="61" t="s">
        <v>1636</v>
      </c>
      <c r="F509" s="53" t="s">
        <v>1637</v>
      </c>
      <c r="G509" s="53">
        <v>1</v>
      </c>
      <c r="H509" s="53" t="s">
        <v>17</v>
      </c>
      <c r="I509" s="53"/>
      <c r="J509" s="54">
        <v>295</v>
      </c>
      <c r="K509" s="232">
        <f t="shared" si="27"/>
        <v>295</v>
      </c>
    </row>
    <row r="510" spans="1:11" ht="30.6" x14ac:dyDescent="0.3">
      <c r="A510" s="52" t="s">
        <v>56</v>
      </c>
      <c r="B510" s="53" t="s">
        <v>59</v>
      </c>
      <c r="C510" s="61" t="s">
        <v>1638</v>
      </c>
      <c r="D510" s="61" t="s">
        <v>1626</v>
      </c>
      <c r="E510" s="61" t="s">
        <v>1639</v>
      </c>
      <c r="F510" s="53" t="s">
        <v>1640</v>
      </c>
      <c r="G510" s="53">
        <v>1</v>
      </c>
      <c r="H510" s="53" t="s">
        <v>17</v>
      </c>
      <c r="I510" s="53"/>
      <c r="J510" s="54">
        <v>245</v>
      </c>
      <c r="K510" s="232">
        <f t="shared" si="27"/>
        <v>245</v>
      </c>
    </row>
    <row r="511" spans="1:11" ht="30.6" x14ac:dyDescent="0.3">
      <c r="A511" s="52" t="s">
        <v>56</v>
      </c>
      <c r="B511" s="53" t="s">
        <v>59</v>
      </c>
      <c r="C511" s="61" t="s">
        <v>1641</v>
      </c>
      <c r="D511" s="61" t="s">
        <v>1626</v>
      </c>
      <c r="E511" s="61" t="s">
        <v>1642</v>
      </c>
      <c r="F511" s="53" t="s">
        <v>1643</v>
      </c>
      <c r="G511" s="53">
        <v>1</v>
      </c>
      <c r="H511" s="53" t="s">
        <v>17</v>
      </c>
      <c r="I511" s="53"/>
      <c r="J511" s="54">
        <v>140</v>
      </c>
      <c r="K511" s="232">
        <f t="shared" si="27"/>
        <v>140</v>
      </c>
    </row>
    <row r="512" spans="1:11" x14ac:dyDescent="0.3">
      <c r="A512" s="52" t="s">
        <v>56</v>
      </c>
      <c r="B512" s="53" t="s">
        <v>59</v>
      </c>
      <c r="C512" s="61" t="s">
        <v>1644</v>
      </c>
      <c r="D512" s="61" t="s">
        <v>1645</v>
      </c>
      <c r="E512" s="61" t="s">
        <v>1646</v>
      </c>
      <c r="F512" s="53" t="s">
        <v>1647</v>
      </c>
      <c r="G512" s="53">
        <v>1</v>
      </c>
      <c r="H512" s="53" t="s">
        <v>17</v>
      </c>
      <c r="I512" s="53"/>
      <c r="J512" s="54">
        <v>33.92</v>
      </c>
      <c r="K512" s="232">
        <f t="shared" si="27"/>
        <v>33.92</v>
      </c>
    </row>
    <row r="513" spans="1:11" ht="20.399999999999999" x14ac:dyDescent="0.3">
      <c r="A513" s="52" t="s">
        <v>56</v>
      </c>
      <c r="B513" s="53" t="s">
        <v>59</v>
      </c>
      <c r="C513" s="61" t="s">
        <v>1648</v>
      </c>
      <c r="D513" s="61" t="s">
        <v>1649</v>
      </c>
      <c r="E513" s="61" t="s">
        <v>1650</v>
      </c>
      <c r="F513" s="53" t="s">
        <v>1651</v>
      </c>
      <c r="G513" s="53">
        <v>2</v>
      </c>
      <c r="H513" s="53" t="s">
        <v>17</v>
      </c>
      <c r="I513" s="264"/>
      <c r="J513" s="54">
        <v>2175</v>
      </c>
      <c r="K513" s="232">
        <f t="shared" si="27"/>
        <v>4350</v>
      </c>
    </row>
    <row r="514" spans="1:11" ht="20.399999999999999" x14ac:dyDescent="0.3">
      <c r="A514" s="52" t="s">
        <v>56</v>
      </c>
      <c r="B514" s="53" t="s">
        <v>59</v>
      </c>
      <c r="C514" s="61" t="s">
        <v>1652</v>
      </c>
      <c r="D514" s="61" t="s">
        <v>1653</v>
      </c>
      <c r="E514" s="61" t="s">
        <v>1654</v>
      </c>
      <c r="F514" s="53" t="s">
        <v>1655</v>
      </c>
      <c r="G514" s="53">
        <v>2</v>
      </c>
      <c r="H514" s="53" t="s">
        <v>17</v>
      </c>
      <c r="I514" s="53"/>
      <c r="J514" s="54">
        <v>315</v>
      </c>
      <c r="K514" s="232">
        <f t="shared" si="27"/>
        <v>630</v>
      </c>
    </row>
    <row r="515" spans="1:11" ht="30.6" x14ac:dyDescent="0.3">
      <c r="A515" s="52" t="s">
        <v>56</v>
      </c>
      <c r="B515" s="53" t="s">
        <v>59</v>
      </c>
      <c r="C515" s="61" t="s">
        <v>1656</v>
      </c>
      <c r="D515" s="61" t="s">
        <v>1657</v>
      </c>
      <c r="E515" s="61" t="s">
        <v>1658</v>
      </c>
      <c r="F515" s="53" t="s">
        <v>1659</v>
      </c>
      <c r="G515" s="53">
        <v>1</v>
      </c>
      <c r="H515" s="53" t="s">
        <v>17</v>
      </c>
      <c r="I515" s="53"/>
      <c r="J515" s="54">
        <v>12120</v>
      </c>
      <c r="K515" s="232">
        <f t="shared" si="27"/>
        <v>12120</v>
      </c>
    </row>
    <row r="516" spans="1:11" ht="30.6" x14ac:dyDescent="0.3">
      <c r="A516" s="52" t="s">
        <v>56</v>
      </c>
      <c r="B516" s="53" t="s">
        <v>59</v>
      </c>
      <c r="C516" s="61" t="s">
        <v>1660</v>
      </c>
      <c r="D516" s="61" t="s">
        <v>1657</v>
      </c>
      <c r="E516" s="61" t="s">
        <v>1661</v>
      </c>
      <c r="F516" s="53" t="s">
        <v>1662</v>
      </c>
      <c r="G516" s="53">
        <v>6</v>
      </c>
      <c r="H516" s="53" t="s">
        <v>17</v>
      </c>
      <c r="I516" s="53"/>
      <c r="J516" s="54">
        <v>86</v>
      </c>
      <c r="K516" s="232">
        <f t="shared" si="27"/>
        <v>516</v>
      </c>
    </row>
    <row r="517" spans="1:11" x14ac:dyDescent="0.3">
      <c r="A517" s="52" t="s">
        <v>56</v>
      </c>
      <c r="B517" s="53" t="s">
        <v>59</v>
      </c>
      <c r="C517" s="61" t="s">
        <v>1663</v>
      </c>
      <c r="D517" s="61" t="s">
        <v>1664</v>
      </c>
      <c r="E517" s="61">
        <v>1006812</v>
      </c>
      <c r="F517" s="53" t="s">
        <v>1665</v>
      </c>
      <c r="G517" s="53">
        <v>1</v>
      </c>
      <c r="H517" s="53" t="s">
        <v>17</v>
      </c>
      <c r="I517" s="53"/>
      <c r="J517" s="54">
        <v>2170</v>
      </c>
      <c r="K517" s="232">
        <f t="shared" si="27"/>
        <v>2170</v>
      </c>
    </row>
    <row r="518" spans="1:11" ht="20.399999999999999" x14ac:dyDescent="0.3">
      <c r="A518" s="52" t="s">
        <v>56</v>
      </c>
      <c r="B518" s="53" t="s">
        <v>59</v>
      </c>
      <c r="C518" s="61" t="s">
        <v>1666</v>
      </c>
      <c r="D518" s="61" t="s">
        <v>1667</v>
      </c>
      <c r="E518" s="61" t="s">
        <v>1668</v>
      </c>
      <c r="F518" s="53" t="s">
        <v>1669</v>
      </c>
      <c r="G518" s="53">
        <v>2</v>
      </c>
      <c r="H518" s="53" t="s">
        <v>17</v>
      </c>
      <c r="I518" s="53"/>
      <c r="J518" s="54">
        <v>205</v>
      </c>
      <c r="K518" s="232">
        <f t="shared" si="27"/>
        <v>410</v>
      </c>
    </row>
    <row r="519" spans="1:11" x14ac:dyDescent="0.3">
      <c r="A519" s="52" t="s">
        <v>56</v>
      </c>
      <c r="B519" s="53" t="s">
        <v>59</v>
      </c>
      <c r="C519" s="61" t="s">
        <v>1670</v>
      </c>
      <c r="D519" s="61" t="s">
        <v>1667</v>
      </c>
      <c r="E519" s="61" t="s">
        <v>1671</v>
      </c>
      <c r="F519" s="53" t="s">
        <v>1672</v>
      </c>
      <c r="G519" s="53">
        <v>6</v>
      </c>
      <c r="H519" s="53" t="s">
        <v>17</v>
      </c>
      <c r="I519" s="53"/>
      <c r="J519" s="54">
        <v>21.95</v>
      </c>
      <c r="K519" s="232">
        <f t="shared" si="27"/>
        <v>131.69999999999999</v>
      </c>
    </row>
    <row r="520" spans="1:11" ht="30.6" x14ac:dyDescent="0.3">
      <c r="A520" s="52" t="s">
        <v>56</v>
      </c>
      <c r="B520" s="53" t="s">
        <v>59</v>
      </c>
      <c r="C520" s="61" t="s">
        <v>1673</v>
      </c>
      <c r="D520" s="61" t="s">
        <v>1657</v>
      </c>
      <c r="E520" s="61" t="s">
        <v>1674</v>
      </c>
      <c r="F520" s="53" t="s">
        <v>1675</v>
      </c>
      <c r="G520" s="53">
        <v>1</v>
      </c>
      <c r="H520" s="53" t="s">
        <v>17</v>
      </c>
      <c r="I520" s="53"/>
      <c r="J520" s="62">
        <v>5731</v>
      </c>
      <c r="K520" s="232">
        <f t="shared" si="27"/>
        <v>5731</v>
      </c>
    </row>
    <row r="521" spans="1:11" x14ac:dyDescent="0.3">
      <c r="A521" s="52" t="s">
        <v>56</v>
      </c>
      <c r="B521" s="53" t="s">
        <v>59</v>
      </c>
      <c r="C521" s="292" t="s">
        <v>1676</v>
      </c>
      <c r="D521" s="61" t="s">
        <v>1677</v>
      </c>
      <c r="E521" s="61" t="s">
        <v>1678</v>
      </c>
      <c r="F521" s="53" t="s">
        <v>1679</v>
      </c>
      <c r="G521" s="53">
        <v>2</v>
      </c>
      <c r="H521" s="53" t="s">
        <v>17</v>
      </c>
      <c r="I521" s="231"/>
      <c r="J521" s="54">
        <v>204.38</v>
      </c>
      <c r="K521" s="232">
        <f t="shared" si="27"/>
        <v>408.76</v>
      </c>
    </row>
    <row r="522" spans="1:11" ht="30.6" x14ac:dyDescent="0.3">
      <c r="A522" s="52" t="s">
        <v>56</v>
      </c>
      <c r="B522" s="53" t="s">
        <v>59</v>
      </c>
      <c r="C522" s="61" t="s">
        <v>1680</v>
      </c>
      <c r="D522" s="61" t="s">
        <v>1657</v>
      </c>
      <c r="E522" s="61" t="s">
        <v>1681</v>
      </c>
      <c r="F522" s="53" t="s">
        <v>1682</v>
      </c>
      <c r="G522" s="53">
        <v>1</v>
      </c>
      <c r="H522" s="53" t="s">
        <v>17</v>
      </c>
      <c r="I522" s="53"/>
      <c r="J522" s="54">
        <v>3499</v>
      </c>
      <c r="K522" s="232">
        <f t="shared" si="27"/>
        <v>3499</v>
      </c>
    </row>
    <row r="523" spans="1:11" x14ac:dyDescent="0.3">
      <c r="A523" s="52" t="s">
        <v>56</v>
      </c>
      <c r="B523" s="53" t="s">
        <v>59</v>
      </c>
      <c r="C523" s="61" t="s">
        <v>1683</v>
      </c>
      <c r="D523" s="61" t="s">
        <v>1664</v>
      </c>
      <c r="E523" s="61" t="s">
        <v>1684</v>
      </c>
      <c r="F523" s="53" t="s">
        <v>1685</v>
      </c>
      <c r="G523" s="53">
        <v>4</v>
      </c>
      <c r="H523" s="53" t="s">
        <v>17</v>
      </c>
      <c r="I523" s="53"/>
      <c r="J523" s="54">
        <v>570</v>
      </c>
      <c r="K523" s="232">
        <f t="shared" si="27"/>
        <v>2280</v>
      </c>
    </row>
    <row r="524" spans="1:11" x14ac:dyDescent="0.3">
      <c r="A524" s="99" t="s">
        <v>56</v>
      </c>
      <c r="B524" s="101" t="s">
        <v>59</v>
      </c>
      <c r="C524" s="257" t="s">
        <v>1686</v>
      </c>
      <c r="D524" s="257" t="s">
        <v>1664</v>
      </c>
      <c r="E524" s="257" t="s">
        <v>1687</v>
      </c>
      <c r="F524" s="53" t="s">
        <v>1688</v>
      </c>
      <c r="G524" s="53">
        <v>4</v>
      </c>
      <c r="H524" s="53" t="s">
        <v>17</v>
      </c>
      <c r="I524" s="53"/>
      <c r="J524" s="54">
        <v>2452</v>
      </c>
      <c r="K524" s="232">
        <f t="shared" si="27"/>
        <v>9808</v>
      </c>
    </row>
    <row r="525" spans="1:11" x14ac:dyDescent="0.3">
      <c r="A525" s="52" t="s">
        <v>56</v>
      </c>
      <c r="B525" s="53" t="s">
        <v>59</v>
      </c>
      <c r="C525" s="61" t="s">
        <v>1689</v>
      </c>
      <c r="D525" s="61" t="s">
        <v>1690</v>
      </c>
      <c r="E525" s="61" t="s">
        <v>1691</v>
      </c>
      <c r="F525" s="53" t="s">
        <v>1692</v>
      </c>
      <c r="G525" s="53">
        <v>1</v>
      </c>
      <c r="H525" s="53" t="s">
        <v>17</v>
      </c>
      <c r="I525" s="53"/>
      <c r="J525" s="54">
        <v>324</v>
      </c>
      <c r="K525" s="232">
        <f t="shared" si="27"/>
        <v>324</v>
      </c>
    </row>
    <row r="526" spans="1:11" x14ac:dyDescent="0.3">
      <c r="A526" s="52" t="s">
        <v>56</v>
      </c>
      <c r="B526" s="53" t="s">
        <v>59</v>
      </c>
      <c r="C526" s="61" t="s">
        <v>1693</v>
      </c>
      <c r="D526" s="61" t="s">
        <v>1645</v>
      </c>
      <c r="E526" s="61" t="s">
        <v>1694</v>
      </c>
      <c r="F526" s="53" t="s">
        <v>1695</v>
      </c>
      <c r="G526" s="53">
        <v>1</v>
      </c>
      <c r="H526" s="53" t="s">
        <v>17</v>
      </c>
      <c r="I526" s="53"/>
      <c r="J526" s="54">
        <v>16.39</v>
      </c>
      <c r="K526" s="232">
        <f t="shared" si="27"/>
        <v>16.39</v>
      </c>
    </row>
    <row r="527" spans="1:11" x14ac:dyDescent="0.3">
      <c r="A527" s="52" t="s">
        <v>56</v>
      </c>
      <c r="B527" s="53" t="s">
        <v>59</v>
      </c>
      <c r="C527" s="61" t="s">
        <v>1696</v>
      </c>
      <c r="D527" s="61" t="s">
        <v>1645</v>
      </c>
      <c r="E527" s="61" t="s">
        <v>1697</v>
      </c>
      <c r="F527" s="53" t="s">
        <v>1698</v>
      </c>
      <c r="G527" s="53">
        <v>1</v>
      </c>
      <c r="H527" s="53" t="s">
        <v>17</v>
      </c>
      <c r="I527" s="53"/>
      <c r="J527" s="54">
        <v>30.6</v>
      </c>
      <c r="K527" s="232">
        <f t="shared" si="27"/>
        <v>30.6</v>
      </c>
    </row>
    <row r="528" spans="1:11" ht="20.399999999999999" x14ac:dyDescent="0.3">
      <c r="A528" s="52" t="s">
        <v>56</v>
      </c>
      <c r="B528" s="53" t="s">
        <v>59</v>
      </c>
      <c r="C528" s="61" t="s">
        <v>1699</v>
      </c>
      <c r="D528" s="61" t="s">
        <v>1700</v>
      </c>
      <c r="E528" s="61" t="s">
        <v>1701</v>
      </c>
      <c r="F528" s="53" t="s">
        <v>1702</v>
      </c>
      <c r="G528" s="53">
        <v>8</v>
      </c>
      <c r="H528" s="53" t="s">
        <v>17</v>
      </c>
      <c r="I528" s="53"/>
      <c r="J528" s="54">
        <v>40</v>
      </c>
      <c r="K528" s="232">
        <f t="shared" si="27"/>
        <v>320</v>
      </c>
    </row>
    <row r="529" spans="1:11" ht="30.6" x14ac:dyDescent="0.3">
      <c r="A529" s="52" t="s">
        <v>56</v>
      </c>
      <c r="B529" s="53" t="s">
        <v>59</v>
      </c>
      <c r="C529" s="61" t="s">
        <v>1703</v>
      </c>
      <c r="D529" s="61" t="s">
        <v>1657</v>
      </c>
      <c r="E529" s="61" t="s">
        <v>1704</v>
      </c>
      <c r="F529" s="53" t="s">
        <v>1705</v>
      </c>
      <c r="G529" s="53">
        <v>2</v>
      </c>
      <c r="H529" s="53" t="s">
        <v>17</v>
      </c>
      <c r="I529" s="53"/>
      <c r="J529" s="54">
        <v>753</v>
      </c>
      <c r="K529" s="232">
        <f t="shared" si="27"/>
        <v>1506</v>
      </c>
    </row>
    <row r="530" spans="1:11" x14ac:dyDescent="0.3">
      <c r="A530" s="52" t="s">
        <v>56</v>
      </c>
      <c r="B530" s="53" t="s">
        <v>59</v>
      </c>
      <c r="C530" s="61" t="s">
        <v>1706</v>
      </c>
      <c r="D530" s="61" t="s">
        <v>1649</v>
      </c>
      <c r="E530" s="61" t="s">
        <v>1707</v>
      </c>
      <c r="F530" s="53" t="s">
        <v>1708</v>
      </c>
      <c r="G530" s="53">
        <v>1</v>
      </c>
      <c r="H530" s="53" t="s">
        <v>17</v>
      </c>
      <c r="I530" s="53"/>
      <c r="J530" s="54">
        <v>432</v>
      </c>
      <c r="K530" s="232">
        <f t="shared" si="27"/>
        <v>432</v>
      </c>
    </row>
    <row r="531" spans="1:11" ht="20.399999999999999" x14ac:dyDescent="0.3">
      <c r="A531" s="52" t="s">
        <v>56</v>
      </c>
      <c r="B531" s="53" t="s">
        <v>59</v>
      </c>
      <c r="C531" s="61" t="s">
        <v>1709</v>
      </c>
      <c r="D531" s="61" t="s">
        <v>1710</v>
      </c>
      <c r="E531" s="61" t="s">
        <v>1711</v>
      </c>
      <c r="F531" s="53" t="s">
        <v>1712</v>
      </c>
      <c r="G531" s="53">
        <v>1</v>
      </c>
      <c r="H531" s="53" t="s">
        <v>17</v>
      </c>
      <c r="I531" s="53"/>
      <c r="J531" s="54">
        <v>75</v>
      </c>
      <c r="K531" s="232">
        <f t="shared" si="27"/>
        <v>75</v>
      </c>
    </row>
    <row r="532" spans="1:11" ht="20.399999999999999" x14ac:dyDescent="0.3">
      <c r="A532" s="52" t="s">
        <v>56</v>
      </c>
      <c r="B532" s="53" t="s">
        <v>59</v>
      </c>
      <c r="C532" s="61" t="s">
        <v>1713</v>
      </c>
      <c r="D532" s="61" t="s">
        <v>1710</v>
      </c>
      <c r="E532" s="61" t="s">
        <v>1714</v>
      </c>
      <c r="F532" s="53" t="s">
        <v>1715</v>
      </c>
      <c r="G532" s="53">
        <v>1</v>
      </c>
      <c r="H532" s="53" t="s">
        <v>17</v>
      </c>
      <c r="I532" s="53"/>
      <c r="J532" s="54">
        <v>35</v>
      </c>
      <c r="K532" s="232">
        <f t="shared" si="27"/>
        <v>35</v>
      </c>
    </row>
    <row r="533" spans="1:11" ht="20.399999999999999" x14ac:dyDescent="0.3">
      <c r="A533" s="52" t="s">
        <v>56</v>
      </c>
      <c r="B533" s="53" t="s">
        <v>59</v>
      </c>
      <c r="C533" s="61" t="s">
        <v>1716</v>
      </c>
      <c r="D533" s="61" t="s">
        <v>1710</v>
      </c>
      <c r="E533" s="61" t="s">
        <v>1711</v>
      </c>
      <c r="F533" s="53" t="s">
        <v>1717</v>
      </c>
      <c r="G533" s="53">
        <v>1</v>
      </c>
      <c r="H533" s="53" t="s">
        <v>17</v>
      </c>
      <c r="I533" s="53"/>
      <c r="J533" s="54">
        <v>64</v>
      </c>
      <c r="K533" s="232">
        <f t="shared" si="27"/>
        <v>64</v>
      </c>
    </row>
    <row r="534" spans="1:11" x14ac:dyDescent="0.3">
      <c r="A534" s="52" t="s">
        <v>56</v>
      </c>
      <c r="B534" s="53" t="s">
        <v>59</v>
      </c>
      <c r="C534" s="61" t="s">
        <v>1718</v>
      </c>
      <c r="D534" s="61" t="s">
        <v>1719</v>
      </c>
      <c r="E534" s="61" t="s">
        <v>1720</v>
      </c>
      <c r="F534" s="53" t="s">
        <v>1721</v>
      </c>
      <c r="G534" s="53">
        <v>1</v>
      </c>
      <c r="H534" s="53" t="s">
        <v>17</v>
      </c>
      <c r="I534" s="53"/>
      <c r="J534" s="54">
        <v>21.95</v>
      </c>
      <c r="K534" s="232">
        <f t="shared" si="27"/>
        <v>21.95</v>
      </c>
    </row>
    <row r="535" spans="1:11" ht="30.6" x14ac:dyDescent="0.3">
      <c r="A535" s="52" t="s">
        <v>56</v>
      </c>
      <c r="B535" s="53" t="s">
        <v>59</v>
      </c>
      <c r="C535" s="61" t="s">
        <v>1722</v>
      </c>
      <c r="D535" s="61" t="s">
        <v>1657</v>
      </c>
      <c r="E535" s="61" t="s">
        <v>1723</v>
      </c>
      <c r="F535" s="53" t="s">
        <v>1724</v>
      </c>
      <c r="G535" s="53">
        <v>8</v>
      </c>
      <c r="H535" s="53" t="s">
        <v>17</v>
      </c>
      <c r="I535" s="53"/>
      <c r="J535" s="54">
        <v>231</v>
      </c>
      <c r="K535" s="232">
        <f t="shared" si="27"/>
        <v>1848</v>
      </c>
    </row>
    <row r="536" spans="1:11" ht="30.6" x14ac:dyDescent="0.3">
      <c r="A536" s="52" t="s">
        <v>56</v>
      </c>
      <c r="B536" s="53" t="s">
        <v>59</v>
      </c>
      <c r="C536" s="61" t="s">
        <v>1725</v>
      </c>
      <c r="D536" s="61" t="s">
        <v>1657</v>
      </c>
      <c r="E536" s="61" t="s">
        <v>1726</v>
      </c>
      <c r="F536" s="53" t="s">
        <v>1727</v>
      </c>
      <c r="G536" s="53">
        <v>2</v>
      </c>
      <c r="H536" s="53" t="s">
        <v>17</v>
      </c>
      <c r="I536" s="53"/>
      <c r="J536" s="54">
        <v>1107</v>
      </c>
      <c r="K536" s="232">
        <f t="shared" si="27"/>
        <v>2214</v>
      </c>
    </row>
    <row r="537" spans="1:11" ht="20.399999999999999" x14ac:dyDescent="0.3">
      <c r="A537" s="52" t="s">
        <v>56</v>
      </c>
      <c r="B537" s="53" t="s">
        <v>59</v>
      </c>
      <c r="C537" s="61" t="s">
        <v>1728</v>
      </c>
      <c r="D537" s="61" t="s">
        <v>1729</v>
      </c>
      <c r="E537" s="61" t="s">
        <v>1730</v>
      </c>
      <c r="F537" s="53" t="s">
        <v>1731</v>
      </c>
      <c r="G537" s="53">
        <v>2</v>
      </c>
      <c r="H537" s="53" t="s">
        <v>17</v>
      </c>
      <c r="I537" s="53"/>
      <c r="J537" s="54">
        <v>224.86</v>
      </c>
      <c r="K537" s="232">
        <f t="shared" si="27"/>
        <v>449.72</v>
      </c>
    </row>
    <row r="538" spans="1:11" ht="20.399999999999999" x14ac:dyDescent="0.3">
      <c r="A538" s="52" t="s">
        <v>56</v>
      </c>
      <c r="B538" s="53" t="s">
        <v>59</v>
      </c>
      <c r="C538" s="61" t="s">
        <v>1732</v>
      </c>
      <c r="D538" s="61" t="s">
        <v>1733</v>
      </c>
      <c r="E538" s="61" t="s">
        <v>1734</v>
      </c>
      <c r="F538" s="53" t="s">
        <v>1735</v>
      </c>
      <c r="G538" s="53">
        <v>10</v>
      </c>
      <c r="H538" s="53" t="s">
        <v>17</v>
      </c>
      <c r="I538" s="53"/>
      <c r="J538" s="54">
        <v>83.86</v>
      </c>
      <c r="K538" s="232">
        <f t="shared" si="27"/>
        <v>838.6</v>
      </c>
    </row>
    <row r="539" spans="1:11" ht="20.399999999999999" x14ac:dyDescent="0.3">
      <c r="A539" s="52" t="s">
        <v>56</v>
      </c>
      <c r="B539" s="53" t="s">
        <v>59</v>
      </c>
      <c r="C539" s="61" t="s">
        <v>1736</v>
      </c>
      <c r="D539" s="61" t="s">
        <v>1733</v>
      </c>
      <c r="E539" s="61" t="s">
        <v>1737</v>
      </c>
      <c r="F539" s="53" t="s">
        <v>1738</v>
      </c>
      <c r="G539" s="53">
        <v>4</v>
      </c>
      <c r="H539" s="53" t="s">
        <v>17</v>
      </c>
      <c r="I539" s="53"/>
      <c r="J539" s="54">
        <v>225.8</v>
      </c>
      <c r="K539" s="232">
        <f t="shared" si="27"/>
        <v>903.2</v>
      </c>
    </row>
    <row r="540" spans="1:11" x14ac:dyDescent="0.3">
      <c r="A540" s="52" t="s">
        <v>56</v>
      </c>
      <c r="B540" s="53" t="s">
        <v>59</v>
      </c>
      <c r="C540" s="61" t="s">
        <v>1739</v>
      </c>
      <c r="D540" s="61" t="s">
        <v>1740</v>
      </c>
      <c r="E540" s="61">
        <v>2283</v>
      </c>
      <c r="F540" s="53" t="s">
        <v>1741</v>
      </c>
      <c r="G540" s="53">
        <v>12</v>
      </c>
      <c r="H540" s="53" t="s">
        <v>17</v>
      </c>
      <c r="I540" s="53"/>
      <c r="J540" s="54">
        <v>7.05</v>
      </c>
      <c r="K540" s="232">
        <f t="shared" si="27"/>
        <v>84.6</v>
      </c>
    </row>
    <row r="541" spans="1:11" x14ac:dyDescent="0.3">
      <c r="A541" s="52" t="s">
        <v>56</v>
      </c>
      <c r="B541" s="53" t="s">
        <v>59</v>
      </c>
      <c r="C541" s="61" t="s">
        <v>1742</v>
      </c>
      <c r="D541" s="61" t="s">
        <v>1743</v>
      </c>
      <c r="E541" s="61" t="s">
        <v>1744</v>
      </c>
      <c r="F541" s="53" t="s">
        <v>1745</v>
      </c>
      <c r="G541" s="53">
        <v>2</v>
      </c>
      <c r="H541" s="53" t="s">
        <v>17</v>
      </c>
      <c r="I541" s="53"/>
      <c r="J541" s="54">
        <v>59.99</v>
      </c>
      <c r="K541" s="232">
        <f t="shared" si="27"/>
        <v>119.98</v>
      </c>
    </row>
    <row r="542" spans="1:11" x14ac:dyDescent="0.3">
      <c r="A542" s="52" t="s">
        <v>56</v>
      </c>
      <c r="B542" s="53" t="s">
        <v>59</v>
      </c>
      <c r="C542" s="61" t="s">
        <v>1746</v>
      </c>
      <c r="D542" s="61" t="s">
        <v>1747</v>
      </c>
      <c r="E542" s="61" t="s">
        <v>1748</v>
      </c>
      <c r="F542" s="53" t="s">
        <v>1749</v>
      </c>
      <c r="G542" s="53">
        <v>2</v>
      </c>
      <c r="H542" s="53" t="s">
        <v>69</v>
      </c>
      <c r="I542" s="53"/>
      <c r="J542" s="54">
        <v>105.16</v>
      </c>
      <c r="K542" s="232">
        <f t="shared" si="27"/>
        <v>210.32</v>
      </c>
    </row>
    <row r="543" spans="1:11" ht="20.399999999999999" x14ac:dyDescent="0.3">
      <c r="A543" s="52" t="s">
        <v>56</v>
      </c>
      <c r="B543" s="53" t="s">
        <v>59</v>
      </c>
      <c r="C543" s="61" t="s">
        <v>1750</v>
      </c>
      <c r="D543" s="61" t="s">
        <v>1382</v>
      </c>
      <c r="E543" s="61" t="s">
        <v>1751</v>
      </c>
      <c r="F543" s="53" t="s">
        <v>1752</v>
      </c>
      <c r="G543" s="53">
        <v>3</v>
      </c>
      <c r="H543" s="53" t="s">
        <v>1753</v>
      </c>
      <c r="I543" s="53"/>
      <c r="J543" s="54">
        <v>71.2</v>
      </c>
      <c r="K543" s="232">
        <f t="shared" si="27"/>
        <v>213.60000000000002</v>
      </c>
    </row>
    <row r="544" spans="1:11" x14ac:dyDescent="0.3">
      <c r="A544" s="52" t="s">
        <v>56</v>
      </c>
      <c r="B544" s="53" t="s">
        <v>59</v>
      </c>
      <c r="C544" s="61" t="s">
        <v>1754</v>
      </c>
      <c r="D544" s="61" t="s">
        <v>1755</v>
      </c>
      <c r="E544" s="61">
        <v>1420</v>
      </c>
      <c r="F544" s="53" t="s">
        <v>1756</v>
      </c>
      <c r="G544" s="53">
        <v>12</v>
      </c>
      <c r="H544" s="53" t="s">
        <v>17</v>
      </c>
      <c r="I544" s="53"/>
      <c r="J544" s="54">
        <v>4.0999999999999996</v>
      </c>
      <c r="K544" s="232">
        <f t="shared" si="27"/>
        <v>49.199999999999996</v>
      </c>
    </row>
    <row r="545" spans="1:11" x14ac:dyDescent="0.3">
      <c r="A545" s="52" t="s">
        <v>56</v>
      </c>
      <c r="B545" s="53" t="s">
        <v>59</v>
      </c>
      <c r="C545" s="61" t="s">
        <v>1757</v>
      </c>
      <c r="D545" s="61" t="s">
        <v>1758</v>
      </c>
      <c r="E545" s="61">
        <v>789</v>
      </c>
      <c r="F545" s="53" t="s">
        <v>1759</v>
      </c>
      <c r="G545" s="53">
        <v>20</v>
      </c>
      <c r="H545" s="53" t="s">
        <v>17</v>
      </c>
      <c r="I545" s="53"/>
      <c r="J545" s="54">
        <v>65</v>
      </c>
      <c r="K545" s="232">
        <f t="shared" si="27"/>
        <v>1300</v>
      </c>
    </row>
    <row r="546" spans="1:11" x14ac:dyDescent="0.3">
      <c r="A546" s="52" t="s">
        <v>56</v>
      </c>
      <c r="B546" s="53" t="s">
        <v>59</v>
      </c>
      <c r="C546" s="61" t="s">
        <v>1760</v>
      </c>
      <c r="D546" s="61" t="s">
        <v>1761</v>
      </c>
      <c r="E546" s="61" t="s">
        <v>1762</v>
      </c>
      <c r="F546" s="53" t="s">
        <v>1763</v>
      </c>
      <c r="G546" s="53">
        <v>1</v>
      </c>
      <c r="H546" s="53" t="s">
        <v>1523</v>
      </c>
      <c r="I546" s="53"/>
      <c r="J546" s="54">
        <v>57.3</v>
      </c>
      <c r="K546" s="232">
        <f t="shared" si="27"/>
        <v>57.3</v>
      </c>
    </row>
    <row r="547" spans="1:11" x14ac:dyDescent="0.3">
      <c r="A547" s="52" t="s">
        <v>56</v>
      </c>
      <c r="B547" s="53" t="s">
        <v>59</v>
      </c>
      <c r="C547" s="61" t="s">
        <v>1764</v>
      </c>
      <c r="D547" s="61"/>
      <c r="E547" s="61"/>
      <c r="F547" s="53" t="s">
        <v>1765</v>
      </c>
      <c r="G547" s="53">
        <v>4</v>
      </c>
      <c r="H547" s="53" t="s">
        <v>61</v>
      </c>
      <c r="I547" s="53"/>
      <c r="J547" s="54">
        <v>1312.92</v>
      </c>
      <c r="K547" s="232">
        <f t="shared" si="27"/>
        <v>5251.68</v>
      </c>
    </row>
    <row r="548" spans="1:11" ht="40.799999999999997" x14ac:dyDescent="0.3">
      <c r="A548" s="52" t="s">
        <v>56</v>
      </c>
      <c r="B548" s="53" t="s">
        <v>59</v>
      </c>
      <c r="C548" s="61" t="s">
        <v>1766</v>
      </c>
      <c r="D548" s="61" t="s">
        <v>1767</v>
      </c>
      <c r="E548" s="61" t="s">
        <v>1768</v>
      </c>
      <c r="F548" s="53" t="s">
        <v>1769</v>
      </c>
      <c r="G548" s="53">
        <v>1</v>
      </c>
      <c r="H548" s="53" t="s">
        <v>1770</v>
      </c>
      <c r="I548" s="86"/>
      <c r="J548" s="54">
        <v>510</v>
      </c>
      <c r="K548" s="232"/>
    </row>
    <row r="549" spans="1:11" ht="20.399999999999999" x14ac:dyDescent="0.3">
      <c r="A549" s="52" t="s">
        <v>56</v>
      </c>
      <c r="B549" s="53" t="s">
        <v>59</v>
      </c>
      <c r="C549" s="61" t="s">
        <v>1666</v>
      </c>
      <c r="D549" s="61" t="s">
        <v>1667</v>
      </c>
      <c r="E549" s="61" t="s">
        <v>1668</v>
      </c>
      <c r="F549" s="53" t="s">
        <v>1771</v>
      </c>
      <c r="G549" s="53">
        <v>1</v>
      </c>
      <c r="H549" s="53" t="s">
        <v>1770</v>
      </c>
      <c r="I549" s="86"/>
      <c r="J549" s="54">
        <v>205</v>
      </c>
      <c r="K549" s="232"/>
    </row>
    <row r="550" spans="1:11" x14ac:dyDescent="0.3">
      <c r="A550" s="52" t="s">
        <v>56</v>
      </c>
      <c r="B550" s="53" t="s">
        <v>59</v>
      </c>
      <c r="C550" s="61" t="s">
        <v>1772</v>
      </c>
      <c r="D550" s="61" t="s">
        <v>1773</v>
      </c>
      <c r="E550" s="61" t="s">
        <v>1774</v>
      </c>
      <c r="F550" s="53" t="s">
        <v>1775</v>
      </c>
      <c r="G550" s="53">
        <v>1</v>
      </c>
      <c r="H550" s="53" t="s">
        <v>1770</v>
      </c>
      <c r="I550" s="86"/>
      <c r="J550" s="54">
        <v>164.95</v>
      </c>
      <c r="K550" s="232"/>
    </row>
    <row r="551" spans="1:11" x14ac:dyDescent="0.3">
      <c r="A551" s="52" t="s">
        <v>56</v>
      </c>
      <c r="B551" s="53" t="s">
        <v>59</v>
      </c>
      <c r="C551" s="61" t="s">
        <v>1776</v>
      </c>
      <c r="D551" s="61" t="s">
        <v>1777</v>
      </c>
      <c r="E551" s="61">
        <v>90162</v>
      </c>
      <c r="F551" s="53" t="s">
        <v>1778</v>
      </c>
      <c r="G551" s="53">
        <v>1</v>
      </c>
      <c r="H551" s="53" t="s">
        <v>1770</v>
      </c>
      <c r="I551" s="86"/>
      <c r="J551" s="54">
        <v>52.99</v>
      </c>
      <c r="K551" s="232"/>
    </row>
    <row r="552" spans="1:11" ht="20.399999999999999" x14ac:dyDescent="0.3">
      <c r="A552" s="52" t="s">
        <v>56</v>
      </c>
      <c r="B552" s="53" t="s">
        <v>59</v>
      </c>
      <c r="C552" s="61" t="s">
        <v>1732</v>
      </c>
      <c r="D552" s="61" t="s">
        <v>1733</v>
      </c>
      <c r="E552" s="61" t="s">
        <v>1734</v>
      </c>
      <c r="F552" s="53" t="s">
        <v>1779</v>
      </c>
      <c r="G552" s="53">
        <v>1</v>
      </c>
      <c r="H552" s="53" t="s">
        <v>1770</v>
      </c>
      <c r="I552" s="86"/>
      <c r="J552" s="54">
        <v>83.86</v>
      </c>
      <c r="K552" s="232"/>
    </row>
    <row r="553" spans="1:11" x14ac:dyDescent="0.3">
      <c r="A553" s="52" t="s">
        <v>56</v>
      </c>
      <c r="B553" s="53" t="s">
        <v>59</v>
      </c>
      <c r="C553" s="61" t="s">
        <v>1780</v>
      </c>
      <c r="D553" s="61" t="s">
        <v>1781</v>
      </c>
      <c r="E553" s="61">
        <v>91155</v>
      </c>
      <c r="F553" s="53" t="s">
        <v>1782</v>
      </c>
      <c r="G553" s="53">
        <v>1</v>
      </c>
      <c r="H553" s="53" t="s">
        <v>1770</v>
      </c>
      <c r="I553" s="86"/>
      <c r="J553" s="54">
        <v>9.99</v>
      </c>
      <c r="K553" s="232"/>
    </row>
    <row r="554" spans="1:11" x14ac:dyDescent="0.3">
      <c r="A554" s="52" t="s">
        <v>863</v>
      </c>
      <c r="B554" s="53" t="s">
        <v>59</v>
      </c>
      <c r="C554" s="61" t="s">
        <v>1783</v>
      </c>
      <c r="D554" s="61" t="s">
        <v>1784</v>
      </c>
      <c r="E554" s="61">
        <v>503310</v>
      </c>
      <c r="F554" s="53" t="s">
        <v>1785</v>
      </c>
      <c r="G554" s="53">
        <v>1</v>
      </c>
      <c r="H554" s="53" t="s">
        <v>1770</v>
      </c>
      <c r="I554" s="86"/>
      <c r="J554" s="54">
        <v>9.99</v>
      </c>
      <c r="K554" s="232"/>
    </row>
    <row r="555" spans="1:11" x14ac:dyDescent="0.3">
      <c r="A555" s="52" t="s">
        <v>56</v>
      </c>
      <c r="B555" s="53" t="s">
        <v>59</v>
      </c>
      <c r="C555" s="61" t="s">
        <v>1786</v>
      </c>
      <c r="D555" s="61" t="s">
        <v>1787</v>
      </c>
      <c r="E555" s="61" t="s">
        <v>1788</v>
      </c>
      <c r="F555" s="53" t="s">
        <v>1789</v>
      </c>
      <c r="G555" s="53">
        <v>3</v>
      </c>
      <c r="H555" s="53" t="s">
        <v>1770</v>
      </c>
      <c r="I555" s="86"/>
      <c r="J555" s="54">
        <v>27.99</v>
      </c>
      <c r="K555" s="232"/>
    </row>
    <row r="556" spans="1:11" x14ac:dyDescent="0.3">
      <c r="A556" s="52" t="s">
        <v>56</v>
      </c>
      <c r="B556" s="53" t="s">
        <v>59</v>
      </c>
      <c r="C556" s="61" t="s">
        <v>1790</v>
      </c>
      <c r="D556" s="61" t="s">
        <v>1791</v>
      </c>
      <c r="E556" s="61">
        <v>44418</v>
      </c>
      <c r="F556" s="53" t="s">
        <v>1792</v>
      </c>
      <c r="G556" s="53">
        <v>2</v>
      </c>
      <c r="H556" s="53" t="s">
        <v>1770</v>
      </c>
      <c r="I556" s="86"/>
      <c r="J556" s="54">
        <v>8.19</v>
      </c>
      <c r="K556" s="232"/>
    </row>
    <row r="557" spans="1:11" x14ac:dyDescent="0.3">
      <c r="A557" s="52" t="s">
        <v>56</v>
      </c>
      <c r="B557" s="53" t="s">
        <v>59</v>
      </c>
      <c r="C557" s="61" t="s">
        <v>1793</v>
      </c>
      <c r="D557" s="61" t="s">
        <v>1794</v>
      </c>
      <c r="E557" s="61">
        <v>13005</v>
      </c>
      <c r="F557" s="53" t="s">
        <v>1795</v>
      </c>
      <c r="G557" s="53">
        <v>1</v>
      </c>
      <c r="H557" s="53" t="s">
        <v>1770</v>
      </c>
      <c r="I557" s="86"/>
      <c r="J557" s="54">
        <v>22.13</v>
      </c>
      <c r="K557" s="232"/>
    </row>
    <row r="558" spans="1:11" x14ac:dyDescent="0.3">
      <c r="A558" s="52" t="s">
        <v>56</v>
      </c>
      <c r="B558" s="53" t="s">
        <v>59</v>
      </c>
      <c r="C558" s="61" t="s">
        <v>1796</v>
      </c>
      <c r="D558" s="61" t="s">
        <v>1740</v>
      </c>
      <c r="E558" s="61">
        <v>2286</v>
      </c>
      <c r="F558" s="53" t="s">
        <v>1797</v>
      </c>
      <c r="G558" s="53">
        <v>2</v>
      </c>
      <c r="H558" s="53" t="s">
        <v>1770</v>
      </c>
      <c r="I558" s="86"/>
      <c r="J558" s="54">
        <v>7.05</v>
      </c>
      <c r="K558" s="232"/>
    </row>
    <row r="559" spans="1:11" x14ac:dyDescent="0.3">
      <c r="A559" s="52" t="s">
        <v>56</v>
      </c>
      <c r="B559" s="53" t="s">
        <v>59</v>
      </c>
      <c r="C559" s="61" t="s">
        <v>1798</v>
      </c>
      <c r="D559" s="61" t="s">
        <v>1799</v>
      </c>
      <c r="E559" s="61" t="s">
        <v>1800</v>
      </c>
      <c r="F559" s="53" t="s">
        <v>1801</v>
      </c>
      <c r="G559" s="53">
        <v>1</v>
      </c>
      <c r="H559" s="53" t="s">
        <v>1770</v>
      </c>
      <c r="I559" s="53"/>
      <c r="J559" s="54">
        <v>14.98</v>
      </c>
      <c r="K559" s="232"/>
    </row>
    <row r="560" spans="1:11" ht="20.399999999999999" x14ac:dyDescent="0.3">
      <c r="A560" s="52" t="s">
        <v>56</v>
      </c>
      <c r="B560" s="53" t="s">
        <v>59</v>
      </c>
      <c r="C560" s="61" t="s">
        <v>1736</v>
      </c>
      <c r="D560" s="61" t="s">
        <v>1733</v>
      </c>
      <c r="E560" s="61" t="s">
        <v>1737</v>
      </c>
      <c r="F560" s="53" t="s">
        <v>1802</v>
      </c>
      <c r="G560" s="53">
        <v>1</v>
      </c>
      <c r="H560" s="53" t="s">
        <v>1770</v>
      </c>
      <c r="I560" s="53"/>
      <c r="J560" s="54">
        <v>225.8</v>
      </c>
      <c r="K560" s="232"/>
    </row>
    <row r="561" spans="1:11" ht="15" thickBot="1" x14ac:dyDescent="0.35">
      <c r="A561" s="667"/>
      <c r="B561" s="567"/>
      <c r="C561" s="668"/>
      <c r="D561" s="668"/>
      <c r="E561" s="668"/>
      <c r="F561" s="567"/>
      <c r="G561" s="567"/>
      <c r="H561" s="567"/>
      <c r="I561" s="567"/>
      <c r="J561" s="669"/>
      <c r="K561" s="670"/>
    </row>
    <row r="562" spans="1:11" ht="41.4" thickBot="1" x14ac:dyDescent="0.35">
      <c r="A562" s="145" t="s">
        <v>0</v>
      </c>
      <c r="B562" s="146" t="s">
        <v>1</v>
      </c>
      <c r="C562" s="148" t="s">
        <v>2</v>
      </c>
      <c r="D562" s="148" t="s">
        <v>3</v>
      </c>
      <c r="E562" s="148" t="s">
        <v>4</v>
      </c>
      <c r="F562" s="146" t="s">
        <v>5</v>
      </c>
      <c r="G562" s="146" t="s">
        <v>6</v>
      </c>
      <c r="H562" s="146" t="s">
        <v>7</v>
      </c>
      <c r="I562" s="146" t="s">
        <v>201</v>
      </c>
      <c r="J562" s="229" t="s">
        <v>202</v>
      </c>
      <c r="K562" s="230" t="s">
        <v>8</v>
      </c>
    </row>
    <row r="563" spans="1:11" ht="41.4" thickBot="1" x14ac:dyDescent="0.35">
      <c r="A563" s="693" t="s">
        <v>74</v>
      </c>
      <c r="B563" s="694" t="s">
        <v>1803</v>
      </c>
      <c r="C563" s="695" t="s">
        <v>1804</v>
      </c>
      <c r="D563" s="696" t="s">
        <v>3</v>
      </c>
      <c r="E563" s="696" t="s">
        <v>4</v>
      </c>
      <c r="F563" s="697" t="s">
        <v>1805</v>
      </c>
      <c r="G563" s="698" t="s">
        <v>77</v>
      </c>
      <c r="H563" s="698" t="s">
        <v>7</v>
      </c>
      <c r="I563" s="694" t="s">
        <v>203</v>
      </c>
      <c r="J563" s="699" t="s">
        <v>202</v>
      </c>
      <c r="K563" s="700" t="s">
        <v>8</v>
      </c>
    </row>
    <row r="564" spans="1:11" x14ac:dyDescent="0.3">
      <c r="A564" s="72" t="s">
        <v>74</v>
      </c>
      <c r="B564" s="72" t="s">
        <v>1803</v>
      </c>
      <c r="C564" s="634" t="s">
        <v>1806</v>
      </c>
      <c r="D564" s="113" t="s">
        <v>1807</v>
      </c>
      <c r="E564" s="265" t="s">
        <v>1808</v>
      </c>
      <c r="F564" s="73" t="s">
        <v>1809</v>
      </c>
      <c r="G564" s="73">
        <v>1600</v>
      </c>
      <c r="H564" s="73" t="s">
        <v>17</v>
      </c>
      <c r="I564" s="73"/>
      <c r="J564" s="74">
        <v>0.75</v>
      </c>
      <c r="K564" s="488">
        <f t="shared" ref="K564:K565" si="28">G564*J564</f>
        <v>1200</v>
      </c>
    </row>
    <row r="565" spans="1:11" ht="15" thickBot="1" x14ac:dyDescent="0.35">
      <c r="A565" s="267" t="s">
        <v>74</v>
      </c>
      <c r="B565" s="267" t="s">
        <v>1803</v>
      </c>
      <c r="C565" s="268" t="s">
        <v>1810</v>
      </c>
      <c r="D565" s="268"/>
      <c r="E565" s="268"/>
      <c r="F565" s="269" t="s">
        <v>1811</v>
      </c>
      <c r="G565" s="269">
        <v>600</v>
      </c>
      <c r="H565" s="269" t="s">
        <v>1812</v>
      </c>
      <c r="I565" s="269"/>
      <c r="J565" s="270">
        <v>1.5</v>
      </c>
      <c r="K565" s="489">
        <f t="shared" si="28"/>
        <v>900</v>
      </c>
    </row>
    <row r="566" spans="1:11" ht="41.4" thickBot="1" x14ac:dyDescent="0.35">
      <c r="A566" s="693" t="s">
        <v>74</v>
      </c>
      <c r="B566" s="694" t="s">
        <v>1813</v>
      </c>
      <c r="C566" s="695" t="s">
        <v>1814</v>
      </c>
      <c r="D566" s="696" t="s">
        <v>3</v>
      </c>
      <c r="E566" s="696" t="s">
        <v>4</v>
      </c>
      <c r="F566" s="701" t="s">
        <v>1815</v>
      </c>
      <c r="G566" s="694" t="s">
        <v>77</v>
      </c>
      <c r="H566" s="694" t="s">
        <v>7</v>
      </c>
      <c r="I566" s="694" t="s">
        <v>203</v>
      </c>
      <c r="J566" s="702" t="s">
        <v>202</v>
      </c>
      <c r="K566" s="700" t="s">
        <v>8</v>
      </c>
    </row>
    <row r="567" spans="1:11" x14ac:dyDescent="0.3">
      <c r="A567" s="72" t="s">
        <v>74</v>
      </c>
      <c r="B567" s="72" t="s">
        <v>1813</v>
      </c>
      <c r="C567" s="113" t="s">
        <v>1816</v>
      </c>
      <c r="D567" s="113" t="s">
        <v>1817</v>
      </c>
      <c r="E567" s="265" t="s">
        <v>1818</v>
      </c>
      <c r="F567" s="73" t="s">
        <v>1819</v>
      </c>
      <c r="G567" s="73">
        <v>500</v>
      </c>
      <c r="H567" s="73" t="s">
        <v>17</v>
      </c>
      <c r="I567" s="73"/>
      <c r="J567" s="74">
        <v>0.55000000000000004</v>
      </c>
      <c r="K567" s="488">
        <f t="shared" ref="K567:K574" si="29">G567*J567</f>
        <v>275</v>
      </c>
    </row>
    <row r="568" spans="1:11" x14ac:dyDescent="0.3">
      <c r="A568" s="271" t="s">
        <v>74</v>
      </c>
      <c r="B568" s="271" t="s">
        <v>1813</v>
      </c>
      <c r="C568" s="121" t="s">
        <v>1820</v>
      </c>
      <c r="D568" s="121" t="s">
        <v>1821</v>
      </c>
      <c r="E568" s="272" t="s">
        <v>1822</v>
      </c>
      <c r="F568" s="264" t="s">
        <v>1823</v>
      </c>
      <c r="G568" s="264">
        <v>2000</v>
      </c>
      <c r="H568" s="264" t="s">
        <v>17</v>
      </c>
      <c r="I568" s="264"/>
      <c r="J568" s="115">
        <v>0.25</v>
      </c>
      <c r="K568" s="266">
        <f t="shared" si="29"/>
        <v>500</v>
      </c>
    </row>
    <row r="569" spans="1:11" x14ac:dyDescent="0.3">
      <c r="A569" s="271" t="s">
        <v>74</v>
      </c>
      <c r="B569" s="271" t="s">
        <v>1813</v>
      </c>
      <c r="C569" s="121" t="s">
        <v>1824</v>
      </c>
      <c r="D569" s="121"/>
      <c r="E569" s="121"/>
      <c r="F569" s="264" t="s">
        <v>1825</v>
      </c>
      <c r="G569" s="264">
        <v>600</v>
      </c>
      <c r="H569" s="264" t="s">
        <v>1826</v>
      </c>
      <c r="I569" s="273"/>
      <c r="J569" s="115">
        <v>0.5</v>
      </c>
      <c r="K569" s="266">
        <f t="shared" si="29"/>
        <v>300</v>
      </c>
    </row>
    <row r="570" spans="1:11" ht="20.399999999999999" x14ac:dyDescent="0.3">
      <c r="A570" s="271" t="s">
        <v>74</v>
      </c>
      <c r="B570" s="271" t="s">
        <v>1813</v>
      </c>
      <c r="C570" s="121" t="s">
        <v>1827</v>
      </c>
      <c r="D570" s="121"/>
      <c r="E570" s="121"/>
      <c r="F570" s="264" t="s">
        <v>1828</v>
      </c>
      <c r="G570" s="264">
        <v>1</v>
      </c>
      <c r="H570" s="264" t="s">
        <v>1829</v>
      </c>
      <c r="I570" s="264"/>
      <c r="J570" s="115">
        <v>3000</v>
      </c>
      <c r="K570" s="266">
        <f t="shared" si="29"/>
        <v>3000</v>
      </c>
    </row>
    <row r="571" spans="1:11" ht="30.6" x14ac:dyDescent="0.3">
      <c r="A571" s="271" t="s">
        <v>74</v>
      </c>
      <c r="B571" s="271" t="s">
        <v>1813</v>
      </c>
      <c r="C571" s="121" t="s">
        <v>1830</v>
      </c>
      <c r="D571" s="121" t="s">
        <v>1831</v>
      </c>
      <c r="E571" s="272"/>
      <c r="F571" s="264" t="s">
        <v>1832</v>
      </c>
      <c r="G571" s="264">
        <v>60</v>
      </c>
      <c r="H571" s="264" t="s">
        <v>69</v>
      </c>
      <c r="I571" s="264"/>
      <c r="J571" s="115">
        <v>120</v>
      </c>
      <c r="K571" s="266">
        <f t="shared" si="29"/>
        <v>7200</v>
      </c>
    </row>
    <row r="572" spans="1:11" x14ac:dyDescent="0.3">
      <c r="A572" s="271" t="s">
        <v>74</v>
      </c>
      <c r="B572" s="271" t="s">
        <v>1813</v>
      </c>
      <c r="C572" s="121" t="s">
        <v>1833</v>
      </c>
      <c r="D572" s="121" t="s">
        <v>1834</v>
      </c>
      <c r="E572" s="121">
        <v>33600</v>
      </c>
      <c r="F572" s="264" t="s">
        <v>1835</v>
      </c>
      <c r="G572" s="264">
        <v>2</v>
      </c>
      <c r="H572" s="264" t="s">
        <v>17</v>
      </c>
      <c r="I572" s="264"/>
      <c r="J572" s="115">
        <v>169.99</v>
      </c>
      <c r="K572" s="266">
        <f t="shared" si="29"/>
        <v>339.98</v>
      </c>
    </row>
    <row r="573" spans="1:11" x14ac:dyDescent="0.3">
      <c r="A573" s="271" t="s">
        <v>74</v>
      </c>
      <c r="B573" s="271" t="s">
        <v>1813</v>
      </c>
      <c r="C573" s="121" t="s">
        <v>1836</v>
      </c>
      <c r="D573" s="121"/>
      <c r="E573" s="121"/>
      <c r="F573" s="264" t="s">
        <v>1837</v>
      </c>
      <c r="G573" s="264">
        <v>500</v>
      </c>
      <c r="H573" s="264" t="s">
        <v>17</v>
      </c>
      <c r="I573" s="273"/>
      <c r="J573" s="115">
        <v>0.1</v>
      </c>
      <c r="K573" s="266">
        <f t="shared" si="29"/>
        <v>50</v>
      </c>
    </row>
    <row r="574" spans="1:11" ht="15" thickBot="1" x14ac:dyDescent="0.35">
      <c r="A574" s="267" t="s">
        <v>74</v>
      </c>
      <c r="B574" s="267" t="s">
        <v>1813</v>
      </c>
      <c r="C574" s="268" t="s">
        <v>1838</v>
      </c>
      <c r="D574" s="268" t="s">
        <v>1839</v>
      </c>
      <c r="E574" s="297" t="s">
        <v>1840</v>
      </c>
      <c r="F574" s="269" t="s">
        <v>1841</v>
      </c>
      <c r="G574" s="269">
        <v>3</v>
      </c>
      <c r="H574" s="269" t="s">
        <v>1523</v>
      </c>
      <c r="I574" s="264"/>
      <c r="J574" s="270">
        <v>32.25</v>
      </c>
      <c r="K574" s="489">
        <f t="shared" si="29"/>
        <v>96.75</v>
      </c>
    </row>
    <row r="575" spans="1:11" ht="41.4" thickBot="1" x14ac:dyDescent="0.35">
      <c r="A575" s="693" t="s">
        <v>74</v>
      </c>
      <c r="B575" s="694" t="s">
        <v>1842</v>
      </c>
      <c r="C575" s="695" t="s">
        <v>1843</v>
      </c>
      <c r="D575" s="696" t="s">
        <v>3</v>
      </c>
      <c r="E575" s="696" t="s">
        <v>4</v>
      </c>
      <c r="F575" s="701" t="s">
        <v>1844</v>
      </c>
      <c r="G575" s="694" t="s">
        <v>77</v>
      </c>
      <c r="H575" s="694" t="s">
        <v>7</v>
      </c>
      <c r="I575" s="694" t="s">
        <v>203</v>
      </c>
      <c r="J575" s="702" t="s">
        <v>202</v>
      </c>
      <c r="K575" s="700" t="s">
        <v>8</v>
      </c>
    </row>
    <row r="576" spans="1:11" x14ac:dyDescent="0.3">
      <c r="A576" s="72" t="s">
        <v>74</v>
      </c>
      <c r="B576" s="72" t="s">
        <v>1842</v>
      </c>
      <c r="C576" s="113" t="s">
        <v>1845</v>
      </c>
      <c r="D576" s="113" t="s">
        <v>1846</v>
      </c>
      <c r="E576" s="265" t="s">
        <v>1847</v>
      </c>
      <c r="F576" s="73" t="s">
        <v>1848</v>
      </c>
      <c r="G576" s="73">
        <v>84</v>
      </c>
      <c r="H576" s="73" t="s">
        <v>17</v>
      </c>
      <c r="I576" s="264"/>
      <c r="J576" s="74">
        <v>19.989999999999998</v>
      </c>
      <c r="K576" s="488">
        <f t="shared" ref="K576:K585" si="30">G576*J576</f>
        <v>1679.1599999999999</v>
      </c>
    </row>
    <row r="577" spans="1:11" x14ac:dyDescent="0.3">
      <c r="A577" s="271" t="s">
        <v>74</v>
      </c>
      <c r="B577" s="271" t="s">
        <v>1842</v>
      </c>
      <c r="C577" s="121" t="s">
        <v>1849</v>
      </c>
      <c r="D577" s="121" t="s">
        <v>1850</v>
      </c>
      <c r="E577" s="272" t="s">
        <v>1851</v>
      </c>
      <c r="F577" s="264" t="s">
        <v>1852</v>
      </c>
      <c r="G577" s="264">
        <v>84</v>
      </c>
      <c r="H577" s="264" t="s">
        <v>17</v>
      </c>
      <c r="I577" s="264"/>
      <c r="J577" s="115">
        <v>21.99</v>
      </c>
      <c r="K577" s="266">
        <f t="shared" si="30"/>
        <v>1847.1599999999999</v>
      </c>
    </row>
    <row r="578" spans="1:11" x14ac:dyDescent="0.3">
      <c r="A578" s="271" t="s">
        <v>74</v>
      </c>
      <c r="B578" s="271" t="s">
        <v>1842</v>
      </c>
      <c r="C578" s="61" t="s">
        <v>1742</v>
      </c>
      <c r="D578" s="61" t="s">
        <v>1853</v>
      </c>
      <c r="E578" s="61" t="s">
        <v>1854</v>
      </c>
      <c r="F578" s="264" t="s">
        <v>1855</v>
      </c>
      <c r="G578" s="264">
        <v>4</v>
      </c>
      <c r="H578" s="264" t="s">
        <v>1055</v>
      </c>
      <c r="I578" s="264"/>
      <c r="J578" s="115">
        <v>121</v>
      </c>
      <c r="K578" s="266">
        <f t="shared" si="30"/>
        <v>484</v>
      </c>
    </row>
    <row r="579" spans="1:11" ht="30.6" x14ac:dyDescent="0.3">
      <c r="A579" s="271" t="s">
        <v>74</v>
      </c>
      <c r="B579" s="271" t="s">
        <v>1842</v>
      </c>
      <c r="C579" s="121" t="s">
        <v>1856</v>
      </c>
      <c r="D579" s="121" t="s">
        <v>1649</v>
      </c>
      <c r="E579" s="274" t="s">
        <v>1857</v>
      </c>
      <c r="F579" s="264" t="s">
        <v>1858</v>
      </c>
      <c r="G579" s="264">
        <v>4</v>
      </c>
      <c r="H579" s="264" t="s">
        <v>17</v>
      </c>
      <c r="I579" s="264"/>
      <c r="J579" s="115">
        <v>20651.12</v>
      </c>
      <c r="K579" s="266">
        <f t="shared" si="30"/>
        <v>82604.479999999996</v>
      </c>
    </row>
    <row r="580" spans="1:11" x14ac:dyDescent="0.3">
      <c r="A580" s="275" t="s">
        <v>74</v>
      </c>
      <c r="B580" s="275" t="s">
        <v>1842</v>
      </c>
      <c r="C580" s="305" t="s">
        <v>1859</v>
      </c>
      <c r="D580" s="305" t="s">
        <v>1649</v>
      </c>
      <c r="E580" s="276" t="s">
        <v>1860</v>
      </c>
      <c r="F580" s="277" t="s">
        <v>1861</v>
      </c>
      <c r="G580" s="277">
        <v>4</v>
      </c>
      <c r="H580" s="277" t="s">
        <v>17</v>
      </c>
      <c r="I580" s="46"/>
      <c r="J580" s="278">
        <v>4135.3999999999996</v>
      </c>
      <c r="K580" s="266">
        <f t="shared" si="30"/>
        <v>16541.599999999999</v>
      </c>
    </row>
    <row r="581" spans="1:11" x14ac:dyDescent="0.3">
      <c r="A581" s="271" t="s">
        <v>74</v>
      </c>
      <c r="B581" s="271" t="s">
        <v>1842</v>
      </c>
      <c r="C581" s="121" t="s">
        <v>1862</v>
      </c>
      <c r="D581" s="121" t="s">
        <v>1850</v>
      </c>
      <c r="E581" s="272" t="s">
        <v>1863</v>
      </c>
      <c r="F581" s="264" t="s">
        <v>1864</v>
      </c>
      <c r="G581" s="264">
        <v>84</v>
      </c>
      <c r="H581" s="264" t="s">
        <v>17</v>
      </c>
      <c r="I581" s="264"/>
      <c r="J581" s="115">
        <v>109.99</v>
      </c>
      <c r="K581" s="266">
        <f t="shared" si="30"/>
        <v>9239.16</v>
      </c>
    </row>
    <row r="582" spans="1:11" ht="20.399999999999999" x14ac:dyDescent="0.3">
      <c r="A582" s="279" t="s">
        <v>74</v>
      </c>
      <c r="B582" s="279" t="s">
        <v>1842</v>
      </c>
      <c r="C582" s="292" t="s">
        <v>1865</v>
      </c>
      <c r="D582" s="292" t="s">
        <v>1866</v>
      </c>
      <c r="E582" s="274" t="s">
        <v>1867</v>
      </c>
      <c r="F582" s="231" t="s">
        <v>1868</v>
      </c>
      <c r="G582" s="231">
        <v>20</v>
      </c>
      <c r="H582" s="231" t="s">
        <v>17</v>
      </c>
      <c r="I582" s="264"/>
      <c r="J582" s="280">
        <v>239.99</v>
      </c>
      <c r="K582" s="266">
        <f t="shared" si="30"/>
        <v>4799.8</v>
      </c>
    </row>
    <row r="583" spans="1:11" ht="30.6" x14ac:dyDescent="0.3">
      <c r="A583" s="271" t="s">
        <v>74</v>
      </c>
      <c r="B583" s="271" t="s">
        <v>1842</v>
      </c>
      <c r="C583" s="121" t="s">
        <v>1869</v>
      </c>
      <c r="D583" s="121" t="s">
        <v>1649</v>
      </c>
      <c r="E583" s="274" t="s">
        <v>1870</v>
      </c>
      <c r="F583" s="264" t="s">
        <v>1871</v>
      </c>
      <c r="G583" s="264">
        <v>5</v>
      </c>
      <c r="H583" s="264" t="s">
        <v>17</v>
      </c>
      <c r="I583" s="264"/>
      <c r="J583" s="115">
        <v>30439.49</v>
      </c>
      <c r="K583" s="266">
        <f t="shared" si="30"/>
        <v>152197.45000000001</v>
      </c>
    </row>
    <row r="584" spans="1:11" x14ac:dyDescent="0.3">
      <c r="A584" s="279" t="s">
        <v>74</v>
      </c>
      <c r="B584" s="279" t="s">
        <v>1842</v>
      </c>
      <c r="C584" s="292" t="s">
        <v>1872</v>
      </c>
      <c r="D584" s="292" t="s">
        <v>1649</v>
      </c>
      <c r="E584" s="274" t="s">
        <v>1873</v>
      </c>
      <c r="F584" s="231" t="s">
        <v>1874</v>
      </c>
      <c r="G584" s="231">
        <v>5</v>
      </c>
      <c r="H584" s="231" t="s">
        <v>17</v>
      </c>
      <c r="I584" s="264"/>
      <c r="J584" s="115">
        <v>6653.76</v>
      </c>
      <c r="K584" s="266">
        <f t="shared" si="30"/>
        <v>33268.800000000003</v>
      </c>
    </row>
    <row r="585" spans="1:11" ht="20.399999999999999" x14ac:dyDescent="0.3">
      <c r="A585" s="271" t="s">
        <v>74</v>
      </c>
      <c r="B585" s="271" t="s">
        <v>1842</v>
      </c>
      <c r="C585" s="121" t="s">
        <v>1875</v>
      </c>
      <c r="D585" s="121" t="s">
        <v>1649</v>
      </c>
      <c r="E585" s="272" t="s">
        <v>1876</v>
      </c>
      <c r="F585" s="264" t="s">
        <v>1877</v>
      </c>
      <c r="G585" s="264">
        <v>5</v>
      </c>
      <c r="H585" s="264" t="s">
        <v>17</v>
      </c>
      <c r="I585" s="264"/>
      <c r="J585" s="115">
        <v>6954.2</v>
      </c>
      <c r="K585" s="266">
        <f t="shared" si="30"/>
        <v>34771</v>
      </c>
    </row>
    <row r="586" spans="1:11" ht="20.399999999999999" x14ac:dyDescent="0.3">
      <c r="A586" s="271" t="s">
        <v>74</v>
      </c>
      <c r="B586" s="271" t="s">
        <v>1842</v>
      </c>
      <c r="C586" s="286" t="s">
        <v>1878</v>
      </c>
      <c r="D586" s="121" t="s">
        <v>1649</v>
      </c>
      <c r="E586" s="272" t="s">
        <v>1879</v>
      </c>
      <c r="F586" s="264" t="s">
        <v>1880</v>
      </c>
      <c r="G586" s="264">
        <v>5</v>
      </c>
      <c r="H586" s="264" t="s">
        <v>17</v>
      </c>
      <c r="I586" s="264"/>
      <c r="J586" s="115">
        <v>348</v>
      </c>
      <c r="K586" s="232"/>
    </row>
    <row r="587" spans="1:11" ht="20.399999999999999" x14ac:dyDescent="0.3">
      <c r="A587" s="271" t="s">
        <v>74</v>
      </c>
      <c r="B587" s="271" t="s">
        <v>1842</v>
      </c>
      <c r="C587" s="121" t="s">
        <v>1881</v>
      </c>
      <c r="D587" s="121" t="s">
        <v>1649</v>
      </c>
      <c r="E587" s="272" t="s">
        <v>1879</v>
      </c>
      <c r="F587" s="264" t="s">
        <v>1882</v>
      </c>
      <c r="G587" s="264">
        <v>5</v>
      </c>
      <c r="H587" s="264" t="s">
        <v>17</v>
      </c>
      <c r="I587" s="264"/>
      <c r="J587" s="115">
        <v>445.44</v>
      </c>
      <c r="K587" s="232"/>
    </row>
    <row r="588" spans="1:11" ht="20.399999999999999" x14ac:dyDescent="0.3">
      <c r="A588" s="271" t="s">
        <v>74</v>
      </c>
      <c r="B588" s="271" t="s">
        <v>1842</v>
      </c>
      <c r="C588" s="121" t="s">
        <v>1883</v>
      </c>
      <c r="D588" s="121" t="s">
        <v>1649</v>
      </c>
      <c r="E588" s="272" t="s">
        <v>1879</v>
      </c>
      <c r="F588" s="264" t="s">
        <v>1884</v>
      </c>
      <c r="G588" s="264">
        <v>5</v>
      </c>
      <c r="H588" s="264" t="s">
        <v>17</v>
      </c>
      <c r="I588" s="264"/>
      <c r="J588" s="115">
        <v>445.44</v>
      </c>
      <c r="K588" s="232"/>
    </row>
    <row r="589" spans="1:11" ht="20.399999999999999" x14ac:dyDescent="0.3">
      <c r="A589" s="271" t="s">
        <v>74</v>
      </c>
      <c r="B589" s="271" t="s">
        <v>1842</v>
      </c>
      <c r="C589" s="121" t="s">
        <v>1885</v>
      </c>
      <c r="D589" s="121" t="s">
        <v>1649</v>
      </c>
      <c r="E589" s="272" t="s">
        <v>1879</v>
      </c>
      <c r="F589" s="264" t="s">
        <v>1886</v>
      </c>
      <c r="G589" s="264">
        <v>5</v>
      </c>
      <c r="H589" s="264" t="s">
        <v>17</v>
      </c>
      <c r="I589" s="264"/>
      <c r="J589" s="115">
        <v>118.32</v>
      </c>
      <c r="K589" s="232"/>
    </row>
    <row r="590" spans="1:11" ht="20.399999999999999" x14ac:dyDescent="0.3">
      <c r="A590" s="279" t="s">
        <v>74</v>
      </c>
      <c r="B590" s="279" t="s">
        <v>1842</v>
      </c>
      <c r="C590" s="292" t="s">
        <v>1887</v>
      </c>
      <c r="D590" s="292" t="s">
        <v>1649</v>
      </c>
      <c r="E590" s="272" t="s">
        <v>1879</v>
      </c>
      <c r="F590" s="231" t="s">
        <v>1888</v>
      </c>
      <c r="G590" s="231">
        <v>5</v>
      </c>
      <c r="H590" s="231" t="s">
        <v>17</v>
      </c>
      <c r="I590" s="264"/>
      <c r="J590" s="115">
        <v>763.28</v>
      </c>
      <c r="K590" s="232"/>
    </row>
    <row r="591" spans="1:11" ht="20.399999999999999" x14ac:dyDescent="0.3">
      <c r="A591" s="271" t="s">
        <v>74</v>
      </c>
      <c r="B591" s="271" t="s">
        <v>1842</v>
      </c>
      <c r="C591" s="292" t="s">
        <v>1889</v>
      </c>
      <c r="D591" s="292" t="s">
        <v>1649</v>
      </c>
      <c r="E591" s="272" t="s">
        <v>1879</v>
      </c>
      <c r="F591" s="231" t="s">
        <v>1890</v>
      </c>
      <c r="G591" s="231">
        <v>5</v>
      </c>
      <c r="H591" s="231" t="s">
        <v>17</v>
      </c>
      <c r="I591" s="264"/>
      <c r="J591" s="115">
        <v>176.32</v>
      </c>
      <c r="K591" s="232"/>
    </row>
    <row r="592" spans="1:11" x14ac:dyDescent="0.3">
      <c r="A592" s="271" t="s">
        <v>74</v>
      </c>
      <c r="B592" s="271" t="s">
        <v>1842</v>
      </c>
      <c r="C592" s="292" t="s">
        <v>1891</v>
      </c>
      <c r="D592" s="292" t="s">
        <v>1649</v>
      </c>
      <c r="E592" s="272" t="s">
        <v>1892</v>
      </c>
      <c r="F592" s="231" t="s">
        <v>1893</v>
      </c>
      <c r="G592" s="231">
        <v>5</v>
      </c>
      <c r="H592" s="231" t="s">
        <v>1894</v>
      </c>
      <c r="I592" s="264"/>
      <c r="J592" s="115">
        <v>419.42</v>
      </c>
      <c r="K592" s="266">
        <f t="shared" ref="K592:K661" si="31">G592*J592</f>
        <v>2097.1</v>
      </c>
    </row>
    <row r="593" spans="1:11" ht="20.399999999999999" x14ac:dyDescent="0.3">
      <c r="A593" s="271" t="s">
        <v>74</v>
      </c>
      <c r="B593" s="271" t="s">
        <v>1842</v>
      </c>
      <c r="C593" s="121" t="s">
        <v>1895</v>
      </c>
      <c r="D593" s="121" t="s">
        <v>1649</v>
      </c>
      <c r="E593" s="272" t="s">
        <v>1896</v>
      </c>
      <c r="F593" s="264" t="s">
        <v>1897</v>
      </c>
      <c r="G593" s="264">
        <v>5</v>
      </c>
      <c r="H593" s="264" t="s">
        <v>17</v>
      </c>
      <c r="I593" s="264"/>
      <c r="J593" s="115">
        <v>384</v>
      </c>
      <c r="K593" s="266">
        <f t="shared" si="31"/>
        <v>1920</v>
      </c>
    </row>
    <row r="594" spans="1:11" ht="20.399999999999999" x14ac:dyDescent="0.3">
      <c r="A594" s="271" t="s">
        <v>74</v>
      </c>
      <c r="B594" s="271" t="s">
        <v>1842</v>
      </c>
      <c r="C594" s="121" t="s">
        <v>6926</v>
      </c>
      <c r="D594" s="121" t="s">
        <v>6927</v>
      </c>
      <c r="E594" s="272" t="s">
        <v>1898</v>
      </c>
      <c r="F594" s="46" t="s">
        <v>1899</v>
      </c>
      <c r="G594" s="46" t="s">
        <v>6928</v>
      </c>
      <c r="H594" s="46" t="s">
        <v>6742</v>
      </c>
      <c r="I594" s="46" t="s">
        <v>6743</v>
      </c>
      <c r="J594" s="293">
        <v>125</v>
      </c>
      <c r="K594" s="266">
        <f t="shared" si="31"/>
        <v>10500</v>
      </c>
    </row>
    <row r="595" spans="1:11" ht="30.6" x14ac:dyDescent="0.3">
      <c r="A595" s="25" t="s">
        <v>74</v>
      </c>
      <c r="B595" s="25" t="s">
        <v>1842</v>
      </c>
      <c r="C595" s="636" t="s">
        <v>1900</v>
      </c>
      <c r="D595" s="636" t="s">
        <v>1649</v>
      </c>
      <c r="E595" s="281" t="s">
        <v>1901</v>
      </c>
      <c r="F595" s="282" t="s">
        <v>1902</v>
      </c>
      <c r="G595" s="282">
        <v>6</v>
      </c>
      <c r="H595" s="282" t="s">
        <v>17</v>
      </c>
      <c r="I595" s="568" t="s">
        <v>1903</v>
      </c>
      <c r="J595" s="283">
        <v>0</v>
      </c>
      <c r="K595" s="284">
        <f t="shared" si="31"/>
        <v>0</v>
      </c>
    </row>
    <row r="596" spans="1:11" ht="20.399999999999999" x14ac:dyDescent="0.3">
      <c r="A596" s="267" t="s">
        <v>74</v>
      </c>
      <c r="B596" s="267" t="s">
        <v>1842</v>
      </c>
      <c r="C596" s="637" t="s">
        <v>7095</v>
      </c>
      <c r="D596" s="268" t="s">
        <v>1904</v>
      </c>
      <c r="E596" s="297" t="s">
        <v>1905</v>
      </c>
      <c r="F596" s="269" t="s">
        <v>1906</v>
      </c>
      <c r="G596" s="269">
        <v>16</v>
      </c>
      <c r="H596" s="269" t="s">
        <v>17</v>
      </c>
      <c r="I596" s="243"/>
      <c r="J596" s="270">
        <v>619</v>
      </c>
      <c r="K596" s="489">
        <f t="shared" si="31"/>
        <v>9904</v>
      </c>
    </row>
    <row r="597" spans="1:11" ht="31.2" thickBot="1" x14ac:dyDescent="0.35">
      <c r="A597" s="271" t="s">
        <v>74</v>
      </c>
      <c r="B597" s="271" t="s">
        <v>1842</v>
      </c>
      <c r="C597" s="57" t="s">
        <v>6745</v>
      </c>
      <c r="D597" s="57" t="s">
        <v>6746</v>
      </c>
      <c r="E597" s="57" t="s">
        <v>6747</v>
      </c>
      <c r="F597" s="46" t="s">
        <v>6748</v>
      </c>
      <c r="G597" s="46" t="s">
        <v>2402</v>
      </c>
      <c r="H597" s="46" t="s">
        <v>6749</v>
      </c>
      <c r="I597" s="60" t="s">
        <v>6625</v>
      </c>
      <c r="J597" s="293">
        <v>11995</v>
      </c>
      <c r="K597" s="232">
        <f>G597*J597</f>
        <v>23990</v>
      </c>
    </row>
    <row r="598" spans="1:11" ht="41.4" thickBot="1" x14ac:dyDescent="0.35">
      <c r="A598" s="693" t="s">
        <v>74</v>
      </c>
      <c r="B598" s="701" t="s">
        <v>1907</v>
      </c>
      <c r="C598" s="703" t="s">
        <v>1908</v>
      </c>
      <c r="D598" s="696" t="s">
        <v>3</v>
      </c>
      <c r="E598" s="696" t="s">
        <v>4</v>
      </c>
      <c r="F598" s="701" t="s">
        <v>1909</v>
      </c>
      <c r="G598" s="694" t="s">
        <v>77</v>
      </c>
      <c r="H598" s="694" t="s">
        <v>7</v>
      </c>
      <c r="I598" s="694" t="s">
        <v>203</v>
      </c>
      <c r="J598" s="702" t="s">
        <v>202</v>
      </c>
      <c r="K598" s="700" t="s">
        <v>8</v>
      </c>
    </row>
    <row r="599" spans="1:11" x14ac:dyDescent="0.3">
      <c r="A599" s="72" t="s">
        <v>74</v>
      </c>
      <c r="B599" s="73" t="s">
        <v>1907</v>
      </c>
      <c r="C599" s="113" t="s">
        <v>1910</v>
      </c>
      <c r="D599" s="638" t="s">
        <v>1649</v>
      </c>
      <c r="E599" s="113" t="s">
        <v>1911</v>
      </c>
      <c r="F599" s="73" t="s">
        <v>1912</v>
      </c>
      <c r="G599" s="73">
        <v>2</v>
      </c>
      <c r="H599" s="73" t="s">
        <v>17</v>
      </c>
      <c r="I599" s="73"/>
      <c r="J599" s="74">
        <v>2201.04</v>
      </c>
      <c r="K599" s="488">
        <f t="shared" si="31"/>
        <v>4402.08</v>
      </c>
    </row>
    <row r="600" spans="1:11" x14ac:dyDescent="0.3">
      <c r="A600" s="271" t="s">
        <v>74</v>
      </c>
      <c r="B600" s="264" t="s">
        <v>1907</v>
      </c>
      <c r="C600" s="121" t="s">
        <v>1913</v>
      </c>
      <c r="D600" s="288" t="s">
        <v>1649</v>
      </c>
      <c r="E600" s="121" t="s">
        <v>1914</v>
      </c>
      <c r="F600" s="264" t="s">
        <v>1915</v>
      </c>
      <c r="G600" s="264">
        <v>4</v>
      </c>
      <c r="H600" s="264" t="s">
        <v>17</v>
      </c>
      <c r="I600" s="264"/>
      <c r="J600" s="115">
        <v>88.56</v>
      </c>
      <c r="K600" s="266">
        <f t="shared" si="31"/>
        <v>354.24</v>
      </c>
    </row>
    <row r="601" spans="1:11" x14ac:dyDescent="0.3">
      <c r="A601" s="271" t="s">
        <v>74</v>
      </c>
      <c r="B601" s="264" t="s">
        <v>1907</v>
      </c>
      <c r="C601" s="121" t="s">
        <v>1916</v>
      </c>
      <c r="D601" s="288" t="s">
        <v>1649</v>
      </c>
      <c r="E601" s="121" t="s">
        <v>1917</v>
      </c>
      <c r="F601" s="264" t="s">
        <v>1918</v>
      </c>
      <c r="G601" s="264">
        <v>4</v>
      </c>
      <c r="H601" s="264" t="s">
        <v>17</v>
      </c>
      <c r="I601" s="264"/>
      <c r="J601" s="115">
        <v>57.87</v>
      </c>
      <c r="K601" s="266">
        <f t="shared" si="31"/>
        <v>231.48</v>
      </c>
    </row>
    <row r="602" spans="1:11" x14ac:dyDescent="0.3">
      <c r="A602" s="271" t="s">
        <v>74</v>
      </c>
      <c r="B602" s="264" t="s">
        <v>1907</v>
      </c>
      <c r="C602" s="57" t="s">
        <v>1919</v>
      </c>
      <c r="D602" s="57" t="s">
        <v>1920</v>
      </c>
      <c r="E602" s="57"/>
      <c r="F602" s="46" t="s">
        <v>1921</v>
      </c>
      <c r="G602" s="46">
        <v>48</v>
      </c>
      <c r="H602" s="53" t="s">
        <v>17</v>
      </c>
      <c r="I602" s="46"/>
      <c r="J602" s="285">
        <v>1</v>
      </c>
      <c r="K602" s="266">
        <f t="shared" si="31"/>
        <v>48</v>
      </c>
    </row>
    <row r="603" spans="1:11" x14ac:dyDescent="0.3">
      <c r="A603" s="271" t="s">
        <v>74</v>
      </c>
      <c r="B603" s="264" t="s">
        <v>1907</v>
      </c>
      <c r="C603" s="121" t="s">
        <v>1922</v>
      </c>
      <c r="D603" s="121" t="s">
        <v>1923</v>
      </c>
      <c r="E603" s="272" t="s">
        <v>1924</v>
      </c>
      <c r="F603" s="264" t="s">
        <v>1925</v>
      </c>
      <c r="G603" s="264">
        <v>7</v>
      </c>
      <c r="H603" s="264" t="s">
        <v>17</v>
      </c>
      <c r="I603" s="264"/>
      <c r="J603" s="115">
        <v>275.39</v>
      </c>
      <c r="K603" s="266">
        <f t="shared" si="31"/>
        <v>1927.73</v>
      </c>
    </row>
    <row r="604" spans="1:11" x14ac:dyDescent="0.3">
      <c r="A604" s="271" t="s">
        <v>74</v>
      </c>
      <c r="B604" s="264" t="s">
        <v>1907</v>
      </c>
      <c r="C604" s="286" t="s">
        <v>1926</v>
      </c>
      <c r="D604" s="121" t="s">
        <v>1923</v>
      </c>
      <c r="E604" s="286" t="s">
        <v>1927</v>
      </c>
      <c r="F604" s="287" t="s">
        <v>1928</v>
      </c>
      <c r="G604" s="264">
        <v>4</v>
      </c>
      <c r="H604" s="264" t="s">
        <v>17</v>
      </c>
      <c r="I604" s="264"/>
      <c r="J604" s="115">
        <v>108</v>
      </c>
      <c r="K604" s="266">
        <f t="shared" si="31"/>
        <v>432</v>
      </c>
    </row>
    <row r="605" spans="1:11" x14ac:dyDescent="0.3">
      <c r="A605" s="271" t="s">
        <v>74</v>
      </c>
      <c r="B605" s="264" t="s">
        <v>1907</v>
      </c>
      <c r="C605" s="286" t="s">
        <v>1929</v>
      </c>
      <c r="D605" s="121" t="s">
        <v>1923</v>
      </c>
      <c r="E605" s="286" t="s">
        <v>1930</v>
      </c>
      <c r="F605" s="287" t="s">
        <v>1931</v>
      </c>
      <c r="G605" s="264">
        <v>8</v>
      </c>
      <c r="H605" s="264" t="s">
        <v>69</v>
      </c>
      <c r="I605" s="264"/>
      <c r="J605" s="115">
        <v>703.08</v>
      </c>
      <c r="K605" s="266">
        <f t="shared" si="31"/>
        <v>5624.64</v>
      </c>
    </row>
    <row r="606" spans="1:11" x14ac:dyDescent="0.3">
      <c r="A606" s="271" t="s">
        <v>74</v>
      </c>
      <c r="B606" s="264" t="s">
        <v>1907</v>
      </c>
      <c r="C606" s="288" t="s">
        <v>1932</v>
      </c>
      <c r="D606" s="288" t="s">
        <v>1933</v>
      </c>
      <c r="E606" s="288">
        <v>15500</v>
      </c>
      <c r="F606" s="264" t="s">
        <v>1934</v>
      </c>
      <c r="G606" s="264">
        <v>2</v>
      </c>
      <c r="H606" s="264" t="s">
        <v>69</v>
      </c>
      <c r="I606" s="264"/>
      <c r="J606" s="115">
        <v>45</v>
      </c>
      <c r="K606" s="266">
        <f t="shared" si="31"/>
        <v>90</v>
      </c>
    </row>
    <row r="607" spans="1:11" x14ac:dyDescent="0.3">
      <c r="A607" s="271" t="s">
        <v>74</v>
      </c>
      <c r="B607" s="264" t="s">
        <v>1907</v>
      </c>
      <c r="C607" s="121" t="s">
        <v>1935</v>
      </c>
      <c r="D607" s="121" t="s">
        <v>1936</v>
      </c>
      <c r="E607" s="272" t="s">
        <v>1937</v>
      </c>
      <c r="F607" s="264" t="s">
        <v>1938</v>
      </c>
      <c r="G607" s="264">
        <v>2500</v>
      </c>
      <c r="H607" s="264" t="s">
        <v>17</v>
      </c>
      <c r="I607" s="264"/>
      <c r="J607" s="115">
        <v>0.06</v>
      </c>
      <c r="K607" s="266">
        <f t="shared" si="31"/>
        <v>150</v>
      </c>
    </row>
    <row r="608" spans="1:11" x14ac:dyDescent="0.3">
      <c r="A608" s="271" t="s">
        <v>74</v>
      </c>
      <c r="B608" s="264" t="s">
        <v>1907</v>
      </c>
      <c r="C608" s="121" t="s">
        <v>1939</v>
      </c>
      <c r="D608" s="121" t="s">
        <v>1940</v>
      </c>
      <c r="E608" s="286" t="s">
        <v>1941</v>
      </c>
      <c r="F608" s="264" t="s">
        <v>1942</v>
      </c>
      <c r="G608" s="264">
        <v>12</v>
      </c>
      <c r="H608" s="264" t="s">
        <v>1943</v>
      </c>
      <c r="I608" s="264"/>
      <c r="J608" s="115">
        <v>3.73</v>
      </c>
      <c r="K608" s="266">
        <f t="shared" si="31"/>
        <v>44.76</v>
      </c>
    </row>
    <row r="609" spans="1:11" x14ac:dyDescent="0.3">
      <c r="A609" s="271" t="s">
        <v>74</v>
      </c>
      <c r="B609" s="264" t="s">
        <v>1907</v>
      </c>
      <c r="C609" s="288" t="s">
        <v>1944</v>
      </c>
      <c r="D609" s="288" t="s">
        <v>1945</v>
      </c>
      <c r="E609" s="288" t="s">
        <v>1946</v>
      </c>
      <c r="F609" s="264" t="s">
        <v>1947</v>
      </c>
      <c r="G609" s="264">
        <v>400</v>
      </c>
      <c r="H609" s="264" t="s">
        <v>17</v>
      </c>
      <c r="I609" s="264"/>
      <c r="J609" s="115">
        <v>4.95</v>
      </c>
      <c r="K609" s="266">
        <f t="shared" si="31"/>
        <v>1980</v>
      </c>
    </row>
    <row r="610" spans="1:11" ht="20.399999999999999" x14ac:dyDescent="0.3">
      <c r="A610" s="271" t="s">
        <v>74</v>
      </c>
      <c r="B610" s="264" t="s">
        <v>1907</v>
      </c>
      <c r="C610" s="121" t="s">
        <v>1948</v>
      </c>
      <c r="D610" s="288" t="s">
        <v>1649</v>
      </c>
      <c r="E610" s="121" t="s">
        <v>1949</v>
      </c>
      <c r="F610" s="264" t="s">
        <v>1950</v>
      </c>
      <c r="G610" s="264">
        <v>1</v>
      </c>
      <c r="H610" s="264" t="s">
        <v>17</v>
      </c>
      <c r="I610" s="46"/>
      <c r="J610" s="115">
        <v>10429.56</v>
      </c>
      <c r="K610" s="266">
        <f t="shared" si="31"/>
        <v>10429.56</v>
      </c>
    </row>
    <row r="611" spans="1:11" x14ac:dyDescent="0.3">
      <c r="A611" s="271" t="s">
        <v>74</v>
      </c>
      <c r="B611" s="264" t="s">
        <v>1907</v>
      </c>
      <c r="C611" s="121" t="s">
        <v>1951</v>
      </c>
      <c r="D611" s="288" t="s">
        <v>1649</v>
      </c>
      <c r="E611" s="121" t="s">
        <v>1952</v>
      </c>
      <c r="F611" s="264" t="s">
        <v>1953</v>
      </c>
      <c r="G611" s="264">
        <v>2</v>
      </c>
      <c r="H611" s="264" t="s">
        <v>17</v>
      </c>
      <c r="I611" s="264"/>
      <c r="J611" s="115">
        <v>2103.84</v>
      </c>
      <c r="K611" s="266">
        <f t="shared" si="31"/>
        <v>4207.68</v>
      </c>
    </row>
    <row r="612" spans="1:11" x14ac:dyDescent="0.3">
      <c r="A612" s="271" t="s">
        <v>74</v>
      </c>
      <c r="B612" s="264" t="s">
        <v>1907</v>
      </c>
      <c r="C612" s="121" t="s">
        <v>1954</v>
      </c>
      <c r="D612" s="288" t="s">
        <v>1649</v>
      </c>
      <c r="E612" s="121" t="s">
        <v>1955</v>
      </c>
      <c r="F612" s="264" t="s">
        <v>1956</v>
      </c>
      <c r="G612" s="264">
        <v>2</v>
      </c>
      <c r="H612" s="264" t="s">
        <v>17</v>
      </c>
      <c r="I612" s="264"/>
      <c r="J612" s="115">
        <v>694.99</v>
      </c>
      <c r="K612" s="266">
        <f t="shared" si="31"/>
        <v>1389.98</v>
      </c>
    </row>
    <row r="613" spans="1:11" x14ac:dyDescent="0.3">
      <c r="A613" s="271" t="s">
        <v>74</v>
      </c>
      <c r="B613" s="264" t="s">
        <v>1907</v>
      </c>
      <c r="C613" s="121" t="s">
        <v>1957</v>
      </c>
      <c r="D613" s="288" t="s">
        <v>1649</v>
      </c>
      <c r="E613" s="121" t="s">
        <v>1958</v>
      </c>
      <c r="F613" s="264" t="s">
        <v>1959</v>
      </c>
      <c r="G613" s="264">
        <v>2</v>
      </c>
      <c r="H613" s="264" t="s">
        <v>17</v>
      </c>
      <c r="I613" s="264"/>
      <c r="J613" s="115">
        <v>661.91</v>
      </c>
      <c r="K613" s="266">
        <f t="shared" si="31"/>
        <v>1323.82</v>
      </c>
    </row>
    <row r="614" spans="1:11" x14ac:dyDescent="0.3">
      <c r="A614" s="271" t="s">
        <v>74</v>
      </c>
      <c r="B614" s="264" t="s">
        <v>1907</v>
      </c>
      <c r="C614" s="121" t="s">
        <v>1960</v>
      </c>
      <c r="D614" s="288" t="s">
        <v>1649</v>
      </c>
      <c r="E614" s="121" t="s">
        <v>1961</v>
      </c>
      <c r="F614" s="264" t="s">
        <v>1962</v>
      </c>
      <c r="G614" s="264">
        <v>2</v>
      </c>
      <c r="H614" s="264" t="s">
        <v>17</v>
      </c>
      <c r="I614" s="264"/>
      <c r="J614" s="115">
        <v>591.84</v>
      </c>
      <c r="K614" s="266">
        <f t="shared" si="31"/>
        <v>1183.68</v>
      </c>
    </row>
    <row r="615" spans="1:11" x14ac:dyDescent="0.3">
      <c r="A615" s="271" t="s">
        <v>74</v>
      </c>
      <c r="B615" s="264" t="s">
        <v>1907</v>
      </c>
      <c r="C615" s="121" t="s">
        <v>1963</v>
      </c>
      <c r="D615" s="288" t="s">
        <v>1649</v>
      </c>
      <c r="E615" s="121" t="s">
        <v>1964</v>
      </c>
      <c r="F615" s="264" t="s">
        <v>1965</v>
      </c>
      <c r="G615" s="264">
        <v>2</v>
      </c>
      <c r="H615" s="264" t="s">
        <v>17</v>
      </c>
      <c r="I615" s="264"/>
      <c r="J615" s="115">
        <v>7747.69</v>
      </c>
      <c r="K615" s="266">
        <f t="shared" si="31"/>
        <v>15495.38</v>
      </c>
    </row>
    <row r="616" spans="1:11" ht="20.399999999999999" x14ac:dyDescent="0.3">
      <c r="A616" s="271" t="s">
        <v>74</v>
      </c>
      <c r="B616" s="264" t="s">
        <v>1907</v>
      </c>
      <c r="C616" s="121" t="s">
        <v>1966</v>
      </c>
      <c r="D616" s="288" t="s">
        <v>1649</v>
      </c>
      <c r="E616" s="121" t="s">
        <v>1967</v>
      </c>
      <c r="F616" s="264" t="s">
        <v>1968</v>
      </c>
      <c r="G616" s="264">
        <v>1</v>
      </c>
      <c r="H616" s="264" t="s">
        <v>17</v>
      </c>
      <c r="I616" s="264"/>
      <c r="J616" s="115">
        <v>5533.92</v>
      </c>
      <c r="K616" s="266">
        <f t="shared" si="31"/>
        <v>5533.92</v>
      </c>
    </row>
    <row r="617" spans="1:11" ht="20.399999999999999" x14ac:dyDescent="0.3">
      <c r="A617" s="271" t="s">
        <v>74</v>
      </c>
      <c r="B617" s="264" t="s">
        <v>1907</v>
      </c>
      <c r="C617" s="121" t="s">
        <v>1969</v>
      </c>
      <c r="D617" s="288" t="s">
        <v>1649</v>
      </c>
      <c r="E617" s="121" t="s">
        <v>1970</v>
      </c>
      <c r="F617" s="264" t="s">
        <v>1971</v>
      </c>
      <c r="G617" s="264">
        <v>1</v>
      </c>
      <c r="H617" s="264" t="s">
        <v>17</v>
      </c>
      <c r="I617" s="264"/>
      <c r="J617" s="115">
        <v>4114.8</v>
      </c>
      <c r="K617" s="266">
        <f t="shared" si="31"/>
        <v>4114.8</v>
      </c>
    </row>
    <row r="618" spans="1:11" ht="31.2" thickBot="1" x14ac:dyDescent="0.35">
      <c r="A618" s="322" t="s">
        <v>74</v>
      </c>
      <c r="B618" s="323" t="s">
        <v>1907</v>
      </c>
      <c r="C618" s="378" t="s">
        <v>1972</v>
      </c>
      <c r="D618" s="490" t="s">
        <v>1973</v>
      </c>
      <c r="E618" s="490" t="s">
        <v>1974</v>
      </c>
      <c r="F618" s="323" t="s">
        <v>1975</v>
      </c>
      <c r="G618" s="323">
        <v>5</v>
      </c>
      <c r="H618" s="323" t="s">
        <v>17</v>
      </c>
      <c r="I618" s="290"/>
      <c r="J618" s="324">
        <v>20.99</v>
      </c>
      <c r="K618" s="489">
        <f t="shared" si="31"/>
        <v>104.94999999999999</v>
      </c>
    </row>
    <row r="619" spans="1:11" ht="41.4" thickBot="1" x14ac:dyDescent="0.35">
      <c r="A619" s="693" t="s">
        <v>74</v>
      </c>
      <c r="B619" s="701" t="s">
        <v>1976</v>
      </c>
      <c r="C619" s="703" t="s">
        <v>1977</v>
      </c>
      <c r="D619" s="696" t="s">
        <v>3</v>
      </c>
      <c r="E619" s="696" t="s">
        <v>4</v>
      </c>
      <c r="F619" s="701" t="s">
        <v>1978</v>
      </c>
      <c r="G619" s="694" t="s">
        <v>77</v>
      </c>
      <c r="H619" s="694" t="s">
        <v>7</v>
      </c>
      <c r="I619" s="694" t="s">
        <v>203</v>
      </c>
      <c r="J619" s="702" t="s">
        <v>202</v>
      </c>
      <c r="K619" s="700" t="s">
        <v>8</v>
      </c>
    </row>
    <row r="620" spans="1:11" x14ac:dyDescent="0.3">
      <c r="A620" s="72" t="s">
        <v>74</v>
      </c>
      <c r="B620" s="73" t="s">
        <v>1976</v>
      </c>
      <c r="C620" s="113" t="s">
        <v>1979</v>
      </c>
      <c r="D620" s="113" t="s">
        <v>1980</v>
      </c>
      <c r="E620" s="113" t="s">
        <v>1981</v>
      </c>
      <c r="F620" s="50" t="s">
        <v>1982</v>
      </c>
      <c r="G620" s="50">
        <v>84</v>
      </c>
      <c r="H620" s="50" t="s">
        <v>17</v>
      </c>
      <c r="I620" s="264"/>
      <c r="J620" s="221">
        <v>495</v>
      </c>
      <c r="K620" s="488">
        <f t="shared" si="31"/>
        <v>41580</v>
      </c>
    </row>
    <row r="621" spans="1:11" x14ac:dyDescent="0.3">
      <c r="A621" s="271" t="s">
        <v>74</v>
      </c>
      <c r="B621" s="264" t="s">
        <v>1976</v>
      </c>
      <c r="C621" s="121" t="s">
        <v>1983</v>
      </c>
      <c r="D621" s="121" t="s">
        <v>1920</v>
      </c>
      <c r="E621" s="272" t="s">
        <v>1984</v>
      </c>
      <c r="F621" s="162" t="s">
        <v>1985</v>
      </c>
      <c r="G621" s="162">
        <v>300</v>
      </c>
      <c r="H621" s="162" t="s">
        <v>1510</v>
      </c>
      <c r="I621" s="162"/>
      <c r="J621" s="206">
        <v>24.9</v>
      </c>
      <c r="K621" s="266">
        <f t="shared" si="31"/>
        <v>7470</v>
      </c>
    </row>
    <row r="622" spans="1:11" x14ac:dyDescent="0.3">
      <c r="A622" s="271" t="s">
        <v>74</v>
      </c>
      <c r="B622" s="264" t="s">
        <v>1976</v>
      </c>
      <c r="C622" s="121" t="s">
        <v>1986</v>
      </c>
      <c r="D622" s="121" t="s">
        <v>1987</v>
      </c>
      <c r="E622" s="272" t="s">
        <v>1988</v>
      </c>
      <c r="F622" s="162" t="s">
        <v>1989</v>
      </c>
      <c r="G622" s="162">
        <v>8</v>
      </c>
      <c r="H622" s="162" t="s">
        <v>17</v>
      </c>
      <c r="I622" s="162"/>
      <c r="J622" s="206">
        <v>349</v>
      </c>
      <c r="K622" s="266">
        <f t="shared" si="31"/>
        <v>2792</v>
      </c>
    </row>
    <row r="623" spans="1:11" x14ac:dyDescent="0.3">
      <c r="A623" s="271" t="s">
        <v>74</v>
      </c>
      <c r="B623" s="264" t="s">
        <v>1976</v>
      </c>
      <c r="C623" s="121" t="s">
        <v>1990</v>
      </c>
      <c r="D623" s="121" t="s">
        <v>1991</v>
      </c>
      <c r="E623" s="272" t="s">
        <v>1992</v>
      </c>
      <c r="F623" s="162" t="s">
        <v>1993</v>
      </c>
      <c r="G623" s="162">
        <v>3</v>
      </c>
      <c r="H623" s="162" t="s">
        <v>17</v>
      </c>
      <c r="I623" s="162"/>
      <c r="J623" s="206">
        <v>34.25</v>
      </c>
      <c r="K623" s="266">
        <f t="shared" si="31"/>
        <v>102.75</v>
      </c>
    </row>
    <row r="624" spans="1:11" x14ac:dyDescent="0.3">
      <c r="A624" s="271" t="s">
        <v>74</v>
      </c>
      <c r="B624" s="264" t="s">
        <v>1976</v>
      </c>
      <c r="C624" s="121" t="s">
        <v>1994</v>
      </c>
      <c r="D624" s="121" t="s">
        <v>1995</v>
      </c>
      <c r="E624" s="286">
        <v>436500</v>
      </c>
      <c r="F624" s="162" t="s">
        <v>1996</v>
      </c>
      <c r="G624" s="162">
        <v>12</v>
      </c>
      <c r="H624" s="162" t="s">
        <v>17</v>
      </c>
      <c r="I624" s="162"/>
      <c r="J624" s="206">
        <v>85.11</v>
      </c>
      <c r="K624" s="266">
        <f t="shared" si="31"/>
        <v>1021.3199999999999</v>
      </c>
    </row>
    <row r="625" spans="1:11" x14ac:dyDescent="0.3">
      <c r="A625" s="271" t="s">
        <v>74</v>
      </c>
      <c r="B625" s="264" t="s">
        <v>1976</v>
      </c>
      <c r="C625" s="292" t="s">
        <v>1997</v>
      </c>
      <c r="D625" s="292" t="s">
        <v>1998</v>
      </c>
      <c r="E625" s="292" t="s">
        <v>1999</v>
      </c>
      <c r="F625" s="162" t="s">
        <v>2000</v>
      </c>
      <c r="G625" s="162">
        <v>144</v>
      </c>
      <c r="H625" s="162" t="s">
        <v>17</v>
      </c>
      <c r="I625" s="269"/>
      <c r="J625" s="206">
        <v>5.55</v>
      </c>
      <c r="K625" s="266">
        <f t="shared" si="31"/>
        <v>799.19999999999993</v>
      </c>
    </row>
    <row r="626" spans="1:11" x14ac:dyDescent="0.3">
      <c r="A626" s="271" t="s">
        <v>74</v>
      </c>
      <c r="B626" s="264" t="s">
        <v>1976</v>
      </c>
      <c r="C626" s="121" t="s">
        <v>2001</v>
      </c>
      <c r="D626" s="121" t="s">
        <v>2002</v>
      </c>
      <c r="E626" s="272" t="s">
        <v>2003</v>
      </c>
      <c r="F626" s="162" t="s">
        <v>2004</v>
      </c>
      <c r="G626" s="162">
        <v>84</v>
      </c>
      <c r="H626" s="162" t="s">
        <v>17</v>
      </c>
      <c r="I626" s="162"/>
      <c r="J626" s="206">
        <v>55</v>
      </c>
      <c r="K626" s="266">
        <f t="shared" si="31"/>
        <v>4620</v>
      </c>
    </row>
    <row r="627" spans="1:11" x14ac:dyDescent="0.3">
      <c r="A627" s="271" t="s">
        <v>74</v>
      </c>
      <c r="B627" s="264" t="s">
        <v>1976</v>
      </c>
      <c r="C627" s="121" t="s">
        <v>2005</v>
      </c>
      <c r="D627" s="121" t="s">
        <v>2006</v>
      </c>
      <c r="E627" s="272" t="s">
        <v>2007</v>
      </c>
      <c r="F627" s="162" t="s">
        <v>2008</v>
      </c>
      <c r="G627" s="162">
        <v>12</v>
      </c>
      <c r="H627" s="162" t="s">
        <v>17</v>
      </c>
      <c r="I627" s="162"/>
      <c r="J627" s="206">
        <v>31.82</v>
      </c>
      <c r="K627" s="266">
        <f t="shared" si="31"/>
        <v>381.84000000000003</v>
      </c>
    </row>
    <row r="628" spans="1:11" ht="20.399999999999999" x14ac:dyDescent="0.3">
      <c r="A628" s="271" t="s">
        <v>74</v>
      </c>
      <c r="B628" s="264" t="s">
        <v>1976</v>
      </c>
      <c r="C628" s="121" t="s">
        <v>2009</v>
      </c>
      <c r="D628" s="121" t="s">
        <v>2010</v>
      </c>
      <c r="E628" s="286" t="s">
        <v>2011</v>
      </c>
      <c r="F628" s="162" t="s">
        <v>2012</v>
      </c>
      <c r="G628" s="162">
        <v>6</v>
      </c>
      <c r="H628" s="162" t="s">
        <v>17</v>
      </c>
      <c r="I628" s="243"/>
      <c r="J628" s="293">
        <v>36.090000000000003</v>
      </c>
      <c r="K628" s="266">
        <f t="shared" si="31"/>
        <v>216.54000000000002</v>
      </c>
    </row>
    <row r="629" spans="1:11" x14ac:dyDescent="0.3">
      <c r="A629" s="271" t="s">
        <v>74</v>
      </c>
      <c r="B629" s="264" t="s">
        <v>1976</v>
      </c>
      <c r="C629" s="354" t="s">
        <v>2013</v>
      </c>
      <c r="D629" s="292" t="s">
        <v>2014</v>
      </c>
      <c r="E629" s="292">
        <v>4500</v>
      </c>
      <c r="F629" s="46" t="s">
        <v>2015</v>
      </c>
      <c r="G629" s="46">
        <v>2</v>
      </c>
      <c r="H629" s="46" t="s">
        <v>17</v>
      </c>
      <c r="I629" s="46"/>
      <c r="J629" s="295">
        <v>409</v>
      </c>
      <c r="K629" s="266">
        <f t="shared" si="31"/>
        <v>818</v>
      </c>
    </row>
    <row r="630" spans="1:11" x14ac:dyDescent="0.3">
      <c r="A630" s="271" t="s">
        <v>74</v>
      </c>
      <c r="B630" s="264" t="s">
        <v>1976</v>
      </c>
      <c r="C630" s="121" t="s">
        <v>2016</v>
      </c>
      <c r="D630" s="121" t="s">
        <v>2017</v>
      </c>
      <c r="E630" s="272" t="s">
        <v>2018</v>
      </c>
      <c r="F630" s="162" t="s">
        <v>2019</v>
      </c>
      <c r="G630" s="162">
        <v>1</v>
      </c>
      <c r="H630" s="162" t="s">
        <v>69</v>
      </c>
      <c r="I630" s="162"/>
      <c r="J630" s="206">
        <v>1660</v>
      </c>
      <c r="K630" s="266">
        <f t="shared" si="31"/>
        <v>1660</v>
      </c>
    </row>
    <row r="631" spans="1:11" x14ac:dyDescent="0.3">
      <c r="A631" s="271" t="s">
        <v>74</v>
      </c>
      <c r="B631" s="264" t="s">
        <v>1976</v>
      </c>
      <c r="C631" s="121" t="s">
        <v>2020</v>
      </c>
      <c r="D631" s="121" t="s">
        <v>2017</v>
      </c>
      <c r="E631" s="272" t="s">
        <v>2021</v>
      </c>
      <c r="F631" s="162" t="s">
        <v>2022</v>
      </c>
      <c r="G631" s="162">
        <v>1</v>
      </c>
      <c r="H631" s="162" t="s">
        <v>69</v>
      </c>
      <c r="I631" s="162"/>
      <c r="J631" s="206">
        <v>1660</v>
      </c>
      <c r="K631" s="266">
        <f t="shared" si="31"/>
        <v>1660</v>
      </c>
    </row>
    <row r="632" spans="1:11" x14ac:dyDescent="0.3">
      <c r="A632" s="271" t="s">
        <v>74</v>
      </c>
      <c r="B632" s="264" t="s">
        <v>1976</v>
      </c>
      <c r="C632" s="121" t="s">
        <v>2023</v>
      </c>
      <c r="D632" s="121" t="s">
        <v>2017</v>
      </c>
      <c r="E632" s="272" t="s">
        <v>2024</v>
      </c>
      <c r="F632" s="162" t="s">
        <v>2025</v>
      </c>
      <c r="G632" s="162">
        <v>1</v>
      </c>
      <c r="H632" s="162" t="s">
        <v>69</v>
      </c>
      <c r="I632" s="162"/>
      <c r="J632" s="206">
        <v>1660</v>
      </c>
      <c r="K632" s="266">
        <f t="shared" si="31"/>
        <v>1660</v>
      </c>
    </row>
    <row r="633" spans="1:11" x14ac:dyDescent="0.3">
      <c r="A633" s="271" t="s">
        <v>74</v>
      </c>
      <c r="B633" s="264" t="s">
        <v>1976</v>
      </c>
      <c r="C633" s="121" t="s">
        <v>2026</v>
      </c>
      <c r="D633" s="121" t="s">
        <v>2017</v>
      </c>
      <c r="E633" s="272" t="s">
        <v>2027</v>
      </c>
      <c r="F633" s="162" t="s">
        <v>2028</v>
      </c>
      <c r="G633" s="162">
        <v>1</v>
      </c>
      <c r="H633" s="162" t="s">
        <v>69</v>
      </c>
      <c r="I633" s="162"/>
      <c r="J633" s="206">
        <v>1660</v>
      </c>
      <c r="K633" s="266">
        <f t="shared" si="31"/>
        <v>1660</v>
      </c>
    </row>
    <row r="634" spans="1:11" x14ac:dyDescent="0.3">
      <c r="A634" s="271" t="s">
        <v>74</v>
      </c>
      <c r="B634" s="264" t="s">
        <v>1976</v>
      </c>
      <c r="C634" s="121" t="s">
        <v>2029</v>
      </c>
      <c r="D634" s="121" t="s">
        <v>2030</v>
      </c>
      <c r="E634" s="272" t="s">
        <v>2031</v>
      </c>
      <c r="F634" s="162" t="s">
        <v>2032</v>
      </c>
      <c r="G634" s="162">
        <v>7</v>
      </c>
      <c r="H634" s="162" t="s">
        <v>1055</v>
      </c>
      <c r="I634" s="162"/>
      <c r="J634" s="206">
        <v>45</v>
      </c>
      <c r="K634" s="266">
        <f t="shared" si="31"/>
        <v>315</v>
      </c>
    </row>
    <row r="635" spans="1:11" x14ac:dyDescent="0.3">
      <c r="A635" s="271" t="s">
        <v>74</v>
      </c>
      <c r="B635" s="264" t="s">
        <v>1976</v>
      </c>
      <c r="C635" s="121" t="s">
        <v>2033</v>
      </c>
      <c r="D635" s="121" t="s">
        <v>2034</v>
      </c>
      <c r="E635" s="272" t="s">
        <v>2035</v>
      </c>
      <c r="F635" s="162" t="s">
        <v>2036</v>
      </c>
      <c r="G635" s="162">
        <v>450</v>
      </c>
      <c r="H635" s="162" t="s">
        <v>17</v>
      </c>
      <c r="I635" s="162"/>
      <c r="J635" s="206">
        <v>1.8</v>
      </c>
      <c r="K635" s="266">
        <f t="shared" si="31"/>
        <v>810</v>
      </c>
    </row>
    <row r="636" spans="1:11" ht="20.399999999999999" x14ac:dyDescent="0.3">
      <c r="A636" s="289" t="s">
        <v>74</v>
      </c>
      <c r="B636" s="290" t="s">
        <v>1976</v>
      </c>
      <c r="C636" s="299" t="s">
        <v>2037</v>
      </c>
      <c r="D636" s="299" t="s">
        <v>2038</v>
      </c>
      <c r="E636" s="296" t="s">
        <v>2039</v>
      </c>
      <c r="F636" s="186" t="s">
        <v>2040</v>
      </c>
      <c r="G636" s="186">
        <v>84</v>
      </c>
      <c r="H636" s="186" t="s">
        <v>17</v>
      </c>
      <c r="I636" s="186"/>
      <c r="J636" s="210">
        <v>14</v>
      </c>
      <c r="K636" s="266">
        <f t="shared" si="31"/>
        <v>1176</v>
      </c>
    </row>
    <row r="637" spans="1:11" x14ac:dyDescent="0.3">
      <c r="A637" s="289" t="s">
        <v>74</v>
      </c>
      <c r="B637" s="290" t="s">
        <v>1976</v>
      </c>
      <c r="C637" s="299" t="s">
        <v>2041</v>
      </c>
      <c r="D637" s="299" t="s">
        <v>2042</v>
      </c>
      <c r="E637" s="296" t="s">
        <v>2043</v>
      </c>
      <c r="F637" s="186" t="s">
        <v>2044</v>
      </c>
      <c r="G637" s="186">
        <v>10</v>
      </c>
      <c r="H637" s="186" t="s">
        <v>1510</v>
      </c>
      <c r="I637" s="186"/>
      <c r="J637" s="210">
        <v>29.36</v>
      </c>
      <c r="K637" s="266">
        <f t="shared" si="31"/>
        <v>293.60000000000002</v>
      </c>
    </row>
    <row r="638" spans="1:11" x14ac:dyDescent="0.3">
      <c r="A638" s="289" t="s">
        <v>74</v>
      </c>
      <c r="B638" s="290" t="s">
        <v>1976</v>
      </c>
      <c r="C638" s="299" t="s">
        <v>2045</v>
      </c>
      <c r="D638" s="299" t="s">
        <v>2046</v>
      </c>
      <c r="E638" s="296" t="s">
        <v>2047</v>
      </c>
      <c r="F638" s="186" t="s">
        <v>2048</v>
      </c>
      <c r="G638" s="186">
        <v>10</v>
      </c>
      <c r="H638" s="186" t="s">
        <v>1510</v>
      </c>
      <c r="I638" s="186"/>
      <c r="J638" s="210">
        <v>20.87</v>
      </c>
      <c r="K638" s="266">
        <f t="shared" si="31"/>
        <v>208.70000000000002</v>
      </c>
    </row>
    <row r="639" spans="1:11" ht="61.2" x14ac:dyDescent="0.3">
      <c r="A639" s="271" t="s">
        <v>74</v>
      </c>
      <c r="B639" s="264" t="s">
        <v>1976</v>
      </c>
      <c r="C639" s="121" t="s">
        <v>6929</v>
      </c>
      <c r="D639" s="121" t="s">
        <v>189</v>
      </c>
      <c r="E639" s="272" t="s">
        <v>5254</v>
      </c>
      <c r="F639" s="162" t="s">
        <v>2050</v>
      </c>
      <c r="G639" s="59">
        <v>60</v>
      </c>
      <c r="H639" s="162" t="s">
        <v>17</v>
      </c>
      <c r="I639" s="162" t="s">
        <v>6754</v>
      </c>
      <c r="J639" s="206">
        <v>7.1</v>
      </c>
      <c r="K639" s="232">
        <f>G639*J639</f>
        <v>426</v>
      </c>
    </row>
    <row r="640" spans="1:11" ht="40.799999999999997" x14ac:dyDescent="0.3">
      <c r="A640" s="52" t="s">
        <v>74</v>
      </c>
      <c r="B640" s="264" t="s">
        <v>1976</v>
      </c>
      <c r="C640" s="61" t="s">
        <v>5250</v>
      </c>
      <c r="D640" s="61" t="s">
        <v>189</v>
      </c>
      <c r="E640" s="316" t="s">
        <v>5251</v>
      </c>
      <c r="F640" s="53" t="s">
        <v>6756</v>
      </c>
      <c r="G640" s="59">
        <v>12</v>
      </c>
      <c r="H640" s="53" t="s">
        <v>17</v>
      </c>
      <c r="I640" s="53" t="s">
        <v>6758</v>
      </c>
      <c r="J640" s="368">
        <v>7.14</v>
      </c>
      <c r="K640" s="232">
        <f>G640*J640</f>
        <v>85.679999999999993</v>
      </c>
    </row>
    <row r="641" spans="1:11" x14ac:dyDescent="0.3">
      <c r="A641" s="271" t="s">
        <v>74</v>
      </c>
      <c r="B641" s="264" t="s">
        <v>1976</v>
      </c>
      <c r="C641" s="121" t="s">
        <v>2051</v>
      </c>
      <c r="D641" s="121" t="s">
        <v>2052</v>
      </c>
      <c r="E641" s="272" t="s">
        <v>2053</v>
      </c>
      <c r="F641" s="162" t="s">
        <v>2054</v>
      </c>
      <c r="G641" s="162">
        <v>84</v>
      </c>
      <c r="H641" s="162" t="s">
        <v>17</v>
      </c>
      <c r="I641" s="162"/>
      <c r="J641" s="206">
        <v>16.989999999999998</v>
      </c>
      <c r="K641" s="266">
        <f t="shared" si="31"/>
        <v>1427.1599999999999</v>
      </c>
    </row>
    <row r="642" spans="1:11" x14ac:dyDescent="0.3">
      <c r="A642" s="271" t="s">
        <v>74</v>
      </c>
      <c r="B642" s="264" t="s">
        <v>1976</v>
      </c>
      <c r="C642" s="121" t="s">
        <v>2055</v>
      </c>
      <c r="D642" s="121" t="s">
        <v>2056</v>
      </c>
      <c r="E642" s="272" t="s">
        <v>2057</v>
      </c>
      <c r="F642" s="162" t="s">
        <v>2058</v>
      </c>
      <c r="G642" s="162">
        <v>2</v>
      </c>
      <c r="H642" s="162" t="s">
        <v>17</v>
      </c>
      <c r="I642" s="206"/>
      <c r="J642" s="206">
        <v>59.17</v>
      </c>
      <c r="K642" s="266">
        <f t="shared" si="31"/>
        <v>118.34</v>
      </c>
    </row>
    <row r="643" spans="1:11" x14ac:dyDescent="0.3">
      <c r="A643" s="271" t="s">
        <v>74</v>
      </c>
      <c r="B643" s="264" t="s">
        <v>1976</v>
      </c>
      <c r="C643" s="121" t="s">
        <v>2059</v>
      </c>
      <c r="D643" s="121" t="s">
        <v>2056</v>
      </c>
      <c r="E643" s="272" t="s">
        <v>2060</v>
      </c>
      <c r="F643" s="162" t="s">
        <v>2061</v>
      </c>
      <c r="G643" s="162">
        <v>6</v>
      </c>
      <c r="H643" s="162" t="s">
        <v>69</v>
      </c>
      <c r="I643" s="162"/>
      <c r="J643" s="206">
        <v>49.99</v>
      </c>
      <c r="K643" s="266">
        <f t="shared" si="31"/>
        <v>299.94</v>
      </c>
    </row>
    <row r="644" spans="1:11" x14ac:dyDescent="0.3">
      <c r="A644" s="271" t="s">
        <v>74</v>
      </c>
      <c r="B644" s="264" t="s">
        <v>1976</v>
      </c>
      <c r="C644" s="121" t="s">
        <v>2062</v>
      </c>
      <c r="D644" s="121" t="s">
        <v>2063</v>
      </c>
      <c r="E644" s="121">
        <v>16034</v>
      </c>
      <c r="F644" s="162" t="s">
        <v>2064</v>
      </c>
      <c r="G644" s="162">
        <v>16</v>
      </c>
      <c r="H644" s="162" t="s">
        <v>1055</v>
      </c>
      <c r="I644" s="569"/>
      <c r="J644" s="206">
        <v>12.99</v>
      </c>
      <c r="K644" s="266">
        <f t="shared" si="31"/>
        <v>207.84</v>
      </c>
    </row>
    <row r="645" spans="1:11" x14ac:dyDescent="0.3">
      <c r="A645" s="289" t="s">
        <v>74</v>
      </c>
      <c r="B645" s="290" t="s">
        <v>1976</v>
      </c>
      <c r="C645" s="299" t="s">
        <v>2065</v>
      </c>
      <c r="D645" s="299" t="s">
        <v>2066</v>
      </c>
      <c r="E645" s="296" t="s">
        <v>2067</v>
      </c>
      <c r="F645" s="186" t="s">
        <v>2068</v>
      </c>
      <c r="G645" s="186">
        <v>100</v>
      </c>
      <c r="H645" s="186" t="s">
        <v>1510</v>
      </c>
      <c r="I645" s="186"/>
      <c r="J645" s="210">
        <v>33.630000000000003</v>
      </c>
      <c r="K645" s="266">
        <f t="shared" si="31"/>
        <v>3363.0000000000005</v>
      </c>
    </row>
    <row r="646" spans="1:11" x14ac:dyDescent="0.3">
      <c r="A646" s="267" t="s">
        <v>74</v>
      </c>
      <c r="B646" s="269" t="s">
        <v>1976</v>
      </c>
      <c r="C646" s="268" t="s">
        <v>2069</v>
      </c>
      <c r="D646" s="268" t="s">
        <v>2034</v>
      </c>
      <c r="E646" s="297" t="s">
        <v>2070</v>
      </c>
      <c r="F646" s="195" t="s">
        <v>2071</v>
      </c>
      <c r="G646" s="195">
        <v>2</v>
      </c>
      <c r="H646" s="195" t="s">
        <v>69</v>
      </c>
      <c r="I646" s="195"/>
      <c r="J646" s="298">
        <v>480</v>
      </c>
      <c r="K646" s="489">
        <f t="shared" si="31"/>
        <v>960</v>
      </c>
    </row>
    <row r="647" spans="1:11" x14ac:dyDescent="0.3">
      <c r="A647" s="271" t="s">
        <v>74</v>
      </c>
      <c r="B647" s="264" t="s">
        <v>1976</v>
      </c>
      <c r="C647" s="61" t="s">
        <v>6760</v>
      </c>
      <c r="D647" s="61" t="s">
        <v>6761</v>
      </c>
      <c r="E647" s="177" t="s">
        <v>6930</v>
      </c>
      <c r="F647" s="53" t="s">
        <v>6762</v>
      </c>
      <c r="G647" s="59">
        <v>60</v>
      </c>
      <c r="H647" s="53" t="s">
        <v>17</v>
      </c>
      <c r="I647" s="60" t="s">
        <v>6625</v>
      </c>
      <c r="J647" s="516">
        <v>2.29</v>
      </c>
      <c r="K647" s="232">
        <f>G647*J647</f>
        <v>137.4</v>
      </c>
    </row>
    <row r="648" spans="1:11" ht="15" thickBot="1" x14ac:dyDescent="0.35">
      <c r="A648" s="271" t="s">
        <v>74</v>
      </c>
      <c r="B648" s="264" t="s">
        <v>1976</v>
      </c>
      <c r="C648" s="61" t="s">
        <v>6763</v>
      </c>
      <c r="D648" s="61" t="s">
        <v>6761</v>
      </c>
      <c r="E648" s="316" t="s">
        <v>6931</v>
      </c>
      <c r="F648" s="53" t="s">
        <v>6764</v>
      </c>
      <c r="G648" s="59">
        <v>12</v>
      </c>
      <c r="H648" s="53" t="s">
        <v>17</v>
      </c>
      <c r="I648" s="60" t="s">
        <v>6625</v>
      </c>
      <c r="J648" s="516">
        <v>2.29</v>
      </c>
      <c r="K648" s="232">
        <f>G648*J648</f>
        <v>27.48</v>
      </c>
    </row>
    <row r="649" spans="1:11" ht="41.4" thickBot="1" x14ac:dyDescent="0.35">
      <c r="A649" s="693" t="s">
        <v>74</v>
      </c>
      <c r="B649" s="694" t="s">
        <v>2072</v>
      </c>
      <c r="C649" s="695" t="s">
        <v>2073</v>
      </c>
      <c r="D649" s="696" t="s">
        <v>3</v>
      </c>
      <c r="E649" s="696" t="s">
        <v>4</v>
      </c>
      <c r="F649" s="701" t="s">
        <v>2074</v>
      </c>
      <c r="G649" s="694" t="s">
        <v>77</v>
      </c>
      <c r="H649" s="694" t="s">
        <v>7</v>
      </c>
      <c r="I649" s="694" t="s">
        <v>203</v>
      </c>
      <c r="J649" s="702" t="s">
        <v>202</v>
      </c>
      <c r="K649" s="700" t="s">
        <v>8</v>
      </c>
    </row>
    <row r="650" spans="1:11" ht="20.399999999999999" x14ac:dyDescent="0.3">
      <c r="A650" s="72" t="s">
        <v>74</v>
      </c>
      <c r="B650" s="72" t="s">
        <v>2072</v>
      </c>
      <c r="C650" s="113" t="s">
        <v>2075</v>
      </c>
      <c r="D650" s="113" t="s">
        <v>2076</v>
      </c>
      <c r="E650" s="113">
        <v>20645</v>
      </c>
      <c r="F650" s="73" t="s">
        <v>2077</v>
      </c>
      <c r="G650" s="73">
        <v>4</v>
      </c>
      <c r="H650" s="73" t="s">
        <v>1523</v>
      </c>
      <c r="I650" s="73"/>
      <c r="J650" s="74">
        <v>8.9499999999999993</v>
      </c>
      <c r="K650" s="488">
        <f t="shared" si="31"/>
        <v>35.799999999999997</v>
      </c>
    </row>
    <row r="651" spans="1:11" ht="20.399999999999999" x14ac:dyDescent="0.3">
      <c r="A651" s="271" t="s">
        <v>74</v>
      </c>
      <c r="B651" s="271" t="s">
        <v>2072</v>
      </c>
      <c r="C651" s="121" t="s">
        <v>2078</v>
      </c>
      <c r="D651" s="121" t="s">
        <v>2079</v>
      </c>
      <c r="E651" s="121" t="s">
        <v>2080</v>
      </c>
      <c r="F651" s="264" t="s">
        <v>2081</v>
      </c>
      <c r="G651" s="264">
        <v>1</v>
      </c>
      <c r="H651" s="264" t="s">
        <v>17</v>
      </c>
      <c r="I651" s="264"/>
      <c r="J651" s="115">
        <v>5.99</v>
      </c>
      <c r="K651" s="266">
        <f t="shared" si="31"/>
        <v>5.99</v>
      </c>
    </row>
    <row r="652" spans="1:11" ht="20.399999999999999" x14ac:dyDescent="0.3">
      <c r="A652" s="271" t="s">
        <v>74</v>
      </c>
      <c r="B652" s="271" t="s">
        <v>2072</v>
      </c>
      <c r="C652" s="121" t="s">
        <v>2082</v>
      </c>
      <c r="D652" s="121" t="s">
        <v>2083</v>
      </c>
      <c r="E652" s="121" t="s">
        <v>2084</v>
      </c>
      <c r="F652" s="264" t="s">
        <v>2085</v>
      </c>
      <c r="G652" s="264">
        <v>1</v>
      </c>
      <c r="H652" s="264" t="s">
        <v>17</v>
      </c>
      <c r="I652" s="264"/>
      <c r="J652" s="115">
        <v>24.99</v>
      </c>
      <c r="K652" s="266">
        <f t="shared" si="31"/>
        <v>24.99</v>
      </c>
    </row>
    <row r="653" spans="1:11" ht="20.399999999999999" x14ac:dyDescent="0.3">
      <c r="A653" s="271" t="s">
        <v>74</v>
      </c>
      <c r="B653" s="271" t="s">
        <v>2072</v>
      </c>
      <c r="C653" s="121" t="s">
        <v>2086</v>
      </c>
      <c r="D653" s="121" t="s">
        <v>2087</v>
      </c>
      <c r="E653" s="121">
        <v>729882</v>
      </c>
      <c r="F653" s="264" t="s">
        <v>2088</v>
      </c>
      <c r="G653" s="264">
        <v>12</v>
      </c>
      <c r="H653" s="264" t="s">
        <v>17</v>
      </c>
      <c r="I653" s="264"/>
      <c r="J653" s="115">
        <v>39.29</v>
      </c>
      <c r="K653" s="266">
        <f t="shared" si="31"/>
        <v>471.48</v>
      </c>
    </row>
    <row r="654" spans="1:11" ht="20.399999999999999" x14ac:dyDescent="0.3">
      <c r="A654" s="271" t="s">
        <v>74</v>
      </c>
      <c r="B654" s="271" t="s">
        <v>2072</v>
      </c>
      <c r="C654" s="121" t="s">
        <v>2089</v>
      </c>
      <c r="D654" s="121" t="s">
        <v>2087</v>
      </c>
      <c r="E654" s="121">
        <v>10006</v>
      </c>
      <c r="F654" s="264" t="s">
        <v>2090</v>
      </c>
      <c r="G654" s="264">
        <v>2</v>
      </c>
      <c r="H654" s="264" t="s">
        <v>1523</v>
      </c>
      <c r="I654" s="264"/>
      <c r="J654" s="115">
        <v>1.39</v>
      </c>
      <c r="K654" s="266">
        <f t="shared" si="31"/>
        <v>2.78</v>
      </c>
    </row>
    <row r="655" spans="1:11" ht="20.399999999999999" x14ac:dyDescent="0.3">
      <c r="A655" s="271" t="s">
        <v>74</v>
      </c>
      <c r="B655" s="271" t="s">
        <v>2072</v>
      </c>
      <c r="C655" s="121" t="s">
        <v>2091</v>
      </c>
      <c r="D655" s="121" t="s">
        <v>2087</v>
      </c>
      <c r="E655" s="121">
        <v>10007</v>
      </c>
      <c r="F655" s="264" t="s">
        <v>2092</v>
      </c>
      <c r="G655" s="264">
        <v>2</v>
      </c>
      <c r="H655" s="264" t="s">
        <v>1523</v>
      </c>
      <c r="I655" s="264"/>
      <c r="J655" s="115">
        <v>1.39</v>
      </c>
      <c r="K655" s="266">
        <f t="shared" si="31"/>
        <v>2.78</v>
      </c>
    </row>
    <row r="656" spans="1:11" ht="20.399999999999999" x14ac:dyDescent="0.3">
      <c r="A656" s="289" t="s">
        <v>74</v>
      </c>
      <c r="B656" s="289" t="s">
        <v>2072</v>
      </c>
      <c r="C656" s="299" t="s">
        <v>2093</v>
      </c>
      <c r="D656" s="299" t="s">
        <v>2094</v>
      </c>
      <c r="E656" s="299"/>
      <c r="F656" s="290" t="s">
        <v>2095</v>
      </c>
      <c r="G656" s="290">
        <v>2</v>
      </c>
      <c r="H656" s="290" t="s">
        <v>17</v>
      </c>
      <c r="I656" s="264"/>
      <c r="J656" s="278">
        <v>299</v>
      </c>
      <c r="K656" s="266">
        <f t="shared" si="31"/>
        <v>598</v>
      </c>
    </row>
    <row r="657" spans="1:11" ht="20.399999999999999" x14ac:dyDescent="0.3">
      <c r="A657" s="52" t="s">
        <v>74</v>
      </c>
      <c r="B657" s="52" t="s">
        <v>2072</v>
      </c>
      <c r="C657" s="61" t="s">
        <v>2096</v>
      </c>
      <c r="D657" s="61"/>
      <c r="E657" s="61"/>
      <c r="F657" s="53" t="s">
        <v>2097</v>
      </c>
      <c r="G657" s="53">
        <v>2</v>
      </c>
      <c r="H657" s="53" t="s">
        <v>17</v>
      </c>
      <c r="I657" s="264"/>
      <c r="J657" s="115"/>
      <c r="K657" s="232"/>
    </row>
    <row r="658" spans="1:11" ht="20.399999999999999" x14ac:dyDescent="0.3">
      <c r="A658" s="271" t="s">
        <v>74</v>
      </c>
      <c r="B658" s="271" t="s">
        <v>2072</v>
      </c>
      <c r="C658" s="121" t="s">
        <v>2098</v>
      </c>
      <c r="D658" s="61" t="s">
        <v>2099</v>
      </c>
      <c r="E658" s="61" t="s">
        <v>2100</v>
      </c>
      <c r="F658" s="264" t="s">
        <v>2101</v>
      </c>
      <c r="G658" s="264">
        <v>4</v>
      </c>
      <c r="H658" s="264" t="s">
        <v>17</v>
      </c>
      <c r="I658" s="264"/>
      <c r="J658" s="115">
        <v>16.45</v>
      </c>
      <c r="K658" s="266">
        <f t="shared" si="31"/>
        <v>65.8</v>
      </c>
    </row>
    <row r="659" spans="1:11" ht="20.399999999999999" x14ac:dyDescent="0.3">
      <c r="A659" s="271" t="s">
        <v>74</v>
      </c>
      <c r="B659" s="271" t="s">
        <v>2072</v>
      </c>
      <c r="C659" s="121" t="s">
        <v>2102</v>
      </c>
      <c r="D659" s="121" t="s">
        <v>808</v>
      </c>
      <c r="E659" s="121"/>
      <c r="F659" s="264" t="s">
        <v>2103</v>
      </c>
      <c r="G659" s="264">
        <v>1</v>
      </c>
      <c r="H659" s="264" t="s">
        <v>2104</v>
      </c>
      <c r="I659" s="264"/>
      <c r="J659" s="115"/>
      <c r="K659" s="266">
        <f t="shared" si="31"/>
        <v>0</v>
      </c>
    </row>
    <row r="660" spans="1:11" ht="20.399999999999999" x14ac:dyDescent="0.3">
      <c r="A660" s="271" t="s">
        <v>74</v>
      </c>
      <c r="B660" s="271" t="s">
        <v>2072</v>
      </c>
      <c r="C660" s="121" t="s">
        <v>2105</v>
      </c>
      <c r="D660" s="121" t="s">
        <v>808</v>
      </c>
      <c r="E660" s="272"/>
      <c r="F660" s="264" t="s">
        <v>2106</v>
      </c>
      <c r="G660" s="264">
        <v>2</v>
      </c>
      <c r="H660" s="264" t="s">
        <v>17</v>
      </c>
      <c r="I660" s="264"/>
      <c r="J660" s="115">
        <v>199.99</v>
      </c>
      <c r="K660" s="266">
        <f t="shared" si="31"/>
        <v>399.98</v>
      </c>
    </row>
    <row r="661" spans="1:11" ht="20.399999999999999" x14ac:dyDescent="0.3">
      <c r="A661" s="271" t="s">
        <v>74</v>
      </c>
      <c r="B661" s="271" t="s">
        <v>2072</v>
      </c>
      <c r="C661" s="117" t="s">
        <v>2107</v>
      </c>
      <c r="D661" s="121" t="s">
        <v>808</v>
      </c>
      <c r="E661" s="272"/>
      <c r="F661" s="264" t="s">
        <v>2108</v>
      </c>
      <c r="G661" s="264">
        <v>2</v>
      </c>
      <c r="H661" s="264" t="s">
        <v>17</v>
      </c>
      <c r="I661" s="264"/>
      <c r="J661" s="115">
        <v>199.99</v>
      </c>
      <c r="K661" s="266">
        <f t="shared" si="31"/>
        <v>399.98</v>
      </c>
    </row>
    <row r="662" spans="1:11" ht="20.399999999999999" x14ac:dyDescent="0.3">
      <c r="A662" s="271" t="s">
        <v>74</v>
      </c>
      <c r="B662" s="271" t="s">
        <v>2072</v>
      </c>
      <c r="C662" s="121" t="s">
        <v>2109</v>
      </c>
      <c r="D662" s="121" t="s">
        <v>808</v>
      </c>
      <c r="E662" s="272"/>
      <c r="F662" s="264" t="s">
        <v>2110</v>
      </c>
      <c r="G662" s="264">
        <v>2</v>
      </c>
      <c r="H662" s="264" t="s">
        <v>17</v>
      </c>
      <c r="I662" s="264"/>
      <c r="J662" s="115">
        <v>199.99</v>
      </c>
      <c r="K662" s="266">
        <f t="shared" ref="K662:K709" si="32">G662*J662</f>
        <v>399.98</v>
      </c>
    </row>
    <row r="663" spans="1:11" ht="20.399999999999999" x14ac:dyDescent="0.3">
      <c r="A663" s="271" t="s">
        <v>74</v>
      </c>
      <c r="B663" s="271" t="s">
        <v>2072</v>
      </c>
      <c r="C663" s="121" t="s">
        <v>2111</v>
      </c>
      <c r="D663" s="121" t="s">
        <v>808</v>
      </c>
      <c r="E663" s="272"/>
      <c r="F663" s="264" t="s">
        <v>2112</v>
      </c>
      <c r="G663" s="264">
        <v>2</v>
      </c>
      <c r="H663" s="264" t="s">
        <v>17</v>
      </c>
      <c r="I663" s="264"/>
      <c r="J663" s="115">
        <v>199.99</v>
      </c>
      <c r="K663" s="266">
        <f t="shared" si="32"/>
        <v>399.98</v>
      </c>
    </row>
    <row r="664" spans="1:11" ht="20.399999999999999" x14ac:dyDescent="0.3">
      <c r="A664" s="271" t="s">
        <v>74</v>
      </c>
      <c r="B664" s="271" t="s">
        <v>2072</v>
      </c>
      <c r="C664" s="121" t="s">
        <v>2113</v>
      </c>
      <c r="D664" s="121" t="s">
        <v>808</v>
      </c>
      <c r="E664" s="272"/>
      <c r="F664" s="264" t="s">
        <v>2114</v>
      </c>
      <c r="G664" s="264">
        <v>4</v>
      </c>
      <c r="H664" s="264" t="s">
        <v>17</v>
      </c>
      <c r="I664" s="264"/>
      <c r="J664" s="115">
        <v>199.99</v>
      </c>
      <c r="K664" s="266">
        <f t="shared" si="32"/>
        <v>799.96</v>
      </c>
    </row>
    <row r="665" spans="1:11" ht="20.399999999999999" x14ac:dyDescent="0.3">
      <c r="A665" s="271" t="s">
        <v>74</v>
      </c>
      <c r="B665" s="271" t="s">
        <v>2072</v>
      </c>
      <c r="C665" s="121" t="s">
        <v>2115</v>
      </c>
      <c r="D665" s="121" t="s">
        <v>808</v>
      </c>
      <c r="E665" s="272"/>
      <c r="F665" s="264" t="s">
        <v>2116</v>
      </c>
      <c r="G665" s="264">
        <v>2</v>
      </c>
      <c r="H665" s="264" t="s">
        <v>17</v>
      </c>
      <c r="I665" s="264"/>
      <c r="J665" s="115">
        <v>199.99</v>
      </c>
      <c r="K665" s="266">
        <f t="shared" si="32"/>
        <v>399.98</v>
      </c>
    </row>
    <row r="666" spans="1:11" ht="20.399999999999999" x14ac:dyDescent="0.3">
      <c r="A666" s="271" t="s">
        <v>74</v>
      </c>
      <c r="B666" s="271" t="s">
        <v>2072</v>
      </c>
      <c r="C666" s="121" t="s">
        <v>2117</v>
      </c>
      <c r="D666" s="121" t="s">
        <v>808</v>
      </c>
      <c r="E666" s="272"/>
      <c r="F666" s="264" t="s">
        <v>2118</v>
      </c>
      <c r="G666" s="264">
        <v>2</v>
      </c>
      <c r="H666" s="264" t="s">
        <v>17</v>
      </c>
      <c r="I666" s="264"/>
      <c r="J666" s="115">
        <v>199.99</v>
      </c>
      <c r="K666" s="266">
        <f t="shared" si="32"/>
        <v>399.98</v>
      </c>
    </row>
    <row r="667" spans="1:11" ht="20.399999999999999" x14ac:dyDescent="0.3">
      <c r="A667" s="271" t="s">
        <v>74</v>
      </c>
      <c r="B667" s="271" t="s">
        <v>2072</v>
      </c>
      <c r="C667" s="121" t="s">
        <v>2119</v>
      </c>
      <c r="D667" s="121" t="s">
        <v>808</v>
      </c>
      <c r="E667" s="272"/>
      <c r="F667" s="264" t="s">
        <v>2120</v>
      </c>
      <c r="G667" s="264">
        <v>2</v>
      </c>
      <c r="H667" s="264" t="s">
        <v>17</v>
      </c>
      <c r="I667" s="264"/>
      <c r="J667" s="115">
        <v>199.99</v>
      </c>
      <c r="K667" s="266">
        <f t="shared" si="32"/>
        <v>399.98</v>
      </c>
    </row>
    <row r="668" spans="1:11" ht="20.399999999999999" x14ac:dyDescent="0.3">
      <c r="A668" s="271" t="s">
        <v>74</v>
      </c>
      <c r="B668" s="271" t="s">
        <v>2072</v>
      </c>
      <c r="C668" s="121" t="s">
        <v>2121</v>
      </c>
      <c r="D668" s="121" t="s">
        <v>808</v>
      </c>
      <c r="E668" s="272"/>
      <c r="F668" s="264" t="s">
        <v>2122</v>
      </c>
      <c r="G668" s="264">
        <v>2</v>
      </c>
      <c r="H668" s="264" t="s">
        <v>17</v>
      </c>
      <c r="I668" s="264"/>
      <c r="J668" s="115">
        <v>199.99</v>
      </c>
      <c r="K668" s="266">
        <f t="shared" si="32"/>
        <v>399.98</v>
      </c>
    </row>
    <row r="669" spans="1:11" ht="20.399999999999999" x14ac:dyDescent="0.3">
      <c r="A669" s="271" t="s">
        <v>74</v>
      </c>
      <c r="B669" s="271" t="s">
        <v>2072</v>
      </c>
      <c r="C669" s="121" t="s">
        <v>2123</v>
      </c>
      <c r="D669" s="121" t="s">
        <v>808</v>
      </c>
      <c r="E669" s="272"/>
      <c r="F669" s="264" t="s">
        <v>2124</v>
      </c>
      <c r="G669" s="264">
        <v>4</v>
      </c>
      <c r="H669" s="264" t="s">
        <v>17</v>
      </c>
      <c r="I669" s="264"/>
      <c r="J669" s="115">
        <v>199.99</v>
      </c>
      <c r="K669" s="266">
        <f t="shared" si="32"/>
        <v>799.96</v>
      </c>
    </row>
    <row r="670" spans="1:11" ht="20.399999999999999" x14ac:dyDescent="0.3">
      <c r="A670" s="271" t="s">
        <v>74</v>
      </c>
      <c r="B670" s="271" t="s">
        <v>2072</v>
      </c>
      <c r="C670" s="121" t="s">
        <v>2125</v>
      </c>
      <c r="D670" s="121" t="s">
        <v>808</v>
      </c>
      <c r="E670" s="272"/>
      <c r="F670" s="264" t="s">
        <v>2126</v>
      </c>
      <c r="G670" s="264">
        <v>2</v>
      </c>
      <c r="H670" s="264" t="s">
        <v>17</v>
      </c>
      <c r="I670" s="264"/>
      <c r="J670" s="115">
        <v>199.99</v>
      </c>
      <c r="K670" s="266">
        <f t="shared" si="32"/>
        <v>399.98</v>
      </c>
    </row>
    <row r="671" spans="1:11" ht="20.399999999999999" x14ac:dyDescent="0.3">
      <c r="A671" s="271" t="s">
        <v>74</v>
      </c>
      <c r="B671" s="271" t="s">
        <v>2072</v>
      </c>
      <c r="C671" s="121" t="s">
        <v>2127</v>
      </c>
      <c r="D671" s="121" t="s">
        <v>808</v>
      </c>
      <c r="E671" s="272"/>
      <c r="F671" s="264" t="s">
        <v>2128</v>
      </c>
      <c r="G671" s="264">
        <v>2</v>
      </c>
      <c r="H671" s="264" t="s">
        <v>17</v>
      </c>
      <c r="I671" s="264"/>
      <c r="J671" s="115">
        <v>199.99</v>
      </c>
      <c r="K671" s="266">
        <f t="shared" si="32"/>
        <v>399.98</v>
      </c>
    </row>
    <row r="672" spans="1:11" ht="20.399999999999999" x14ac:dyDescent="0.3">
      <c r="A672" s="271" t="s">
        <v>74</v>
      </c>
      <c r="B672" s="271" t="s">
        <v>2072</v>
      </c>
      <c r="C672" s="286" t="s">
        <v>2129</v>
      </c>
      <c r="D672" s="121" t="s">
        <v>808</v>
      </c>
      <c r="E672" s="272"/>
      <c r="F672" s="264" t="s">
        <v>2130</v>
      </c>
      <c r="G672" s="264">
        <v>2</v>
      </c>
      <c r="H672" s="264" t="s">
        <v>17</v>
      </c>
      <c r="I672" s="264"/>
      <c r="J672" s="115">
        <v>199.99</v>
      </c>
      <c r="K672" s="266">
        <f t="shared" si="32"/>
        <v>399.98</v>
      </c>
    </row>
    <row r="673" spans="1:11" ht="20.399999999999999" x14ac:dyDescent="0.3">
      <c r="A673" s="271" t="s">
        <v>74</v>
      </c>
      <c r="B673" s="271" t="s">
        <v>2072</v>
      </c>
      <c r="C673" s="286" t="s">
        <v>2131</v>
      </c>
      <c r="D673" s="121" t="s">
        <v>808</v>
      </c>
      <c r="E673" s="272"/>
      <c r="F673" s="264" t="s">
        <v>2132</v>
      </c>
      <c r="G673" s="264">
        <v>2</v>
      </c>
      <c r="H673" s="264" t="s">
        <v>17</v>
      </c>
      <c r="I673" s="264"/>
      <c r="J673" s="115">
        <v>199.99</v>
      </c>
      <c r="K673" s="266">
        <f t="shared" si="32"/>
        <v>399.98</v>
      </c>
    </row>
    <row r="674" spans="1:11" ht="20.399999999999999" x14ac:dyDescent="0.3">
      <c r="A674" s="271" t="s">
        <v>74</v>
      </c>
      <c r="B674" s="271" t="s">
        <v>2072</v>
      </c>
      <c r="C674" s="286" t="s">
        <v>2133</v>
      </c>
      <c r="D674" s="121" t="s">
        <v>808</v>
      </c>
      <c r="E674" s="272"/>
      <c r="F674" s="264" t="s">
        <v>2134</v>
      </c>
      <c r="G674" s="264">
        <v>2</v>
      </c>
      <c r="H674" s="264" t="s">
        <v>17</v>
      </c>
      <c r="I674" s="264"/>
      <c r="J674" s="115">
        <v>199.99</v>
      </c>
      <c r="K674" s="266">
        <f t="shared" si="32"/>
        <v>399.98</v>
      </c>
    </row>
    <row r="675" spans="1:11" ht="20.399999999999999" x14ac:dyDescent="0.3">
      <c r="A675" s="271" t="s">
        <v>74</v>
      </c>
      <c r="B675" s="271" t="s">
        <v>2072</v>
      </c>
      <c r="C675" s="286" t="s">
        <v>2135</v>
      </c>
      <c r="D675" s="121" t="s">
        <v>808</v>
      </c>
      <c r="E675" s="272"/>
      <c r="F675" s="264" t="s">
        <v>2136</v>
      </c>
      <c r="G675" s="264">
        <v>2</v>
      </c>
      <c r="H675" s="264" t="s">
        <v>17</v>
      </c>
      <c r="I675" s="264"/>
      <c r="J675" s="115">
        <v>199.99</v>
      </c>
      <c r="K675" s="266">
        <f t="shared" si="32"/>
        <v>399.98</v>
      </c>
    </row>
    <row r="676" spans="1:11" ht="20.399999999999999" x14ac:dyDescent="0.3">
      <c r="A676" s="271" t="s">
        <v>74</v>
      </c>
      <c r="B676" s="271" t="s">
        <v>2072</v>
      </c>
      <c r="C676" s="121" t="s">
        <v>2137</v>
      </c>
      <c r="D676" s="121" t="s">
        <v>2138</v>
      </c>
      <c r="E676" s="272" t="s">
        <v>2139</v>
      </c>
      <c r="F676" s="264" t="s">
        <v>2140</v>
      </c>
      <c r="G676" s="264">
        <v>1</v>
      </c>
      <c r="H676" s="264" t="s">
        <v>1055</v>
      </c>
      <c r="I676" s="264"/>
      <c r="J676" s="115">
        <v>94.8</v>
      </c>
      <c r="K676" s="266">
        <f t="shared" si="32"/>
        <v>94.8</v>
      </c>
    </row>
    <row r="677" spans="1:11" ht="20.399999999999999" x14ac:dyDescent="0.3">
      <c r="A677" s="271" t="s">
        <v>74</v>
      </c>
      <c r="B677" s="271" t="s">
        <v>2072</v>
      </c>
      <c r="C677" s="286" t="s">
        <v>2141</v>
      </c>
      <c r="D677" s="286" t="s">
        <v>2138</v>
      </c>
      <c r="E677" s="286" t="s">
        <v>2142</v>
      </c>
      <c r="F677" s="264" t="s">
        <v>2143</v>
      </c>
      <c r="G677" s="264">
        <v>1</v>
      </c>
      <c r="H677" s="264" t="s">
        <v>1055</v>
      </c>
      <c r="I677" s="264"/>
      <c r="J677" s="115">
        <v>94.8</v>
      </c>
      <c r="K677" s="266">
        <f t="shared" si="32"/>
        <v>94.8</v>
      </c>
    </row>
    <row r="678" spans="1:11" ht="20.399999999999999" x14ac:dyDescent="0.3">
      <c r="A678" s="271" t="s">
        <v>74</v>
      </c>
      <c r="B678" s="271" t="s">
        <v>2072</v>
      </c>
      <c r="C678" s="286" t="s">
        <v>2144</v>
      </c>
      <c r="D678" s="286" t="s">
        <v>2138</v>
      </c>
      <c r="E678" s="286" t="s">
        <v>2145</v>
      </c>
      <c r="F678" s="264" t="s">
        <v>2146</v>
      </c>
      <c r="G678" s="264">
        <v>1</v>
      </c>
      <c r="H678" s="264" t="s">
        <v>1055</v>
      </c>
      <c r="I678" s="264"/>
      <c r="J678" s="115">
        <v>38.1</v>
      </c>
      <c r="K678" s="266">
        <f t="shared" si="32"/>
        <v>38.1</v>
      </c>
    </row>
    <row r="679" spans="1:11" ht="20.399999999999999" x14ac:dyDescent="0.3">
      <c r="A679" s="271" t="s">
        <v>74</v>
      </c>
      <c r="B679" s="271" t="s">
        <v>2072</v>
      </c>
      <c r="C679" s="286" t="s">
        <v>2147</v>
      </c>
      <c r="D679" s="286" t="s">
        <v>2138</v>
      </c>
      <c r="E679" s="286" t="s">
        <v>2148</v>
      </c>
      <c r="F679" s="264" t="s">
        <v>2149</v>
      </c>
      <c r="G679" s="264">
        <v>1</v>
      </c>
      <c r="H679" s="264" t="s">
        <v>1055</v>
      </c>
      <c r="I679" s="264"/>
      <c r="J679" s="115">
        <v>94.8</v>
      </c>
      <c r="K679" s="266">
        <f t="shared" si="32"/>
        <v>94.8</v>
      </c>
    </row>
    <row r="680" spans="1:11" ht="20.399999999999999" x14ac:dyDescent="0.3">
      <c r="A680" s="271" t="s">
        <v>74</v>
      </c>
      <c r="B680" s="271" t="s">
        <v>2072</v>
      </c>
      <c r="C680" s="286" t="s">
        <v>2150</v>
      </c>
      <c r="D680" s="286" t="s">
        <v>2138</v>
      </c>
      <c r="E680" s="286" t="s">
        <v>2151</v>
      </c>
      <c r="F680" s="264" t="s">
        <v>2152</v>
      </c>
      <c r="G680" s="264">
        <v>1</v>
      </c>
      <c r="H680" s="264" t="s">
        <v>1055</v>
      </c>
      <c r="I680" s="264"/>
      <c r="J680" s="115">
        <v>94.8</v>
      </c>
      <c r="K680" s="266">
        <f t="shared" si="32"/>
        <v>94.8</v>
      </c>
    </row>
    <row r="681" spans="1:11" ht="20.399999999999999" x14ac:dyDescent="0.3">
      <c r="A681" s="271" t="s">
        <v>74</v>
      </c>
      <c r="B681" s="271" t="s">
        <v>2072</v>
      </c>
      <c r="C681" s="286" t="s">
        <v>2153</v>
      </c>
      <c r="D681" s="286" t="s">
        <v>2138</v>
      </c>
      <c r="E681" s="286" t="s">
        <v>2154</v>
      </c>
      <c r="F681" s="287" t="s">
        <v>2155</v>
      </c>
      <c r="G681" s="264">
        <v>1</v>
      </c>
      <c r="H681" s="264" t="s">
        <v>1055</v>
      </c>
      <c r="I681" s="264"/>
      <c r="J681" s="115">
        <v>94.8</v>
      </c>
      <c r="K681" s="266">
        <f t="shared" si="32"/>
        <v>94.8</v>
      </c>
    </row>
    <row r="682" spans="1:11" ht="20.399999999999999" x14ac:dyDescent="0.3">
      <c r="A682" s="271" t="s">
        <v>74</v>
      </c>
      <c r="B682" s="271" t="s">
        <v>2072</v>
      </c>
      <c r="C682" s="286" t="s">
        <v>2156</v>
      </c>
      <c r="D682" s="286" t="s">
        <v>2138</v>
      </c>
      <c r="E682" s="286" t="s">
        <v>2157</v>
      </c>
      <c r="F682" s="287" t="s">
        <v>2158</v>
      </c>
      <c r="G682" s="287">
        <v>1</v>
      </c>
      <c r="H682" s="264" t="s">
        <v>1055</v>
      </c>
      <c r="I682" s="264"/>
      <c r="J682" s="115">
        <v>29.95</v>
      </c>
      <c r="K682" s="266">
        <f t="shared" si="32"/>
        <v>29.95</v>
      </c>
    </row>
    <row r="683" spans="1:11" ht="20.399999999999999" x14ac:dyDescent="0.3">
      <c r="A683" s="271" t="s">
        <v>74</v>
      </c>
      <c r="B683" s="271" t="s">
        <v>2072</v>
      </c>
      <c r="C683" s="286" t="s">
        <v>2159</v>
      </c>
      <c r="D683" s="286" t="s">
        <v>2138</v>
      </c>
      <c r="E683" s="286" t="s">
        <v>2160</v>
      </c>
      <c r="F683" s="287" t="s">
        <v>2161</v>
      </c>
      <c r="G683" s="287">
        <v>1</v>
      </c>
      <c r="H683" s="264" t="s">
        <v>1055</v>
      </c>
      <c r="I683" s="264"/>
      <c r="J683" s="115">
        <v>90</v>
      </c>
      <c r="K683" s="266">
        <f t="shared" si="32"/>
        <v>90</v>
      </c>
    </row>
    <row r="684" spans="1:11" ht="20.399999999999999" x14ac:dyDescent="0.3">
      <c r="A684" s="271" t="s">
        <v>74</v>
      </c>
      <c r="B684" s="271" t="s">
        <v>2072</v>
      </c>
      <c r="C684" s="286" t="s">
        <v>2162</v>
      </c>
      <c r="D684" s="286" t="s">
        <v>2138</v>
      </c>
      <c r="E684" s="286" t="s">
        <v>2163</v>
      </c>
      <c r="F684" s="287" t="s">
        <v>2164</v>
      </c>
      <c r="G684" s="287">
        <v>1</v>
      </c>
      <c r="H684" s="264" t="s">
        <v>1055</v>
      </c>
      <c r="I684" s="264"/>
      <c r="J684" s="115">
        <v>75.599999999999994</v>
      </c>
      <c r="K684" s="266">
        <f t="shared" si="32"/>
        <v>75.599999999999994</v>
      </c>
    </row>
    <row r="685" spans="1:11" ht="20.399999999999999" x14ac:dyDescent="0.3">
      <c r="A685" s="271" t="s">
        <v>74</v>
      </c>
      <c r="B685" s="271" t="s">
        <v>2072</v>
      </c>
      <c r="C685" s="286" t="s">
        <v>2165</v>
      </c>
      <c r="D685" s="286" t="s">
        <v>2138</v>
      </c>
      <c r="E685" s="286" t="s">
        <v>2166</v>
      </c>
      <c r="F685" s="287" t="s">
        <v>2167</v>
      </c>
      <c r="G685" s="287">
        <v>1</v>
      </c>
      <c r="H685" s="264" t="s">
        <v>1055</v>
      </c>
      <c r="I685" s="300"/>
      <c r="J685" s="115">
        <v>75.599999999999994</v>
      </c>
      <c r="K685" s="266">
        <f t="shared" si="32"/>
        <v>75.599999999999994</v>
      </c>
    </row>
    <row r="686" spans="1:11" ht="20.399999999999999" x14ac:dyDescent="0.3">
      <c r="A686" s="271" t="s">
        <v>74</v>
      </c>
      <c r="B686" s="271" t="s">
        <v>2072</v>
      </c>
      <c r="C686" s="121" t="s">
        <v>2168</v>
      </c>
      <c r="D686" s="121" t="s">
        <v>2169</v>
      </c>
      <c r="E686" s="121">
        <v>2089</v>
      </c>
      <c r="F686" s="264" t="s">
        <v>2170</v>
      </c>
      <c r="G686" s="264">
        <v>1</v>
      </c>
      <c r="H686" s="264" t="s">
        <v>2171</v>
      </c>
      <c r="I686" s="264"/>
      <c r="J686" s="115">
        <v>11.99</v>
      </c>
      <c r="K686" s="266">
        <f t="shared" si="32"/>
        <v>11.99</v>
      </c>
    </row>
    <row r="687" spans="1:11" ht="20.399999999999999" x14ac:dyDescent="0.3">
      <c r="A687" s="271" t="s">
        <v>74</v>
      </c>
      <c r="B687" s="271" t="s">
        <v>2072</v>
      </c>
      <c r="C687" s="121" t="s">
        <v>2172</v>
      </c>
      <c r="D687" s="121" t="s">
        <v>2173</v>
      </c>
      <c r="E687" s="121" t="s">
        <v>2174</v>
      </c>
      <c r="F687" s="264" t="s">
        <v>2175</v>
      </c>
      <c r="G687" s="264">
        <v>2</v>
      </c>
      <c r="H687" s="264" t="s">
        <v>2171</v>
      </c>
      <c r="I687" s="264"/>
      <c r="J687" s="115">
        <v>7.99</v>
      </c>
      <c r="K687" s="266">
        <f t="shared" si="32"/>
        <v>15.98</v>
      </c>
    </row>
    <row r="688" spans="1:11" ht="20.399999999999999" x14ac:dyDescent="0.3">
      <c r="A688" s="271" t="s">
        <v>74</v>
      </c>
      <c r="B688" s="271" t="s">
        <v>2072</v>
      </c>
      <c r="C688" s="121" t="s">
        <v>2176</v>
      </c>
      <c r="D688" s="121" t="s">
        <v>2177</v>
      </c>
      <c r="E688" s="121" t="s">
        <v>2178</v>
      </c>
      <c r="F688" s="264" t="s">
        <v>2179</v>
      </c>
      <c r="G688" s="264">
        <v>12</v>
      </c>
      <c r="H688" s="264" t="s">
        <v>2180</v>
      </c>
      <c r="I688" s="264"/>
      <c r="J688" s="115">
        <v>0.99</v>
      </c>
      <c r="K688" s="266">
        <f t="shared" si="32"/>
        <v>11.879999999999999</v>
      </c>
    </row>
    <row r="689" spans="1:11" ht="20.399999999999999" x14ac:dyDescent="0.3">
      <c r="A689" s="271" t="s">
        <v>74</v>
      </c>
      <c r="B689" s="271" t="s">
        <v>2072</v>
      </c>
      <c r="C689" s="121" t="s">
        <v>2181</v>
      </c>
      <c r="D689" s="121" t="s">
        <v>2087</v>
      </c>
      <c r="E689" s="121">
        <v>99470</v>
      </c>
      <c r="F689" s="264" t="s">
        <v>2182</v>
      </c>
      <c r="G689" s="264">
        <v>12</v>
      </c>
      <c r="H689" s="264" t="s">
        <v>2180</v>
      </c>
      <c r="I689" s="264"/>
      <c r="J689" s="115">
        <v>1.65</v>
      </c>
      <c r="K689" s="266">
        <f t="shared" si="32"/>
        <v>19.799999999999997</v>
      </c>
    </row>
    <row r="690" spans="1:11" ht="20.399999999999999" x14ac:dyDescent="0.3">
      <c r="A690" s="271" t="s">
        <v>74</v>
      </c>
      <c r="B690" s="271" t="s">
        <v>2072</v>
      </c>
      <c r="C690" s="121" t="s">
        <v>2183</v>
      </c>
      <c r="D690" s="121" t="s">
        <v>2087</v>
      </c>
      <c r="E690" s="121" t="s">
        <v>2184</v>
      </c>
      <c r="F690" s="264" t="s">
        <v>2185</v>
      </c>
      <c r="G690" s="264">
        <v>12</v>
      </c>
      <c r="H690" s="264" t="s">
        <v>2180</v>
      </c>
      <c r="I690" s="264"/>
      <c r="J690" s="115">
        <v>1.29</v>
      </c>
      <c r="K690" s="266">
        <f t="shared" si="32"/>
        <v>15.48</v>
      </c>
    </row>
    <row r="691" spans="1:11" ht="20.399999999999999" x14ac:dyDescent="0.3">
      <c r="A691" s="271" t="s">
        <v>74</v>
      </c>
      <c r="B691" s="271" t="s">
        <v>2072</v>
      </c>
      <c r="C691" s="121" t="s">
        <v>2186</v>
      </c>
      <c r="D691" s="121" t="s">
        <v>2187</v>
      </c>
      <c r="E691" s="121">
        <v>33101</v>
      </c>
      <c r="F691" s="264" t="s">
        <v>2188</v>
      </c>
      <c r="G691" s="264">
        <v>12</v>
      </c>
      <c r="H691" s="264" t="s">
        <v>2180</v>
      </c>
      <c r="I691" s="264"/>
      <c r="J691" s="115">
        <v>4.59</v>
      </c>
      <c r="K691" s="266">
        <f t="shared" si="32"/>
        <v>55.08</v>
      </c>
    </row>
    <row r="692" spans="1:11" ht="20.399999999999999" x14ac:dyDescent="0.3">
      <c r="A692" s="271" t="s">
        <v>74</v>
      </c>
      <c r="B692" s="271" t="s">
        <v>2072</v>
      </c>
      <c r="C692" s="121" t="s">
        <v>2189</v>
      </c>
      <c r="D692" s="121" t="s">
        <v>2087</v>
      </c>
      <c r="E692" s="121">
        <v>99964200</v>
      </c>
      <c r="F692" s="264" t="s">
        <v>2190</v>
      </c>
      <c r="G692" s="264">
        <v>1</v>
      </c>
      <c r="H692" s="264" t="s">
        <v>1523</v>
      </c>
      <c r="I692" s="264"/>
      <c r="J692" s="115">
        <v>45.99</v>
      </c>
      <c r="K692" s="266">
        <f t="shared" si="32"/>
        <v>45.99</v>
      </c>
    </row>
    <row r="693" spans="1:11" ht="20.399999999999999" x14ac:dyDescent="0.3">
      <c r="A693" s="271" t="s">
        <v>74</v>
      </c>
      <c r="B693" s="271" t="s">
        <v>2072</v>
      </c>
      <c r="C693" s="121" t="s">
        <v>2191</v>
      </c>
      <c r="D693" s="121" t="s">
        <v>2192</v>
      </c>
      <c r="E693" s="121">
        <v>12872</v>
      </c>
      <c r="F693" s="264" t="s">
        <v>2193</v>
      </c>
      <c r="G693" s="264">
        <v>6</v>
      </c>
      <c r="H693" s="264" t="s">
        <v>2171</v>
      </c>
      <c r="I693" s="264"/>
      <c r="J693" s="115">
        <v>2.19</v>
      </c>
      <c r="K693" s="266">
        <f t="shared" si="32"/>
        <v>13.14</v>
      </c>
    </row>
    <row r="694" spans="1:11" ht="20.399999999999999" x14ac:dyDescent="0.3">
      <c r="A694" s="271" t="s">
        <v>74</v>
      </c>
      <c r="B694" s="271" t="s">
        <v>2072</v>
      </c>
      <c r="C694" s="121" t="s">
        <v>2194</v>
      </c>
      <c r="D694" s="121" t="s">
        <v>2195</v>
      </c>
      <c r="E694" s="121">
        <v>33311</v>
      </c>
      <c r="F694" s="264" t="s">
        <v>2196</v>
      </c>
      <c r="G694" s="264">
        <v>6</v>
      </c>
      <c r="H694" s="264" t="s">
        <v>2171</v>
      </c>
      <c r="I694" s="264"/>
      <c r="J694" s="115">
        <v>2.69</v>
      </c>
      <c r="K694" s="266">
        <f t="shared" si="32"/>
        <v>16.14</v>
      </c>
    </row>
    <row r="695" spans="1:11" ht="20.399999999999999" x14ac:dyDescent="0.3">
      <c r="A695" s="271" t="s">
        <v>74</v>
      </c>
      <c r="B695" s="271" t="s">
        <v>2072</v>
      </c>
      <c r="C695" s="121" t="s">
        <v>2197</v>
      </c>
      <c r="D695" s="121" t="s">
        <v>2198</v>
      </c>
      <c r="E695" s="272" t="s">
        <v>2199</v>
      </c>
      <c r="F695" s="264" t="s">
        <v>2200</v>
      </c>
      <c r="G695" s="264">
        <v>84</v>
      </c>
      <c r="H695" s="264" t="s">
        <v>17</v>
      </c>
      <c r="I695" s="264"/>
      <c r="J695" s="115">
        <v>4.38</v>
      </c>
      <c r="K695" s="266">
        <f t="shared" si="32"/>
        <v>367.92</v>
      </c>
    </row>
    <row r="696" spans="1:11" ht="20.399999999999999" x14ac:dyDescent="0.3">
      <c r="A696" s="271" t="s">
        <v>74</v>
      </c>
      <c r="B696" s="271" t="s">
        <v>2072</v>
      </c>
      <c r="C696" s="121" t="s">
        <v>2201</v>
      </c>
      <c r="D696" s="121" t="s">
        <v>2198</v>
      </c>
      <c r="E696" s="272" t="s">
        <v>2202</v>
      </c>
      <c r="F696" s="264" t="s">
        <v>2203</v>
      </c>
      <c r="G696" s="264">
        <v>24</v>
      </c>
      <c r="H696" s="264" t="s">
        <v>17</v>
      </c>
      <c r="I696" s="264"/>
      <c r="J696" s="115">
        <v>8.9499999999999993</v>
      </c>
      <c r="K696" s="266">
        <f t="shared" si="32"/>
        <v>214.79999999999998</v>
      </c>
    </row>
    <row r="697" spans="1:11" ht="20.399999999999999" x14ac:dyDescent="0.3">
      <c r="A697" s="271" t="s">
        <v>74</v>
      </c>
      <c r="B697" s="271" t="s">
        <v>2072</v>
      </c>
      <c r="C697" s="121" t="s">
        <v>2204</v>
      </c>
      <c r="D697" s="121" t="s">
        <v>2087</v>
      </c>
      <c r="E697" s="121" t="s">
        <v>2205</v>
      </c>
      <c r="F697" s="264" t="s">
        <v>2206</v>
      </c>
      <c r="G697" s="264">
        <v>2</v>
      </c>
      <c r="H697" s="264" t="s">
        <v>1523</v>
      </c>
      <c r="I697" s="264"/>
      <c r="J697" s="115">
        <v>12.99</v>
      </c>
      <c r="K697" s="266">
        <f t="shared" si="32"/>
        <v>25.98</v>
      </c>
    </row>
    <row r="698" spans="1:11" ht="20.399999999999999" x14ac:dyDescent="0.3">
      <c r="A698" s="271" t="s">
        <v>74</v>
      </c>
      <c r="B698" s="271" t="s">
        <v>2072</v>
      </c>
      <c r="C698" s="121" t="s">
        <v>2207</v>
      </c>
      <c r="D698" s="121" t="s">
        <v>2208</v>
      </c>
      <c r="E698" s="121" t="s">
        <v>2209</v>
      </c>
      <c r="F698" s="264" t="s">
        <v>2210</v>
      </c>
      <c r="G698" s="264">
        <v>4</v>
      </c>
      <c r="H698" s="264" t="s">
        <v>17</v>
      </c>
      <c r="I698" s="264"/>
      <c r="J698" s="115">
        <v>7.59</v>
      </c>
      <c r="K698" s="266">
        <f t="shared" si="32"/>
        <v>30.36</v>
      </c>
    </row>
    <row r="699" spans="1:11" ht="20.399999999999999" x14ac:dyDescent="0.3">
      <c r="A699" s="271" t="s">
        <v>74</v>
      </c>
      <c r="B699" s="271" t="s">
        <v>2072</v>
      </c>
      <c r="C699" s="121" t="s">
        <v>2211</v>
      </c>
      <c r="D699" s="121" t="s">
        <v>2212</v>
      </c>
      <c r="E699" s="121">
        <v>74771</v>
      </c>
      <c r="F699" s="264" t="s">
        <v>2213</v>
      </c>
      <c r="G699" s="264">
        <v>4</v>
      </c>
      <c r="H699" s="264" t="s">
        <v>17</v>
      </c>
      <c r="I699" s="264"/>
      <c r="J699" s="115">
        <v>19</v>
      </c>
      <c r="K699" s="266">
        <f t="shared" si="32"/>
        <v>76</v>
      </c>
    </row>
    <row r="700" spans="1:11" ht="20.399999999999999" x14ac:dyDescent="0.3">
      <c r="A700" s="271" t="s">
        <v>74</v>
      </c>
      <c r="B700" s="271" t="s">
        <v>2072</v>
      </c>
      <c r="C700" s="121" t="s">
        <v>2214</v>
      </c>
      <c r="D700" s="121" t="s">
        <v>2087</v>
      </c>
      <c r="E700" s="121" t="s">
        <v>2215</v>
      </c>
      <c r="F700" s="264" t="s">
        <v>2216</v>
      </c>
      <c r="G700" s="264">
        <v>2</v>
      </c>
      <c r="H700" s="264" t="s">
        <v>1523</v>
      </c>
      <c r="I700" s="264"/>
      <c r="J700" s="115">
        <v>1.99</v>
      </c>
      <c r="K700" s="266">
        <f t="shared" si="32"/>
        <v>3.98</v>
      </c>
    </row>
    <row r="701" spans="1:11" ht="20.399999999999999" x14ac:dyDescent="0.3">
      <c r="A701" s="271" t="s">
        <v>74</v>
      </c>
      <c r="B701" s="271" t="s">
        <v>2072</v>
      </c>
      <c r="C701" s="121" t="s">
        <v>2217</v>
      </c>
      <c r="D701" s="121" t="s">
        <v>2218</v>
      </c>
      <c r="E701" s="272" t="s">
        <v>2219</v>
      </c>
      <c r="F701" s="264" t="s">
        <v>2220</v>
      </c>
      <c r="G701" s="264">
        <v>24</v>
      </c>
      <c r="H701" s="264" t="s">
        <v>1055</v>
      </c>
      <c r="I701" s="264"/>
      <c r="J701" s="115">
        <v>8.75</v>
      </c>
      <c r="K701" s="266">
        <f t="shared" si="32"/>
        <v>210</v>
      </c>
    </row>
    <row r="702" spans="1:11" ht="20.399999999999999" x14ac:dyDescent="0.3">
      <c r="A702" s="271" t="s">
        <v>74</v>
      </c>
      <c r="B702" s="271" t="s">
        <v>2072</v>
      </c>
      <c r="C702" s="121" t="s">
        <v>2221</v>
      </c>
      <c r="D702" s="121" t="s">
        <v>2034</v>
      </c>
      <c r="E702" s="121" t="s">
        <v>2222</v>
      </c>
      <c r="F702" s="264" t="s">
        <v>2223</v>
      </c>
      <c r="G702" s="264">
        <v>3</v>
      </c>
      <c r="H702" s="264" t="s">
        <v>1055</v>
      </c>
      <c r="I702" s="264"/>
      <c r="J702" s="115">
        <v>2.75</v>
      </c>
      <c r="K702" s="266">
        <f t="shared" si="32"/>
        <v>8.25</v>
      </c>
    </row>
    <row r="703" spans="1:11" ht="20.399999999999999" x14ac:dyDescent="0.3">
      <c r="A703" s="271" t="s">
        <v>74</v>
      </c>
      <c r="B703" s="271" t="s">
        <v>2072</v>
      </c>
      <c r="C703" s="121" t="s">
        <v>2224</v>
      </c>
      <c r="D703" s="121" t="s">
        <v>1038</v>
      </c>
      <c r="E703" s="121" t="s">
        <v>2225</v>
      </c>
      <c r="F703" s="264" t="s">
        <v>2226</v>
      </c>
      <c r="G703" s="264">
        <v>3</v>
      </c>
      <c r="H703" s="264" t="s">
        <v>1055</v>
      </c>
      <c r="I703" s="264"/>
      <c r="J703" s="115">
        <v>1.35</v>
      </c>
      <c r="K703" s="266">
        <f t="shared" si="32"/>
        <v>4.0500000000000007</v>
      </c>
    </row>
    <row r="704" spans="1:11" ht="20.399999999999999" x14ac:dyDescent="0.3">
      <c r="A704" s="271" t="s">
        <v>74</v>
      </c>
      <c r="B704" s="271" t="s">
        <v>2072</v>
      </c>
      <c r="C704" s="121" t="s">
        <v>2227</v>
      </c>
      <c r="D704" s="121"/>
      <c r="E704" s="121"/>
      <c r="F704" s="264" t="s">
        <v>2228</v>
      </c>
      <c r="G704" s="264">
        <v>1</v>
      </c>
      <c r="H704" s="264" t="s">
        <v>1829</v>
      </c>
      <c r="I704" s="264"/>
      <c r="J704" s="115">
        <v>15450</v>
      </c>
      <c r="K704" s="266">
        <f t="shared" si="32"/>
        <v>15450</v>
      </c>
    </row>
    <row r="705" spans="1:11" ht="20.399999999999999" x14ac:dyDescent="0.3">
      <c r="A705" s="271" t="s">
        <v>74</v>
      </c>
      <c r="B705" s="271" t="s">
        <v>2072</v>
      </c>
      <c r="C705" s="121" t="s">
        <v>2229</v>
      </c>
      <c r="D705" s="121"/>
      <c r="E705" s="121"/>
      <c r="F705" s="264" t="s">
        <v>2230</v>
      </c>
      <c r="G705" s="264">
        <v>1</v>
      </c>
      <c r="H705" s="264" t="s">
        <v>1829</v>
      </c>
      <c r="I705" s="264"/>
      <c r="J705" s="115">
        <v>1000</v>
      </c>
      <c r="K705" s="266">
        <f t="shared" si="32"/>
        <v>1000</v>
      </c>
    </row>
    <row r="706" spans="1:11" ht="20.399999999999999" x14ac:dyDescent="0.3">
      <c r="A706" s="271" t="s">
        <v>74</v>
      </c>
      <c r="B706" s="271" t="s">
        <v>2072</v>
      </c>
      <c r="C706" s="121" t="s">
        <v>2231</v>
      </c>
      <c r="D706" s="121" t="s">
        <v>2198</v>
      </c>
      <c r="E706" s="121" t="s">
        <v>2232</v>
      </c>
      <c r="F706" s="264" t="s">
        <v>2233</v>
      </c>
      <c r="G706" s="264">
        <v>4</v>
      </c>
      <c r="H706" s="264" t="s">
        <v>61</v>
      </c>
      <c r="I706" s="264"/>
      <c r="J706" s="115">
        <v>44.09</v>
      </c>
      <c r="K706" s="266">
        <f t="shared" si="32"/>
        <v>176.36</v>
      </c>
    </row>
    <row r="707" spans="1:11" ht="20.399999999999999" x14ac:dyDescent="0.3">
      <c r="A707" s="271" t="s">
        <v>74</v>
      </c>
      <c r="B707" s="271" t="s">
        <v>2072</v>
      </c>
      <c r="C707" s="121" t="s">
        <v>2234</v>
      </c>
      <c r="D707" s="121" t="s">
        <v>2198</v>
      </c>
      <c r="E707" s="121">
        <v>374</v>
      </c>
      <c r="F707" s="264" t="s">
        <v>2235</v>
      </c>
      <c r="G707" s="264">
        <v>4</v>
      </c>
      <c r="H707" s="264" t="s">
        <v>17</v>
      </c>
      <c r="I707" s="264"/>
      <c r="J707" s="115">
        <v>15.15</v>
      </c>
      <c r="K707" s="266">
        <f t="shared" si="32"/>
        <v>60.6</v>
      </c>
    </row>
    <row r="708" spans="1:11" ht="20.399999999999999" x14ac:dyDescent="0.3">
      <c r="A708" s="267" t="s">
        <v>74</v>
      </c>
      <c r="B708" s="267" t="s">
        <v>2072</v>
      </c>
      <c r="C708" s="268" t="s">
        <v>2238</v>
      </c>
      <c r="D708" s="268" t="s">
        <v>2198</v>
      </c>
      <c r="E708" s="268" t="s">
        <v>2239</v>
      </c>
      <c r="F708" s="269" t="s">
        <v>2240</v>
      </c>
      <c r="G708" s="269">
        <v>4</v>
      </c>
      <c r="H708" s="269" t="s">
        <v>17</v>
      </c>
      <c r="I708" s="264"/>
      <c r="J708" s="270">
        <v>18.760000000000002</v>
      </c>
      <c r="K708" s="489">
        <f t="shared" si="32"/>
        <v>75.040000000000006</v>
      </c>
    </row>
    <row r="709" spans="1:11" ht="21" thickBot="1" x14ac:dyDescent="0.35">
      <c r="A709" s="271" t="s">
        <v>74</v>
      </c>
      <c r="B709" s="267" t="s">
        <v>2072</v>
      </c>
      <c r="C709" s="57" t="s">
        <v>7228</v>
      </c>
      <c r="D709" s="57" t="s">
        <v>7229</v>
      </c>
      <c r="E709" s="57"/>
      <c r="F709" s="46" t="s">
        <v>7230</v>
      </c>
      <c r="G709" s="46">
        <v>2</v>
      </c>
      <c r="H709" s="46" t="s">
        <v>17</v>
      </c>
      <c r="I709" s="60" t="s">
        <v>6625</v>
      </c>
      <c r="J709" s="270">
        <v>54.99</v>
      </c>
      <c r="K709" s="489">
        <f t="shared" si="32"/>
        <v>109.98</v>
      </c>
    </row>
    <row r="710" spans="1:11" ht="41.4" thickBot="1" x14ac:dyDescent="0.35">
      <c r="A710" s="693" t="s">
        <v>74</v>
      </c>
      <c r="B710" s="694" t="s">
        <v>2241</v>
      </c>
      <c r="C710" s="695" t="s">
        <v>2242</v>
      </c>
      <c r="D710" s="696" t="s">
        <v>3</v>
      </c>
      <c r="E710" s="696" t="s">
        <v>4</v>
      </c>
      <c r="F710" s="701" t="s">
        <v>2243</v>
      </c>
      <c r="G710" s="694" t="s">
        <v>77</v>
      </c>
      <c r="H710" s="694" t="s">
        <v>7</v>
      </c>
      <c r="I710" s="694" t="s">
        <v>203</v>
      </c>
      <c r="J710" s="702" t="s">
        <v>202</v>
      </c>
      <c r="K710" s="700" t="s">
        <v>8</v>
      </c>
    </row>
    <row r="711" spans="1:11" ht="51" x14ac:dyDescent="0.3">
      <c r="A711" s="72" t="s">
        <v>74</v>
      </c>
      <c r="B711" s="72" t="s">
        <v>2241</v>
      </c>
      <c r="C711" s="301" t="s">
        <v>2244</v>
      </c>
      <c r="D711" s="113"/>
      <c r="E711" s="113"/>
      <c r="F711" s="302" t="s">
        <v>2245</v>
      </c>
      <c r="G711" s="303">
        <v>220</v>
      </c>
      <c r="H711" s="304" t="s">
        <v>17</v>
      </c>
      <c r="I711" s="304"/>
      <c r="J711" s="74">
        <f>SUM(K712:K743)</f>
        <v>7086.03</v>
      </c>
      <c r="K711" s="488">
        <f t="shared" ref="K711:K775" si="33">G711*J711</f>
        <v>1558926.5999999999</v>
      </c>
    </row>
    <row r="712" spans="1:11" x14ac:dyDescent="0.3">
      <c r="A712" s="271" t="s">
        <v>74</v>
      </c>
      <c r="B712" s="271" t="s">
        <v>2241</v>
      </c>
      <c r="C712" s="121" t="s">
        <v>2246</v>
      </c>
      <c r="D712" s="121" t="s">
        <v>808</v>
      </c>
      <c r="E712" s="121"/>
      <c r="F712" s="264" t="s">
        <v>2247</v>
      </c>
      <c r="G712" s="264">
        <v>1</v>
      </c>
      <c r="H712" s="264" t="s">
        <v>17</v>
      </c>
      <c r="I712" s="264"/>
      <c r="J712" s="115">
        <v>12.95</v>
      </c>
      <c r="K712" s="611">
        <f t="shared" si="33"/>
        <v>12.95</v>
      </c>
    </row>
    <row r="713" spans="1:11" ht="20.399999999999999" x14ac:dyDescent="0.3">
      <c r="A713" s="271" t="s">
        <v>74</v>
      </c>
      <c r="B713" s="271" t="s">
        <v>2241</v>
      </c>
      <c r="C713" s="121" t="s">
        <v>2248</v>
      </c>
      <c r="D713" s="121" t="s">
        <v>2249</v>
      </c>
      <c r="E713" s="121"/>
      <c r="F713" s="264" t="s">
        <v>2250</v>
      </c>
      <c r="G713" s="264">
        <v>1</v>
      </c>
      <c r="H713" s="264" t="s">
        <v>17</v>
      </c>
      <c r="I713" s="264"/>
      <c r="J713" s="115">
        <v>28.42</v>
      </c>
      <c r="K713" s="611">
        <f t="shared" si="33"/>
        <v>28.42</v>
      </c>
    </row>
    <row r="714" spans="1:11" ht="20.399999999999999" x14ac:dyDescent="0.3">
      <c r="A714" s="271" t="s">
        <v>74</v>
      </c>
      <c r="B714" s="271" t="s">
        <v>2241</v>
      </c>
      <c r="C714" s="121" t="s">
        <v>2251</v>
      </c>
      <c r="D714" s="121" t="s">
        <v>808</v>
      </c>
      <c r="E714" s="121"/>
      <c r="F714" s="264" t="s">
        <v>2252</v>
      </c>
      <c r="G714" s="264">
        <v>2</v>
      </c>
      <c r="H714" s="264" t="s">
        <v>1510</v>
      </c>
      <c r="I714" s="264"/>
      <c r="J714" s="115">
        <v>434</v>
      </c>
      <c r="K714" s="611">
        <f t="shared" si="33"/>
        <v>868</v>
      </c>
    </row>
    <row r="715" spans="1:11" ht="30.6" x14ac:dyDescent="0.3">
      <c r="A715" s="271" t="s">
        <v>74</v>
      </c>
      <c r="B715" s="271" t="s">
        <v>2241</v>
      </c>
      <c r="C715" s="121" t="s">
        <v>2253</v>
      </c>
      <c r="D715" s="121" t="s">
        <v>2254</v>
      </c>
      <c r="E715" s="121"/>
      <c r="F715" s="264" t="s">
        <v>2255</v>
      </c>
      <c r="G715" s="264">
        <v>1</v>
      </c>
      <c r="H715" s="264" t="s">
        <v>17</v>
      </c>
      <c r="I715" s="264"/>
      <c r="J715" s="115">
        <v>64.52</v>
      </c>
      <c r="K715" s="611">
        <f t="shared" si="33"/>
        <v>64.52</v>
      </c>
    </row>
    <row r="716" spans="1:11" x14ac:dyDescent="0.3">
      <c r="A716" s="271" t="s">
        <v>74</v>
      </c>
      <c r="B716" s="271" t="s">
        <v>2241</v>
      </c>
      <c r="C716" s="121" t="s">
        <v>2256</v>
      </c>
      <c r="D716" s="121" t="s">
        <v>1991</v>
      </c>
      <c r="E716" s="272" t="s">
        <v>1992</v>
      </c>
      <c r="F716" s="264" t="s">
        <v>2257</v>
      </c>
      <c r="G716" s="264">
        <v>2</v>
      </c>
      <c r="H716" s="264" t="s">
        <v>17</v>
      </c>
      <c r="I716" s="264"/>
      <c r="J716" s="115">
        <v>0.57999999999999996</v>
      </c>
      <c r="K716" s="611">
        <f t="shared" si="33"/>
        <v>1.1599999999999999</v>
      </c>
    </row>
    <row r="717" spans="1:11" x14ac:dyDescent="0.3">
      <c r="A717" s="271" t="s">
        <v>74</v>
      </c>
      <c r="B717" s="271" t="s">
        <v>2241</v>
      </c>
      <c r="C717" s="121" t="s">
        <v>2258</v>
      </c>
      <c r="D717" s="121" t="s">
        <v>2259</v>
      </c>
      <c r="E717" s="121" t="s">
        <v>2260</v>
      </c>
      <c r="F717" s="264" t="s">
        <v>2261</v>
      </c>
      <c r="G717" s="264">
        <v>1</v>
      </c>
      <c r="H717" s="264" t="s">
        <v>17</v>
      </c>
      <c r="I717" s="264"/>
      <c r="J717" s="115">
        <v>304.95</v>
      </c>
      <c r="K717" s="611">
        <f t="shared" si="33"/>
        <v>304.95</v>
      </c>
    </row>
    <row r="718" spans="1:11" ht="30.6" x14ac:dyDescent="0.3">
      <c r="A718" s="271" t="s">
        <v>74</v>
      </c>
      <c r="B718" s="271" t="s">
        <v>2241</v>
      </c>
      <c r="C718" s="121" t="s">
        <v>2262</v>
      </c>
      <c r="D718" s="121" t="s">
        <v>2254</v>
      </c>
      <c r="E718" s="121"/>
      <c r="F718" s="264" t="s">
        <v>2263</v>
      </c>
      <c r="G718" s="264">
        <v>1</v>
      </c>
      <c r="H718" s="264" t="s">
        <v>17</v>
      </c>
      <c r="I718" s="264"/>
      <c r="J718" s="115">
        <v>137.99</v>
      </c>
      <c r="K718" s="611">
        <f t="shared" si="33"/>
        <v>137.99</v>
      </c>
    </row>
    <row r="719" spans="1:11" x14ac:dyDescent="0.3">
      <c r="A719" s="271" t="s">
        <v>74</v>
      </c>
      <c r="B719" s="271" t="s">
        <v>2241</v>
      </c>
      <c r="C719" s="121" t="s">
        <v>2264</v>
      </c>
      <c r="D719" s="121" t="s">
        <v>2265</v>
      </c>
      <c r="E719" s="121"/>
      <c r="F719" s="264" t="s">
        <v>2266</v>
      </c>
      <c r="G719" s="264">
        <v>1</v>
      </c>
      <c r="H719" s="264" t="s">
        <v>17</v>
      </c>
      <c r="I719" s="264"/>
      <c r="J719" s="115">
        <v>52.25</v>
      </c>
      <c r="K719" s="611">
        <f t="shared" si="33"/>
        <v>52.25</v>
      </c>
    </row>
    <row r="720" spans="1:11" x14ac:dyDescent="0.3">
      <c r="A720" s="271" t="s">
        <v>74</v>
      </c>
      <c r="B720" s="271" t="s">
        <v>2241</v>
      </c>
      <c r="C720" s="121" t="s">
        <v>2267</v>
      </c>
      <c r="D720" s="121" t="s">
        <v>2066</v>
      </c>
      <c r="E720" s="272" t="s">
        <v>2067</v>
      </c>
      <c r="F720" s="264" t="s">
        <v>2268</v>
      </c>
      <c r="G720" s="264">
        <v>2</v>
      </c>
      <c r="H720" s="264" t="s">
        <v>1510</v>
      </c>
      <c r="I720" s="264"/>
      <c r="J720" s="115">
        <v>33.630000000000003</v>
      </c>
      <c r="K720" s="611">
        <f t="shared" si="33"/>
        <v>67.260000000000005</v>
      </c>
    </row>
    <row r="721" spans="1:11" x14ac:dyDescent="0.3">
      <c r="A721" s="271" t="s">
        <v>74</v>
      </c>
      <c r="B721" s="271" t="s">
        <v>2241</v>
      </c>
      <c r="C721" s="121" t="s">
        <v>2269</v>
      </c>
      <c r="D721" s="121"/>
      <c r="E721" s="121"/>
      <c r="F721" s="264" t="s">
        <v>2270</v>
      </c>
      <c r="G721" s="264">
        <v>2</v>
      </c>
      <c r="H721" s="264" t="s">
        <v>17</v>
      </c>
      <c r="I721" s="264"/>
      <c r="J721" s="115">
        <v>3.41</v>
      </c>
      <c r="K721" s="611">
        <f t="shared" si="33"/>
        <v>6.82</v>
      </c>
    </row>
    <row r="722" spans="1:11" x14ac:dyDescent="0.3">
      <c r="A722" s="289" t="s">
        <v>74</v>
      </c>
      <c r="B722" s="289" t="s">
        <v>2241</v>
      </c>
      <c r="C722" s="299" t="s">
        <v>2271</v>
      </c>
      <c r="D722" s="299" t="s">
        <v>2272</v>
      </c>
      <c r="E722" s="299" t="s">
        <v>2273</v>
      </c>
      <c r="F722" s="290" t="s">
        <v>2274</v>
      </c>
      <c r="G722" s="290">
        <v>1</v>
      </c>
      <c r="H722" s="290" t="s">
        <v>2104</v>
      </c>
      <c r="I722" s="290"/>
      <c r="J722" s="278">
        <v>200</v>
      </c>
      <c r="K722" s="611">
        <f t="shared" si="33"/>
        <v>200</v>
      </c>
    </row>
    <row r="723" spans="1:11" x14ac:dyDescent="0.3">
      <c r="A723" s="289" t="s">
        <v>74</v>
      </c>
      <c r="B723" s="289" t="s">
        <v>2241</v>
      </c>
      <c r="C723" s="305" t="s">
        <v>2275</v>
      </c>
      <c r="D723" s="305" t="s">
        <v>1998</v>
      </c>
      <c r="E723" s="305" t="s">
        <v>1999</v>
      </c>
      <c r="F723" s="277" t="s">
        <v>2276</v>
      </c>
      <c r="G723" s="277">
        <v>2</v>
      </c>
      <c r="H723" s="277" t="s">
        <v>17</v>
      </c>
      <c r="I723" s="269"/>
      <c r="J723" s="306">
        <v>15.5</v>
      </c>
      <c r="K723" s="611">
        <f t="shared" si="33"/>
        <v>31</v>
      </c>
    </row>
    <row r="724" spans="1:11" ht="20.399999999999999" x14ac:dyDescent="0.3">
      <c r="A724" s="271" t="s">
        <v>74</v>
      </c>
      <c r="B724" s="271" t="s">
        <v>2241</v>
      </c>
      <c r="C724" s="121" t="s">
        <v>2277</v>
      </c>
      <c r="D724" s="121" t="s">
        <v>2249</v>
      </c>
      <c r="E724" s="121"/>
      <c r="F724" s="264" t="s">
        <v>2278</v>
      </c>
      <c r="G724" s="264">
        <v>6</v>
      </c>
      <c r="H724" s="264" t="s">
        <v>17</v>
      </c>
      <c r="I724" s="264"/>
      <c r="J724" s="115">
        <v>129.9</v>
      </c>
      <c r="K724" s="611">
        <f t="shared" si="33"/>
        <v>779.40000000000009</v>
      </c>
    </row>
    <row r="725" spans="1:11" x14ac:dyDescent="0.3">
      <c r="A725" s="271" t="s">
        <v>74</v>
      </c>
      <c r="B725" s="271" t="s">
        <v>2241</v>
      </c>
      <c r="C725" s="121" t="s">
        <v>2279</v>
      </c>
      <c r="D725" s="121" t="s">
        <v>2280</v>
      </c>
      <c r="E725" s="121"/>
      <c r="F725" s="264" t="s">
        <v>2281</v>
      </c>
      <c r="G725" s="264">
        <v>1</v>
      </c>
      <c r="H725" s="264" t="s">
        <v>17</v>
      </c>
      <c r="I725" s="46"/>
      <c r="J725" s="115">
        <v>530.73</v>
      </c>
      <c r="K725" s="611">
        <f t="shared" si="33"/>
        <v>530.73</v>
      </c>
    </row>
    <row r="726" spans="1:11" ht="20.399999999999999" x14ac:dyDescent="0.3">
      <c r="A726" s="271" t="s">
        <v>74</v>
      </c>
      <c r="B726" s="271" t="s">
        <v>2241</v>
      </c>
      <c r="C726" s="121" t="s">
        <v>2282</v>
      </c>
      <c r="D726" s="121" t="s">
        <v>2283</v>
      </c>
      <c r="E726" s="121"/>
      <c r="F726" s="264" t="s">
        <v>2284</v>
      </c>
      <c r="G726" s="264">
        <v>1</v>
      </c>
      <c r="H726" s="264" t="s">
        <v>17</v>
      </c>
      <c r="I726" s="264"/>
      <c r="J726" s="115">
        <v>172.84</v>
      </c>
      <c r="K726" s="611">
        <f t="shared" si="33"/>
        <v>172.84</v>
      </c>
    </row>
    <row r="727" spans="1:11" x14ac:dyDescent="0.3">
      <c r="A727" s="271" t="s">
        <v>74</v>
      </c>
      <c r="B727" s="271" t="s">
        <v>2241</v>
      </c>
      <c r="C727" s="121" t="s">
        <v>2285</v>
      </c>
      <c r="D727" s="121" t="s">
        <v>2042</v>
      </c>
      <c r="E727" s="272" t="s">
        <v>2043</v>
      </c>
      <c r="F727" s="264" t="s">
        <v>2286</v>
      </c>
      <c r="G727" s="264">
        <v>1</v>
      </c>
      <c r="H727" s="264" t="s">
        <v>1510</v>
      </c>
      <c r="I727" s="264"/>
      <c r="J727" s="115">
        <v>32.97</v>
      </c>
      <c r="K727" s="611">
        <f t="shared" si="33"/>
        <v>32.97</v>
      </c>
    </row>
    <row r="728" spans="1:11" x14ac:dyDescent="0.3">
      <c r="A728" s="271" t="s">
        <v>74</v>
      </c>
      <c r="B728" s="271" t="s">
        <v>2241</v>
      </c>
      <c r="C728" s="121" t="s">
        <v>2287</v>
      </c>
      <c r="D728" s="121" t="s">
        <v>2046</v>
      </c>
      <c r="E728" s="272" t="s">
        <v>2047</v>
      </c>
      <c r="F728" s="264" t="s">
        <v>2288</v>
      </c>
      <c r="G728" s="264">
        <v>1</v>
      </c>
      <c r="H728" s="264" t="s">
        <v>1510</v>
      </c>
      <c r="I728" s="264"/>
      <c r="J728" s="115">
        <v>20.87</v>
      </c>
      <c r="K728" s="611">
        <f t="shared" si="33"/>
        <v>20.87</v>
      </c>
    </row>
    <row r="729" spans="1:11" x14ac:dyDescent="0.3">
      <c r="A729" s="271" t="s">
        <v>74</v>
      </c>
      <c r="B729" s="271" t="s">
        <v>2241</v>
      </c>
      <c r="C729" s="121" t="s">
        <v>2289</v>
      </c>
      <c r="D729" s="121"/>
      <c r="E729" s="121"/>
      <c r="F729" s="264" t="s">
        <v>2290</v>
      </c>
      <c r="G729" s="264">
        <v>3</v>
      </c>
      <c r="H729" s="264" t="s">
        <v>17</v>
      </c>
      <c r="I729" s="264"/>
      <c r="J729" s="115">
        <v>3.48</v>
      </c>
      <c r="K729" s="611">
        <f t="shared" si="33"/>
        <v>10.44</v>
      </c>
    </row>
    <row r="730" spans="1:11" ht="20.399999999999999" x14ac:dyDescent="0.3">
      <c r="A730" s="271" t="s">
        <v>74</v>
      </c>
      <c r="B730" s="271" t="s">
        <v>2241</v>
      </c>
      <c r="C730" s="121" t="s">
        <v>2291</v>
      </c>
      <c r="D730" s="121" t="s">
        <v>2292</v>
      </c>
      <c r="E730" s="121" t="s">
        <v>2293</v>
      </c>
      <c r="F730" s="264" t="s">
        <v>2294</v>
      </c>
      <c r="G730" s="264">
        <v>1</v>
      </c>
      <c r="H730" s="264" t="s">
        <v>17</v>
      </c>
      <c r="I730" s="570"/>
      <c r="J730" s="115">
        <v>535</v>
      </c>
      <c r="K730" s="611">
        <f t="shared" si="33"/>
        <v>535</v>
      </c>
    </row>
    <row r="731" spans="1:11" ht="20.399999999999999" x14ac:dyDescent="0.3">
      <c r="A731" s="271" t="s">
        <v>74</v>
      </c>
      <c r="B731" s="271" t="s">
        <v>2241</v>
      </c>
      <c r="C731" s="121" t="s">
        <v>2295</v>
      </c>
      <c r="D731" s="121">
        <v>5.1100000000000003</v>
      </c>
      <c r="E731" s="121" t="s">
        <v>2296</v>
      </c>
      <c r="F731" s="264" t="s">
        <v>2297</v>
      </c>
      <c r="G731" s="264">
        <v>1</v>
      </c>
      <c r="H731" s="264" t="s">
        <v>1829</v>
      </c>
      <c r="I731" s="264"/>
      <c r="J731" s="115">
        <v>299.99</v>
      </c>
      <c r="K731" s="611">
        <f t="shared" si="33"/>
        <v>299.99</v>
      </c>
    </row>
    <row r="732" spans="1:11" ht="20.399999999999999" x14ac:dyDescent="0.3">
      <c r="A732" s="271" t="s">
        <v>74</v>
      </c>
      <c r="B732" s="271" t="s">
        <v>2241</v>
      </c>
      <c r="C732" s="121" t="s">
        <v>2298</v>
      </c>
      <c r="D732" s="121" t="s">
        <v>2283</v>
      </c>
      <c r="E732" s="121"/>
      <c r="F732" s="264" t="s">
        <v>2299</v>
      </c>
      <c r="G732" s="264">
        <v>2</v>
      </c>
      <c r="H732" s="264" t="s">
        <v>1510</v>
      </c>
      <c r="I732" s="264"/>
      <c r="J732" s="115">
        <v>40.6</v>
      </c>
      <c r="K732" s="611">
        <f t="shared" si="33"/>
        <v>81.2</v>
      </c>
    </row>
    <row r="733" spans="1:11" ht="30.6" x14ac:dyDescent="0.3">
      <c r="A733" s="271" t="s">
        <v>74</v>
      </c>
      <c r="B733" s="271" t="s">
        <v>2241</v>
      </c>
      <c r="C733" s="121" t="s">
        <v>2300</v>
      </c>
      <c r="D733" s="121" t="s">
        <v>2301</v>
      </c>
      <c r="E733" s="121"/>
      <c r="F733" s="264" t="s">
        <v>2302</v>
      </c>
      <c r="G733" s="264">
        <v>1</v>
      </c>
      <c r="H733" s="264" t="s">
        <v>17</v>
      </c>
      <c r="I733" s="264"/>
      <c r="J733" s="115">
        <v>52.2</v>
      </c>
      <c r="K733" s="611">
        <f t="shared" si="33"/>
        <v>52.2</v>
      </c>
    </row>
    <row r="734" spans="1:11" ht="30.6" x14ac:dyDescent="0.3">
      <c r="A734" s="271" t="s">
        <v>74</v>
      </c>
      <c r="B734" s="271" t="s">
        <v>2241</v>
      </c>
      <c r="C734" s="121" t="s">
        <v>2303</v>
      </c>
      <c r="D734" s="121"/>
      <c r="E734" s="121"/>
      <c r="F734" s="264" t="s">
        <v>2304</v>
      </c>
      <c r="G734" s="264">
        <v>1</v>
      </c>
      <c r="H734" s="264" t="s">
        <v>2104</v>
      </c>
      <c r="I734" s="264"/>
      <c r="J734" s="115">
        <v>2088</v>
      </c>
      <c r="K734" s="611">
        <f t="shared" si="33"/>
        <v>2088</v>
      </c>
    </row>
    <row r="735" spans="1:11" x14ac:dyDescent="0.3">
      <c r="A735" s="271" t="s">
        <v>74</v>
      </c>
      <c r="B735" s="271" t="s">
        <v>2241</v>
      </c>
      <c r="C735" s="121" t="s">
        <v>2305</v>
      </c>
      <c r="D735" s="121"/>
      <c r="E735" s="121"/>
      <c r="F735" s="264" t="s">
        <v>2306</v>
      </c>
      <c r="G735" s="264">
        <v>1</v>
      </c>
      <c r="H735" s="264" t="s">
        <v>1510</v>
      </c>
      <c r="I735" s="46"/>
      <c r="J735" s="115">
        <v>51.04</v>
      </c>
      <c r="K735" s="611">
        <f t="shared" si="33"/>
        <v>51.04</v>
      </c>
    </row>
    <row r="736" spans="1:11" x14ac:dyDescent="0.3">
      <c r="A736" s="271" t="s">
        <v>74</v>
      </c>
      <c r="B736" s="271" t="s">
        <v>2241</v>
      </c>
      <c r="C736" s="121" t="s">
        <v>2307</v>
      </c>
      <c r="D736" s="121"/>
      <c r="E736" s="121"/>
      <c r="F736" s="264" t="s">
        <v>2308</v>
      </c>
      <c r="G736" s="264">
        <v>8</v>
      </c>
      <c r="H736" s="264" t="s">
        <v>1510</v>
      </c>
      <c r="I736" s="264"/>
      <c r="J736" s="115">
        <v>13.91</v>
      </c>
      <c r="K736" s="611">
        <f t="shared" si="33"/>
        <v>111.28</v>
      </c>
    </row>
    <row r="737" spans="1:11" ht="20.399999999999999" x14ac:dyDescent="0.3">
      <c r="A737" s="271" t="s">
        <v>74</v>
      </c>
      <c r="B737" s="271" t="s">
        <v>2241</v>
      </c>
      <c r="C737" s="121" t="s">
        <v>2309</v>
      </c>
      <c r="D737" s="121" t="s">
        <v>2310</v>
      </c>
      <c r="E737" s="121"/>
      <c r="F737" s="264" t="s">
        <v>2311</v>
      </c>
      <c r="G737" s="264">
        <v>6</v>
      </c>
      <c r="H737" s="264" t="s">
        <v>17</v>
      </c>
      <c r="I737" s="264"/>
      <c r="J737" s="115">
        <v>27.84</v>
      </c>
      <c r="K737" s="611">
        <f t="shared" si="33"/>
        <v>167.04</v>
      </c>
    </row>
    <row r="738" spans="1:11" ht="20.399999999999999" x14ac:dyDescent="0.3">
      <c r="A738" s="271" t="s">
        <v>74</v>
      </c>
      <c r="B738" s="271" t="s">
        <v>2241</v>
      </c>
      <c r="C738" s="121" t="s">
        <v>2312</v>
      </c>
      <c r="D738" s="121"/>
      <c r="E738" s="121"/>
      <c r="F738" s="264" t="s">
        <v>2313</v>
      </c>
      <c r="G738" s="264">
        <v>1</v>
      </c>
      <c r="H738" s="264" t="s">
        <v>17</v>
      </c>
      <c r="I738" s="264"/>
      <c r="J738" s="115">
        <v>29</v>
      </c>
      <c r="K738" s="611">
        <f t="shared" si="33"/>
        <v>29</v>
      </c>
    </row>
    <row r="739" spans="1:11" x14ac:dyDescent="0.3">
      <c r="A739" s="271" t="s">
        <v>74</v>
      </c>
      <c r="B739" s="271" t="s">
        <v>2241</v>
      </c>
      <c r="C739" s="121" t="s">
        <v>2314</v>
      </c>
      <c r="D739" s="121" t="s">
        <v>2034</v>
      </c>
      <c r="E739" s="121" t="s">
        <v>6932</v>
      </c>
      <c r="F739" s="264" t="s">
        <v>2315</v>
      </c>
      <c r="G739" s="264">
        <v>1</v>
      </c>
      <c r="H739" s="264" t="s">
        <v>17</v>
      </c>
      <c r="I739" s="264" t="s">
        <v>6767</v>
      </c>
      <c r="J739" s="115">
        <v>26.5</v>
      </c>
      <c r="K739" s="611">
        <f t="shared" si="33"/>
        <v>26.5</v>
      </c>
    </row>
    <row r="740" spans="1:11" ht="20.399999999999999" x14ac:dyDescent="0.3">
      <c r="A740" s="271" t="s">
        <v>74</v>
      </c>
      <c r="B740" s="271" t="s">
        <v>2241</v>
      </c>
      <c r="C740" s="121" t="s">
        <v>2316</v>
      </c>
      <c r="D740" s="121"/>
      <c r="E740" s="121" t="s">
        <v>863</v>
      </c>
      <c r="F740" s="264" t="s">
        <v>2317</v>
      </c>
      <c r="G740" s="264">
        <v>1</v>
      </c>
      <c r="H740" s="264" t="s">
        <v>17</v>
      </c>
      <c r="I740" s="264"/>
      <c r="J740" s="115">
        <v>87</v>
      </c>
      <c r="K740" s="611">
        <f t="shared" si="33"/>
        <v>87</v>
      </c>
    </row>
    <row r="741" spans="1:11" x14ac:dyDescent="0.3">
      <c r="A741" s="271" t="s">
        <v>74</v>
      </c>
      <c r="B741" s="271" t="s">
        <v>2241</v>
      </c>
      <c r="C741" s="121" t="s">
        <v>2318</v>
      </c>
      <c r="D741" s="121"/>
      <c r="E741" s="121"/>
      <c r="F741" s="264" t="s">
        <v>2319</v>
      </c>
      <c r="G741" s="264">
        <v>1</v>
      </c>
      <c r="H741" s="264" t="s">
        <v>17</v>
      </c>
      <c r="I741" s="264"/>
      <c r="J741" s="115">
        <v>18.36</v>
      </c>
      <c r="K741" s="611">
        <f t="shared" si="33"/>
        <v>18.36</v>
      </c>
    </row>
    <row r="742" spans="1:11" x14ac:dyDescent="0.3">
      <c r="A742" s="267" t="s">
        <v>74</v>
      </c>
      <c r="B742" s="267" t="s">
        <v>2241</v>
      </c>
      <c r="C742" s="268" t="s">
        <v>2320</v>
      </c>
      <c r="D742" s="268" t="s">
        <v>2321</v>
      </c>
      <c r="E742" s="268" t="s">
        <v>2322</v>
      </c>
      <c r="F742" s="269" t="s">
        <v>2323</v>
      </c>
      <c r="G742" s="269">
        <v>1</v>
      </c>
      <c r="H742" s="269" t="s">
        <v>17</v>
      </c>
      <c r="I742" s="269"/>
      <c r="J742" s="270">
        <v>46.85</v>
      </c>
      <c r="K742" s="611">
        <f t="shared" si="33"/>
        <v>46.85</v>
      </c>
    </row>
    <row r="743" spans="1:11" ht="21" thickBot="1" x14ac:dyDescent="0.35">
      <c r="A743" s="271" t="s">
        <v>74</v>
      </c>
      <c r="B743" s="271" t="s">
        <v>2241</v>
      </c>
      <c r="C743" s="639" t="s">
        <v>6769</v>
      </c>
      <c r="D743" s="57" t="s">
        <v>6770</v>
      </c>
      <c r="E743" s="57" t="s">
        <v>6771</v>
      </c>
      <c r="F743" s="521" t="s">
        <v>6772</v>
      </c>
      <c r="G743" s="46">
        <v>1</v>
      </c>
      <c r="H743" s="46" t="s">
        <v>1510</v>
      </c>
      <c r="I743" s="513" t="s">
        <v>6625</v>
      </c>
      <c r="J743" s="293">
        <v>170</v>
      </c>
      <c r="K743" s="611">
        <f t="shared" si="33"/>
        <v>170</v>
      </c>
    </row>
    <row r="744" spans="1:11" ht="41.4" thickBot="1" x14ac:dyDescent="0.35">
      <c r="A744" s="693" t="s">
        <v>74</v>
      </c>
      <c r="B744" s="694" t="s">
        <v>2324</v>
      </c>
      <c r="C744" s="695" t="s">
        <v>2325</v>
      </c>
      <c r="D744" s="696" t="s">
        <v>3</v>
      </c>
      <c r="E744" s="696" t="s">
        <v>4</v>
      </c>
      <c r="F744" s="701" t="s">
        <v>2326</v>
      </c>
      <c r="G744" s="694" t="s">
        <v>77</v>
      </c>
      <c r="H744" s="694" t="s">
        <v>7</v>
      </c>
      <c r="I744" s="694" t="s">
        <v>203</v>
      </c>
      <c r="J744" s="702" t="s">
        <v>202</v>
      </c>
      <c r="K744" s="700" t="s">
        <v>8</v>
      </c>
    </row>
    <row r="745" spans="1:11" ht="20.399999999999999" x14ac:dyDescent="0.3">
      <c r="A745" s="72" t="s">
        <v>74</v>
      </c>
      <c r="B745" s="72" t="s">
        <v>2324</v>
      </c>
      <c r="C745" s="113" t="s">
        <v>2327</v>
      </c>
      <c r="D745" s="113" t="s">
        <v>2328</v>
      </c>
      <c r="E745" s="265"/>
      <c r="F745" s="73" t="s">
        <v>2329</v>
      </c>
      <c r="G745" s="73">
        <v>8</v>
      </c>
      <c r="H745" s="73" t="s">
        <v>17</v>
      </c>
      <c r="I745" s="264"/>
      <c r="J745" s="74">
        <v>129</v>
      </c>
      <c r="K745" s="488">
        <f t="shared" si="33"/>
        <v>1032</v>
      </c>
    </row>
    <row r="746" spans="1:11" ht="30.6" x14ac:dyDescent="0.3">
      <c r="A746" s="271" t="s">
        <v>74</v>
      </c>
      <c r="B746" s="271" t="s">
        <v>2324</v>
      </c>
      <c r="C746" s="121" t="s">
        <v>2330</v>
      </c>
      <c r="D746" s="121" t="s">
        <v>969</v>
      </c>
      <c r="E746" s="272" t="s">
        <v>2331</v>
      </c>
      <c r="F746" s="264" t="s">
        <v>2332</v>
      </c>
      <c r="G746" s="264">
        <v>10</v>
      </c>
      <c r="H746" s="264" t="s">
        <v>17</v>
      </c>
      <c r="I746" s="264"/>
      <c r="J746" s="115">
        <v>4499.8999999999996</v>
      </c>
      <c r="K746" s="266">
        <f t="shared" si="33"/>
        <v>44999</v>
      </c>
    </row>
    <row r="747" spans="1:11" ht="20.399999999999999" x14ac:dyDescent="0.3">
      <c r="A747" s="271" t="s">
        <v>74</v>
      </c>
      <c r="B747" s="271" t="s">
        <v>2324</v>
      </c>
      <c r="C747" s="121" t="s">
        <v>2333</v>
      </c>
      <c r="D747" s="121" t="s">
        <v>2334</v>
      </c>
      <c r="E747" s="121" t="s">
        <v>2335</v>
      </c>
      <c r="F747" s="264" t="s">
        <v>2336</v>
      </c>
      <c r="G747" s="264">
        <v>1</v>
      </c>
      <c r="H747" s="264" t="s">
        <v>17</v>
      </c>
      <c r="I747" s="264"/>
      <c r="J747" s="115">
        <v>3680.73</v>
      </c>
      <c r="K747" s="266">
        <f t="shared" si="33"/>
        <v>3680.73</v>
      </c>
    </row>
    <row r="748" spans="1:11" ht="20.399999999999999" x14ac:dyDescent="0.3">
      <c r="A748" s="271" t="s">
        <v>74</v>
      </c>
      <c r="B748" s="271" t="s">
        <v>2324</v>
      </c>
      <c r="C748" s="286" t="s">
        <v>2337</v>
      </c>
      <c r="D748" s="286" t="s">
        <v>2334</v>
      </c>
      <c r="E748" s="286" t="s">
        <v>2338</v>
      </c>
      <c r="F748" s="287" t="s">
        <v>2339</v>
      </c>
      <c r="G748" s="287" t="s">
        <v>2340</v>
      </c>
      <c r="H748" s="264" t="s">
        <v>17</v>
      </c>
      <c r="I748" s="264"/>
      <c r="J748" s="280">
        <v>161</v>
      </c>
      <c r="K748" s="266">
        <f t="shared" si="33"/>
        <v>161</v>
      </c>
    </row>
    <row r="749" spans="1:11" x14ac:dyDescent="0.3">
      <c r="A749" s="271" t="s">
        <v>74</v>
      </c>
      <c r="B749" s="271" t="s">
        <v>2324</v>
      </c>
      <c r="C749" s="240" t="s">
        <v>2341</v>
      </c>
      <c r="D749" s="240"/>
      <c r="E749" s="240" t="s">
        <v>863</v>
      </c>
      <c r="F749" s="287" t="s">
        <v>2342</v>
      </c>
      <c r="G749" s="287" t="s">
        <v>2340</v>
      </c>
      <c r="H749" s="264" t="s">
        <v>17</v>
      </c>
      <c r="I749" s="264"/>
      <c r="J749" s="280">
        <v>250</v>
      </c>
      <c r="K749" s="266">
        <f t="shared" si="33"/>
        <v>250</v>
      </c>
    </row>
    <row r="750" spans="1:11" x14ac:dyDescent="0.3">
      <c r="A750" s="271" t="s">
        <v>74</v>
      </c>
      <c r="B750" s="271" t="s">
        <v>2324</v>
      </c>
      <c r="C750" s="121" t="s">
        <v>2343</v>
      </c>
      <c r="D750" s="240" t="s">
        <v>2344</v>
      </c>
      <c r="E750" s="240" t="s">
        <v>2345</v>
      </c>
      <c r="F750" s="287" t="s">
        <v>2346</v>
      </c>
      <c r="G750" s="287" t="s">
        <v>2340</v>
      </c>
      <c r="H750" s="264" t="s">
        <v>17</v>
      </c>
      <c r="I750" s="115"/>
      <c r="J750" s="280">
        <v>499</v>
      </c>
      <c r="K750" s="266">
        <f t="shared" si="33"/>
        <v>499</v>
      </c>
    </row>
    <row r="751" spans="1:11" x14ac:dyDescent="0.3">
      <c r="A751" s="271" t="s">
        <v>74</v>
      </c>
      <c r="B751" s="271" t="s">
        <v>2324</v>
      </c>
      <c r="C751" s="240" t="s">
        <v>2347</v>
      </c>
      <c r="D751" s="240" t="s">
        <v>2348</v>
      </c>
      <c r="E751" s="240">
        <v>1030</v>
      </c>
      <c r="F751" s="287" t="s">
        <v>2349</v>
      </c>
      <c r="G751" s="287">
        <v>4</v>
      </c>
      <c r="H751" s="264" t="s">
        <v>17</v>
      </c>
      <c r="I751" s="264"/>
      <c r="J751" s="280">
        <v>46.95</v>
      </c>
      <c r="K751" s="266">
        <f t="shared" si="33"/>
        <v>187.8</v>
      </c>
    </row>
    <row r="752" spans="1:11" ht="20.399999999999999" x14ac:dyDescent="0.3">
      <c r="A752" s="271" t="s">
        <v>74</v>
      </c>
      <c r="B752" s="271" t="s">
        <v>2324</v>
      </c>
      <c r="C752" s="292" t="s">
        <v>2350</v>
      </c>
      <c r="D752" s="240" t="s">
        <v>2351</v>
      </c>
      <c r="E752" s="240" t="s">
        <v>2352</v>
      </c>
      <c r="F752" s="287" t="s">
        <v>2353</v>
      </c>
      <c r="G752" s="264">
        <v>1</v>
      </c>
      <c r="H752" s="264" t="s">
        <v>17</v>
      </c>
      <c r="I752" s="264"/>
      <c r="J752" s="280">
        <v>18</v>
      </c>
      <c r="K752" s="266">
        <f t="shared" si="33"/>
        <v>18</v>
      </c>
    </row>
    <row r="753" spans="1:11" x14ac:dyDescent="0.3">
      <c r="A753" s="271" t="s">
        <v>74</v>
      </c>
      <c r="B753" s="271" t="s">
        <v>2324</v>
      </c>
      <c r="C753" s="240" t="s">
        <v>2354</v>
      </c>
      <c r="D753" s="308" t="s">
        <v>2355</v>
      </c>
      <c r="E753" s="308" t="s">
        <v>2356</v>
      </c>
      <c r="F753" s="287" t="s">
        <v>2357</v>
      </c>
      <c r="G753" s="287" t="s">
        <v>2340</v>
      </c>
      <c r="H753" s="264" t="s">
        <v>17</v>
      </c>
      <c r="I753" s="264"/>
      <c r="J753" s="280">
        <v>23.74</v>
      </c>
      <c r="K753" s="266">
        <f t="shared" si="33"/>
        <v>23.74</v>
      </c>
    </row>
    <row r="754" spans="1:11" x14ac:dyDescent="0.3">
      <c r="A754" s="271" t="s">
        <v>74</v>
      </c>
      <c r="B754" s="271" t="s">
        <v>2324</v>
      </c>
      <c r="C754" s="240" t="s">
        <v>2358</v>
      </c>
      <c r="D754" s="240" t="s">
        <v>2359</v>
      </c>
      <c r="E754" s="240" t="s">
        <v>2360</v>
      </c>
      <c r="F754" s="287" t="s">
        <v>2361</v>
      </c>
      <c r="G754" s="287" t="s">
        <v>2340</v>
      </c>
      <c r="H754" s="264" t="s">
        <v>17</v>
      </c>
      <c r="I754" s="264"/>
      <c r="J754" s="280">
        <v>16.989999999999998</v>
      </c>
      <c r="K754" s="266">
        <f t="shared" si="33"/>
        <v>16.989999999999998</v>
      </c>
    </row>
    <row r="755" spans="1:11" ht="20.399999999999999" x14ac:dyDescent="0.3">
      <c r="A755" s="271" t="s">
        <v>74</v>
      </c>
      <c r="B755" s="271" t="s">
        <v>2324</v>
      </c>
      <c r="C755" s="240" t="s">
        <v>2362</v>
      </c>
      <c r="D755" s="240" t="s">
        <v>2334</v>
      </c>
      <c r="E755" s="240" t="s">
        <v>2363</v>
      </c>
      <c r="F755" s="287" t="s">
        <v>2364</v>
      </c>
      <c r="G755" s="287">
        <v>5</v>
      </c>
      <c r="H755" s="264" t="s">
        <v>17</v>
      </c>
      <c r="I755" s="264"/>
      <c r="J755" s="280">
        <v>89</v>
      </c>
      <c r="K755" s="266">
        <f t="shared" si="33"/>
        <v>445</v>
      </c>
    </row>
    <row r="756" spans="1:11" ht="20.399999999999999" x14ac:dyDescent="0.3">
      <c r="A756" s="271" t="s">
        <v>74</v>
      </c>
      <c r="B756" s="271" t="s">
        <v>2324</v>
      </c>
      <c r="C756" s="240" t="s">
        <v>2365</v>
      </c>
      <c r="D756" s="240" t="s">
        <v>2334</v>
      </c>
      <c r="E756" s="240" t="s">
        <v>2366</v>
      </c>
      <c r="F756" s="287" t="s">
        <v>2367</v>
      </c>
      <c r="G756" s="287">
        <v>5</v>
      </c>
      <c r="H756" s="264" t="s">
        <v>17</v>
      </c>
      <c r="I756" s="264"/>
      <c r="J756" s="280">
        <v>89</v>
      </c>
      <c r="K756" s="266">
        <f t="shared" si="33"/>
        <v>445</v>
      </c>
    </row>
    <row r="757" spans="1:11" ht="20.399999999999999" x14ac:dyDescent="0.3">
      <c r="A757" s="271" t="s">
        <v>74</v>
      </c>
      <c r="B757" s="271" t="s">
        <v>2324</v>
      </c>
      <c r="C757" s="240" t="s">
        <v>2368</v>
      </c>
      <c r="D757" s="240" t="s">
        <v>2369</v>
      </c>
      <c r="E757" s="240" t="s">
        <v>2370</v>
      </c>
      <c r="F757" s="287" t="s">
        <v>2371</v>
      </c>
      <c r="G757" s="287" t="s">
        <v>2340</v>
      </c>
      <c r="H757" s="264" t="s">
        <v>17</v>
      </c>
      <c r="I757" s="53"/>
      <c r="J757" s="280">
        <v>24</v>
      </c>
      <c r="K757" s="266">
        <f t="shared" si="33"/>
        <v>24</v>
      </c>
    </row>
    <row r="758" spans="1:11" x14ac:dyDescent="0.3">
      <c r="A758" s="271" t="s">
        <v>74</v>
      </c>
      <c r="B758" s="271" t="s">
        <v>2324</v>
      </c>
      <c r="C758" s="240" t="s">
        <v>2372</v>
      </c>
      <c r="D758" s="240" t="s">
        <v>2373</v>
      </c>
      <c r="E758" s="240" t="s">
        <v>2374</v>
      </c>
      <c r="F758" s="287" t="s">
        <v>2375</v>
      </c>
      <c r="G758" s="287" t="s">
        <v>2340</v>
      </c>
      <c r="H758" s="264" t="s">
        <v>17</v>
      </c>
      <c r="I758" s="53"/>
      <c r="J758" s="280">
        <v>4.5199999999999996</v>
      </c>
      <c r="K758" s="266">
        <f t="shared" si="33"/>
        <v>4.5199999999999996</v>
      </c>
    </row>
    <row r="759" spans="1:11" x14ac:dyDescent="0.3">
      <c r="A759" s="271" t="s">
        <v>74</v>
      </c>
      <c r="B759" s="271" t="s">
        <v>2324</v>
      </c>
      <c r="C759" s="240" t="s">
        <v>2376</v>
      </c>
      <c r="D759" s="240" t="s">
        <v>969</v>
      </c>
      <c r="E759" s="240" t="s">
        <v>2377</v>
      </c>
      <c r="F759" s="287" t="s">
        <v>2378</v>
      </c>
      <c r="G759" s="287" t="s">
        <v>2340</v>
      </c>
      <c r="H759" s="264" t="s">
        <v>17</v>
      </c>
      <c r="I759" s="53"/>
      <c r="J759" s="280">
        <v>9.98</v>
      </c>
      <c r="K759" s="266">
        <f t="shared" si="33"/>
        <v>9.98</v>
      </c>
    </row>
    <row r="760" spans="1:11" x14ac:dyDescent="0.3">
      <c r="A760" s="271" t="s">
        <v>74</v>
      </c>
      <c r="B760" s="271" t="s">
        <v>2324</v>
      </c>
      <c r="C760" s="121" t="s">
        <v>2379</v>
      </c>
      <c r="D760" s="121" t="s">
        <v>2380</v>
      </c>
      <c r="E760" s="121" t="s">
        <v>2381</v>
      </c>
      <c r="F760" s="264" t="s">
        <v>2382</v>
      </c>
      <c r="G760" s="264">
        <v>2</v>
      </c>
      <c r="H760" s="264" t="s">
        <v>17</v>
      </c>
      <c r="I760" s="264"/>
      <c r="J760" s="115">
        <v>240.75</v>
      </c>
      <c r="K760" s="266">
        <f t="shared" si="33"/>
        <v>481.5</v>
      </c>
    </row>
    <row r="761" spans="1:11" x14ac:dyDescent="0.3">
      <c r="A761" s="271" t="s">
        <v>74</v>
      </c>
      <c r="B761" s="271" t="s">
        <v>2324</v>
      </c>
      <c r="C761" s="121" t="s">
        <v>2383</v>
      </c>
      <c r="D761" s="121" t="s">
        <v>969</v>
      </c>
      <c r="E761" s="121" t="s">
        <v>2384</v>
      </c>
      <c r="F761" s="264" t="s">
        <v>2385</v>
      </c>
      <c r="G761" s="264">
        <v>1</v>
      </c>
      <c r="H761" s="264" t="s">
        <v>17</v>
      </c>
      <c r="I761" s="264"/>
      <c r="J761" s="115">
        <v>1729.95</v>
      </c>
      <c r="K761" s="266">
        <f t="shared" si="33"/>
        <v>1729.95</v>
      </c>
    </row>
    <row r="762" spans="1:11" ht="30.6" x14ac:dyDescent="0.3">
      <c r="A762" s="271" t="s">
        <v>74</v>
      </c>
      <c r="B762" s="271" t="s">
        <v>2324</v>
      </c>
      <c r="C762" s="286" t="s">
        <v>2386</v>
      </c>
      <c r="D762" s="121" t="s">
        <v>969</v>
      </c>
      <c r="E762" s="121" t="s">
        <v>2387</v>
      </c>
      <c r="F762" s="264" t="s">
        <v>2388</v>
      </c>
      <c r="G762" s="264">
        <v>1</v>
      </c>
      <c r="H762" s="264" t="s">
        <v>17</v>
      </c>
      <c r="I762" s="264"/>
      <c r="J762" s="115">
        <v>235</v>
      </c>
      <c r="K762" s="266">
        <f t="shared" si="33"/>
        <v>235</v>
      </c>
    </row>
    <row r="763" spans="1:11" x14ac:dyDescent="0.3">
      <c r="A763" s="271" t="s">
        <v>74</v>
      </c>
      <c r="B763" s="271" t="s">
        <v>2324</v>
      </c>
      <c r="C763" s="286" t="s">
        <v>2389</v>
      </c>
      <c r="D763" s="121" t="s">
        <v>969</v>
      </c>
      <c r="E763" s="121" t="s">
        <v>2390</v>
      </c>
      <c r="F763" s="264" t="s">
        <v>2391</v>
      </c>
      <c r="G763" s="264">
        <v>1</v>
      </c>
      <c r="H763" s="264" t="s">
        <v>17</v>
      </c>
      <c r="I763" s="264"/>
      <c r="J763" s="115">
        <v>104</v>
      </c>
      <c r="K763" s="266">
        <f t="shared" si="33"/>
        <v>104</v>
      </c>
    </row>
    <row r="764" spans="1:11" x14ac:dyDescent="0.3">
      <c r="A764" s="271" t="s">
        <v>74</v>
      </c>
      <c r="B764" s="271" t="s">
        <v>2324</v>
      </c>
      <c r="C764" s="286" t="s">
        <v>2392</v>
      </c>
      <c r="D764" s="121" t="s">
        <v>969</v>
      </c>
      <c r="E764" s="121" t="s">
        <v>2393</v>
      </c>
      <c r="F764" s="264" t="s">
        <v>2394</v>
      </c>
      <c r="G764" s="264">
        <v>1</v>
      </c>
      <c r="H764" s="264" t="s">
        <v>17</v>
      </c>
      <c r="I764" s="264"/>
      <c r="J764" s="115">
        <v>25</v>
      </c>
      <c r="K764" s="266">
        <f t="shared" si="33"/>
        <v>25</v>
      </c>
    </row>
    <row r="765" spans="1:11" x14ac:dyDescent="0.3">
      <c r="A765" s="271" t="s">
        <v>74</v>
      </c>
      <c r="B765" s="271" t="s">
        <v>2324</v>
      </c>
      <c r="C765" s="286" t="s">
        <v>2395</v>
      </c>
      <c r="D765" s="286" t="s">
        <v>2396</v>
      </c>
      <c r="E765" s="286">
        <v>0</v>
      </c>
      <c r="F765" s="287" t="s">
        <v>2397</v>
      </c>
      <c r="G765" s="287" t="s">
        <v>2398</v>
      </c>
      <c r="H765" s="264" t="s">
        <v>17</v>
      </c>
      <c r="I765" s="264"/>
      <c r="J765" s="115">
        <v>34</v>
      </c>
      <c r="K765" s="266">
        <f t="shared" si="33"/>
        <v>102</v>
      </c>
    </row>
    <row r="766" spans="1:11" x14ac:dyDescent="0.3">
      <c r="A766" s="271" t="s">
        <v>74</v>
      </c>
      <c r="B766" s="271" t="s">
        <v>2324</v>
      </c>
      <c r="C766" s="286" t="s">
        <v>2399</v>
      </c>
      <c r="D766" s="286" t="s">
        <v>969</v>
      </c>
      <c r="E766" s="286" t="s">
        <v>2400</v>
      </c>
      <c r="F766" s="287" t="s">
        <v>2401</v>
      </c>
      <c r="G766" s="287" t="s">
        <v>2402</v>
      </c>
      <c r="H766" s="264" t="s">
        <v>17</v>
      </c>
      <c r="I766" s="264"/>
      <c r="J766" s="115">
        <v>3.32</v>
      </c>
      <c r="K766" s="266">
        <f t="shared" si="33"/>
        <v>6.64</v>
      </c>
    </row>
    <row r="767" spans="1:11" x14ac:dyDescent="0.3">
      <c r="A767" s="271" t="s">
        <v>74</v>
      </c>
      <c r="B767" s="271" t="s">
        <v>2324</v>
      </c>
      <c r="C767" s="286" t="s">
        <v>2403</v>
      </c>
      <c r="D767" s="286" t="s">
        <v>969</v>
      </c>
      <c r="E767" s="286" t="s">
        <v>2404</v>
      </c>
      <c r="F767" s="287" t="s">
        <v>2405</v>
      </c>
      <c r="G767" s="287">
        <v>2</v>
      </c>
      <c r="H767" s="264" t="s">
        <v>17</v>
      </c>
      <c r="I767" s="264"/>
      <c r="J767" s="115">
        <v>1.9</v>
      </c>
      <c r="K767" s="266">
        <f t="shared" si="33"/>
        <v>3.8</v>
      </c>
    </row>
    <row r="768" spans="1:11" x14ac:dyDescent="0.3">
      <c r="A768" s="271" t="s">
        <v>74</v>
      </c>
      <c r="B768" s="271" t="s">
        <v>2324</v>
      </c>
      <c r="C768" s="286" t="s">
        <v>2406</v>
      </c>
      <c r="D768" s="286" t="s">
        <v>969</v>
      </c>
      <c r="E768" s="286" t="s">
        <v>2407</v>
      </c>
      <c r="F768" s="287" t="s">
        <v>2408</v>
      </c>
      <c r="G768" s="287" t="s">
        <v>2340</v>
      </c>
      <c r="H768" s="264" t="s">
        <v>17</v>
      </c>
      <c r="I768" s="264"/>
      <c r="J768" s="115">
        <v>6.56</v>
      </c>
      <c r="K768" s="266">
        <f t="shared" si="33"/>
        <v>6.56</v>
      </c>
    </row>
    <row r="769" spans="1:11" x14ac:dyDescent="0.3">
      <c r="A769" s="271" t="s">
        <v>74</v>
      </c>
      <c r="B769" s="271" t="s">
        <v>2324</v>
      </c>
      <c r="C769" s="286" t="s">
        <v>2409</v>
      </c>
      <c r="D769" s="286" t="s">
        <v>969</v>
      </c>
      <c r="E769" s="286" t="s">
        <v>2410</v>
      </c>
      <c r="F769" s="287" t="s">
        <v>2411</v>
      </c>
      <c r="G769" s="287" t="s">
        <v>2340</v>
      </c>
      <c r="H769" s="264" t="s">
        <v>17</v>
      </c>
      <c r="I769" s="264"/>
      <c r="J769" s="115">
        <v>1.7</v>
      </c>
      <c r="K769" s="266">
        <f t="shared" si="33"/>
        <v>1.7</v>
      </c>
    </row>
    <row r="770" spans="1:11" x14ac:dyDescent="0.3">
      <c r="A770" s="271" t="s">
        <v>74</v>
      </c>
      <c r="B770" s="271" t="s">
        <v>2324</v>
      </c>
      <c r="C770" s="286" t="s">
        <v>2412</v>
      </c>
      <c r="D770" s="286" t="s">
        <v>969</v>
      </c>
      <c r="E770" s="286" t="s">
        <v>2413</v>
      </c>
      <c r="F770" s="287" t="s">
        <v>2414</v>
      </c>
      <c r="G770" s="287" t="s">
        <v>2340</v>
      </c>
      <c r="H770" s="264" t="s">
        <v>17</v>
      </c>
      <c r="I770" s="264"/>
      <c r="J770" s="115">
        <v>6.32</v>
      </c>
      <c r="K770" s="266">
        <f t="shared" si="33"/>
        <v>6.32</v>
      </c>
    </row>
    <row r="771" spans="1:11" x14ac:dyDescent="0.3">
      <c r="A771" s="271" t="s">
        <v>74</v>
      </c>
      <c r="B771" s="271" t="s">
        <v>2324</v>
      </c>
      <c r="C771" s="286" t="s">
        <v>2415</v>
      </c>
      <c r="D771" s="286" t="s">
        <v>969</v>
      </c>
      <c r="E771" s="286" t="s">
        <v>2416</v>
      </c>
      <c r="F771" s="287" t="s">
        <v>2417</v>
      </c>
      <c r="G771" s="287" t="s">
        <v>2340</v>
      </c>
      <c r="H771" s="264" t="s">
        <v>17</v>
      </c>
      <c r="I771" s="264"/>
      <c r="J771" s="115">
        <v>6.53</v>
      </c>
      <c r="K771" s="266">
        <f t="shared" si="33"/>
        <v>6.53</v>
      </c>
    </row>
    <row r="772" spans="1:11" x14ac:dyDescent="0.3">
      <c r="A772" s="271" t="s">
        <v>74</v>
      </c>
      <c r="B772" s="271" t="s">
        <v>2324</v>
      </c>
      <c r="C772" s="286" t="s">
        <v>2418</v>
      </c>
      <c r="D772" s="286" t="s">
        <v>969</v>
      </c>
      <c r="E772" s="286" t="s">
        <v>2419</v>
      </c>
      <c r="F772" s="287" t="s">
        <v>2420</v>
      </c>
      <c r="G772" s="287" t="s">
        <v>2340</v>
      </c>
      <c r="H772" s="264" t="s">
        <v>17</v>
      </c>
      <c r="I772" s="264"/>
      <c r="J772" s="115">
        <v>13.18</v>
      </c>
      <c r="K772" s="266">
        <f t="shared" si="33"/>
        <v>13.18</v>
      </c>
    </row>
    <row r="773" spans="1:11" x14ac:dyDescent="0.3">
      <c r="A773" s="271" t="s">
        <v>74</v>
      </c>
      <c r="B773" s="271" t="s">
        <v>2324</v>
      </c>
      <c r="C773" s="286" t="s">
        <v>2421</v>
      </c>
      <c r="D773" s="286" t="s">
        <v>969</v>
      </c>
      <c r="E773" s="286" t="s">
        <v>2422</v>
      </c>
      <c r="F773" s="287" t="s">
        <v>2423</v>
      </c>
      <c r="G773" s="287" t="s">
        <v>2340</v>
      </c>
      <c r="H773" s="264" t="s">
        <v>17</v>
      </c>
      <c r="I773" s="264"/>
      <c r="J773" s="115">
        <v>7.73</v>
      </c>
      <c r="K773" s="266">
        <f t="shared" si="33"/>
        <v>7.73</v>
      </c>
    </row>
    <row r="774" spans="1:11" x14ac:dyDescent="0.3">
      <c r="A774" s="271" t="s">
        <v>74</v>
      </c>
      <c r="B774" s="271" t="s">
        <v>2324</v>
      </c>
      <c r="C774" s="286" t="s">
        <v>2424</v>
      </c>
      <c r="D774" s="286" t="s">
        <v>2425</v>
      </c>
      <c r="E774" s="286" t="s">
        <v>2426</v>
      </c>
      <c r="F774" s="287" t="s">
        <v>2427</v>
      </c>
      <c r="G774" s="287" t="s">
        <v>2340</v>
      </c>
      <c r="H774" s="264" t="s">
        <v>17</v>
      </c>
      <c r="I774" s="264"/>
      <c r="J774" s="115">
        <v>4.18</v>
      </c>
      <c r="K774" s="266">
        <f t="shared" si="33"/>
        <v>4.18</v>
      </c>
    </row>
    <row r="775" spans="1:11" x14ac:dyDescent="0.3">
      <c r="A775" s="271" t="s">
        <v>74</v>
      </c>
      <c r="B775" s="271" t="s">
        <v>2324</v>
      </c>
      <c r="C775" s="286" t="s">
        <v>2428</v>
      </c>
      <c r="D775" s="286" t="s">
        <v>969</v>
      </c>
      <c r="E775" s="240" t="s">
        <v>2377</v>
      </c>
      <c r="F775" s="287" t="s">
        <v>2429</v>
      </c>
      <c r="G775" s="264">
        <v>2</v>
      </c>
      <c r="H775" s="264" t="s">
        <v>17</v>
      </c>
      <c r="I775" s="264"/>
      <c r="J775" s="115">
        <v>9.98</v>
      </c>
      <c r="K775" s="266">
        <f t="shared" si="33"/>
        <v>19.96</v>
      </c>
    </row>
    <row r="776" spans="1:11" x14ac:dyDescent="0.3">
      <c r="A776" s="271" t="s">
        <v>74</v>
      </c>
      <c r="B776" s="271" t="s">
        <v>2324</v>
      </c>
      <c r="C776" s="121" t="s">
        <v>2430</v>
      </c>
      <c r="D776" s="121" t="s">
        <v>2431</v>
      </c>
      <c r="E776" s="272" t="s">
        <v>2432</v>
      </c>
      <c r="F776" s="264" t="s">
        <v>2433</v>
      </c>
      <c r="G776" s="264">
        <v>144</v>
      </c>
      <c r="H776" s="264" t="s">
        <v>17</v>
      </c>
      <c r="I776" s="264"/>
      <c r="J776" s="115">
        <v>2.0099999999999998</v>
      </c>
      <c r="K776" s="266">
        <f t="shared" ref="K776:K811" si="34">G776*J776</f>
        <v>289.43999999999994</v>
      </c>
    </row>
    <row r="777" spans="1:11" x14ac:dyDescent="0.3">
      <c r="A777" s="271" t="s">
        <v>74</v>
      </c>
      <c r="B777" s="271" t="s">
        <v>2324</v>
      </c>
      <c r="C777" s="121" t="s">
        <v>2434</v>
      </c>
      <c r="D777" s="121" t="s">
        <v>2431</v>
      </c>
      <c r="E777" s="272" t="s">
        <v>2435</v>
      </c>
      <c r="F777" s="264" t="s">
        <v>2436</v>
      </c>
      <c r="G777" s="264">
        <v>1440</v>
      </c>
      <c r="H777" s="264" t="s">
        <v>17</v>
      </c>
      <c r="I777" s="264"/>
      <c r="J777" s="115">
        <v>1.67</v>
      </c>
      <c r="K777" s="266">
        <f t="shared" si="34"/>
        <v>2404.7999999999997</v>
      </c>
    </row>
    <row r="778" spans="1:11" x14ac:dyDescent="0.3">
      <c r="A778" s="271" t="s">
        <v>74</v>
      </c>
      <c r="B778" s="271" t="s">
        <v>2324</v>
      </c>
      <c r="C778" s="121" t="s">
        <v>2437</v>
      </c>
      <c r="D778" s="121" t="s">
        <v>2431</v>
      </c>
      <c r="E778" s="272" t="s">
        <v>2438</v>
      </c>
      <c r="F778" s="264" t="s">
        <v>2439</v>
      </c>
      <c r="G778" s="264">
        <v>144</v>
      </c>
      <c r="H778" s="264" t="s">
        <v>17</v>
      </c>
      <c r="I778" s="264"/>
      <c r="J778" s="115">
        <v>0.88</v>
      </c>
      <c r="K778" s="266">
        <f t="shared" si="34"/>
        <v>126.72</v>
      </c>
    </row>
    <row r="779" spans="1:11" x14ac:dyDescent="0.3">
      <c r="A779" s="271" t="s">
        <v>74</v>
      </c>
      <c r="B779" s="271" t="s">
        <v>2324</v>
      </c>
      <c r="C779" s="121" t="s">
        <v>2440</v>
      </c>
      <c r="D779" s="121" t="s">
        <v>2431</v>
      </c>
      <c r="E779" s="272" t="s">
        <v>2441</v>
      </c>
      <c r="F779" s="264" t="s">
        <v>2442</v>
      </c>
      <c r="G779" s="264">
        <v>3024</v>
      </c>
      <c r="H779" s="264" t="s">
        <v>17</v>
      </c>
      <c r="I779" s="264"/>
      <c r="J779" s="115">
        <v>0.86</v>
      </c>
      <c r="K779" s="266">
        <f t="shared" si="34"/>
        <v>2600.64</v>
      </c>
    </row>
    <row r="780" spans="1:11" x14ac:dyDescent="0.3">
      <c r="A780" s="271" t="s">
        <v>74</v>
      </c>
      <c r="B780" s="271" t="s">
        <v>2324</v>
      </c>
      <c r="C780" s="121" t="s">
        <v>2443</v>
      </c>
      <c r="D780" s="121" t="s">
        <v>2431</v>
      </c>
      <c r="E780" s="272" t="s">
        <v>2444</v>
      </c>
      <c r="F780" s="264" t="s">
        <v>2445</v>
      </c>
      <c r="G780" s="264">
        <v>144</v>
      </c>
      <c r="H780" s="264" t="s">
        <v>17</v>
      </c>
      <c r="I780" s="264"/>
      <c r="J780" s="115">
        <v>2.41</v>
      </c>
      <c r="K780" s="266">
        <f t="shared" si="34"/>
        <v>347.04</v>
      </c>
    </row>
    <row r="781" spans="1:11" ht="20.399999999999999" x14ac:dyDescent="0.3">
      <c r="A781" s="271" t="s">
        <v>74</v>
      </c>
      <c r="B781" s="271" t="s">
        <v>2324</v>
      </c>
      <c r="C781" s="121" t="s">
        <v>2446</v>
      </c>
      <c r="D781" s="121" t="s">
        <v>2447</v>
      </c>
      <c r="E781" s="272" t="s">
        <v>2448</v>
      </c>
      <c r="F781" s="264" t="s">
        <v>2449</v>
      </c>
      <c r="G781" s="264">
        <v>60</v>
      </c>
      <c r="H781" s="264" t="s">
        <v>17</v>
      </c>
      <c r="I781" s="264"/>
      <c r="J781" s="115">
        <v>40.619999999999997</v>
      </c>
      <c r="K781" s="266">
        <f t="shared" si="34"/>
        <v>2437.1999999999998</v>
      </c>
    </row>
    <row r="782" spans="1:11" ht="20.399999999999999" x14ac:dyDescent="0.3">
      <c r="A782" s="271" t="s">
        <v>74</v>
      </c>
      <c r="B782" s="271" t="s">
        <v>2324</v>
      </c>
      <c r="C782" s="121" t="s">
        <v>2450</v>
      </c>
      <c r="D782" s="121" t="s">
        <v>2447</v>
      </c>
      <c r="E782" s="272" t="s">
        <v>2451</v>
      </c>
      <c r="F782" s="264" t="s">
        <v>2452</v>
      </c>
      <c r="G782" s="264">
        <v>60</v>
      </c>
      <c r="H782" s="264" t="s">
        <v>17</v>
      </c>
      <c r="I782" s="264"/>
      <c r="J782" s="115">
        <v>39.729999999999997</v>
      </c>
      <c r="K782" s="266">
        <f t="shared" si="34"/>
        <v>2383.7999999999997</v>
      </c>
    </row>
    <row r="783" spans="1:11" ht="20.399999999999999" x14ac:dyDescent="0.3">
      <c r="A783" s="271" t="s">
        <v>74</v>
      </c>
      <c r="B783" s="271" t="s">
        <v>2324</v>
      </c>
      <c r="C783" s="640" t="s">
        <v>2453</v>
      </c>
      <c r="D783" s="121" t="s">
        <v>2447</v>
      </c>
      <c r="E783" s="272" t="s">
        <v>2454</v>
      </c>
      <c r="F783" s="264" t="s">
        <v>2455</v>
      </c>
      <c r="G783" s="264">
        <v>16</v>
      </c>
      <c r="H783" s="264" t="s">
        <v>17</v>
      </c>
      <c r="I783" s="264"/>
      <c r="J783" s="115">
        <v>408.8</v>
      </c>
      <c r="K783" s="266">
        <f t="shared" si="34"/>
        <v>6540.8</v>
      </c>
    </row>
    <row r="784" spans="1:11" x14ac:dyDescent="0.3">
      <c r="A784" s="271" t="s">
        <v>74</v>
      </c>
      <c r="B784" s="271" t="s">
        <v>2324</v>
      </c>
      <c r="C784" s="121" t="s">
        <v>2456</v>
      </c>
      <c r="D784" s="121" t="s">
        <v>2447</v>
      </c>
      <c r="E784" s="272" t="s">
        <v>2457</v>
      </c>
      <c r="F784" s="264" t="s">
        <v>2458</v>
      </c>
      <c r="G784" s="264">
        <v>32</v>
      </c>
      <c r="H784" s="264" t="s">
        <v>17</v>
      </c>
      <c r="I784" s="264"/>
      <c r="J784" s="115">
        <v>35.99</v>
      </c>
      <c r="K784" s="266">
        <f t="shared" si="34"/>
        <v>1151.68</v>
      </c>
    </row>
    <row r="785" spans="1:11" x14ac:dyDescent="0.3">
      <c r="A785" s="271" t="s">
        <v>74</v>
      </c>
      <c r="B785" s="271" t="s">
        <v>2324</v>
      </c>
      <c r="C785" s="121" t="s">
        <v>2459</v>
      </c>
      <c r="D785" s="121" t="s">
        <v>2447</v>
      </c>
      <c r="E785" s="272" t="s">
        <v>2460</v>
      </c>
      <c r="F785" s="264" t="s">
        <v>2461</v>
      </c>
      <c r="G785" s="264">
        <v>32</v>
      </c>
      <c r="H785" s="264" t="s">
        <v>17</v>
      </c>
      <c r="I785" s="264"/>
      <c r="J785" s="115">
        <v>51.99</v>
      </c>
      <c r="K785" s="266">
        <f t="shared" si="34"/>
        <v>1663.68</v>
      </c>
    </row>
    <row r="786" spans="1:11" x14ac:dyDescent="0.3">
      <c r="A786" s="271" t="s">
        <v>74</v>
      </c>
      <c r="B786" s="271" t="s">
        <v>2324</v>
      </c>
      <c r="C786" s="640" t="s">
        <v>2462</v>
      </c>
      <c r="D786" s="121" t="s">
        <v>2447</v>
      </c>
      <c r="E786" s="272" t="s">
        <v>2463</v>
      </c>
      <c r="F786" s="264" t="s">
        <v>2464</v>
      </c>
      <c r="G786" s="264">
        <v>16</v>
      </c>
      <c r="H786" s="264" t="s">
        <v>17</v>
      </c>
      <c r="I786" s="264"/>
      <c r="J786" s="115">
        <v>128.85</v>
      </c>
      <c r="K786" s="266">
        <f t="shared" si="34"/>
        <v>2061.6</v>
      </c>
    </row>
    <row r="787" spans="1:11" x14ac:dyDescent="0.3">
      <c r="A787" s="271" t="s">
        <v>74</v>
      </c>
      <c r="B787" s="271" t="s">
        <v>2324</v>
      </c>
      <c r="C787" s="309" t="s">
        <v>2465</v>
      </c>
      <c r="D787" s="309" t="s">
        <v>2447</v>
      </c>
      <c r="E787" s="309" t="s">
        <v>2466</v>
      </c>
      <c r="F787" s="264" t="s">
        <v>2467</v>
      </c>
      <c r="G787" s="264">
        <v>16</v>
      </c>
      <c r="H787" s="264" t="s">
        <v>17</v>
      </c>
      <c r="I787" s="264"/>
      <c r="J787" s="115">
        <v>83.65</v>
      </c>
      <c r="K787" s="266">
        <f t="shared" si="34"/>
        <v>1338.4</v>
      </c>
    </row>
    <row r="788" spans="1:11" x14ac:dyDescent="0.3">
      <c r="A788" s="271" t="s">
        <v>74</v>
      </c>
      <c r="B788" s="271" t="s">
        <v>2324</v>
      </c>
      <c r="C788" s="309" t="s">
        <v>2468</v>
      </c>
      <c r="D788" s="121" t="s">
        <v>2447</v>
      </c>
      <c r="E788" s="272" t="s">
        <v>2469</v>
      </c>
      <c r="F788" s="264" t="s">
        <v>2470</v>
      </c>
      <c r="G788" s="264">
        <v>16</v>
      </c>
      <c r="H788" s="264" t="s">
        <v>17</v>
      </c>
      <c r="I788" s="264"/>
      <c r="J788" s="115">
        <v>209.5</v>
      </c>
      <c r="K788" s="266">
        <f t="shared" si="34"/>
        <v>3352</v>
      </c>
    </row>
    <row r="789" spans="1:11" x14ac:dyDescent="0.3">
      <c r="A789" s="271" t="s">
        <v>74</v>
      </c>
      <c r="B789" s="271" t="s">
        <v>2324</v>
      </c>
      <c r="C789" s="309" t="s">
        <v>2471</v>
      </c>
      <c r="D789" s="309" t="s">
        <v>2472</v>
      </c>
      <c r="E789" s="309" t="s">
        <v>2473</v>
      </c>
      <c r="F789" s="264" t="s">
        <v>2474</v>
      </c>
      <c r="G789" s="264">
        <v>100</v>
      </c>
      <c r="H789" s="264" t="s">
        <v>17</v>
      </c>
      <c r="I789" s="264"/>
      <c r="J789" s="310">
        <v>4.55</v>
      </c>
      <c r="K789" s="266">
        <f t="shared" si="34"/>
        <v>455</v>
      </c>
    </row>
    <row r="790" spans="1:11" x14ac:dyDescent="0.3">
      <c r="A790" s="271" t="s">
        <v>74</v>
      </c>
      <c r="B790" s="271" t="s">
        <v>2324</v>
      </c>
      <c r="C790" s="286" t="s">
        <v>2475</v>
      </c>
      <c r="D790" s="286" t="s">
        <v>2472</v>
      </c>
      <c r="E790" s="286" t="s">
        <v>2476</v>
      </c>
      <c r="F790" s="287" t="s">
        <v>2477</v>
      </c>
      <c r="G790" s="287">
        <v>24</v>
      </c>
      <c r="H790" s="264" t="s">
        <v>17</v>
      </c>
      <c r="I790" s="269"/>
      <c r="J790" s="115">
        <v>14.99</v>
      </c>
      <c r="K790" s="266">
        <f t="shared" si="34"/>
        <v>359.76</v>
      </c>
    </row>
    <row r="791" spans="1:11" x14ac:dyDescent="0.3">
      <c r="A791" s="271" t="s">
        <v>74</v>
      </c>
      <c r="B791" s="271" t="s">
        <v>2324</v>
      </c>
      <c r="C791" s="121" t="s">
        <v>2478</v>
      </c>
      <c r="D791" s="121" t="s">
        <v>994</v>
      </c>
      <c r="E791" s="121">
        <v>1687</v>
      </c>
      <c r="F791" s="287" t="s">
        <v>2479</v>
      </c>
      <c r="G791" s="287">
        <v>24</v>
      </c>
      <c r="H791" s="264" t="s">
        <v>17</v>
      </c>
      <c r="I791" s="269"/>
      <c r="J791" s="115">
        <v>60</v>
      </c>
      <c r="K791" s="266">
        <f t="shared" si="34"/>
        <v>1440</v>
      </c>
    </row>
    <row r="792" spans="1:11" x14ac:dyDescent="0.3">
      <c r="A792" s="271" t="s">
        <v>74</v>
      </c>
      <c r="B792" s="271" t="s">
        <v>2324</v>
      </c>
      <c r="C792" s="121" t="s">
        <v>993</v>
      </c>
      <c r="D792" s="121" t="s">
        <v>994</v>
      </c>
      <c r="E792" s="286">
        <v>1688</v>
      </c>
      <c r="F792" s="287" t="s">
        <v>2480</v>
      </c>
      <c r="G792" s="287">
        <v>24</v>
      </c>
      <c r="H792" s="264" t="s">
        <v>17</v>
      </c>
      <c r="I792" s="269"/>
      <c r="J792" s="115">
        <v>100</v>
      </c>
      <c r="K792" s="266">
        <f t="shared" si="34"/>
        <v>2400</v>
      </c>
    </row>
    <row r="793" spans="1:11" x14ac:dyDescent="0.3">
      <c r="A793" s="271" t="s">
        <v>74</v>
      </c>
      <c r="B793" s="271" t="s">
        <v>2324</v>
      </c>
      <c r="C793" s="61" t="s">
        <v>2481</v>
      </c>
      <c r="D793" s="121" t="s">
        <v>1799</v>
      </c>
      <c r="E793" s="522" t="s">
        <v>2482</v>
      </c>
      <c r="F793" s="264" t="s">
        <v>2483</v>
      </c>
      <c r="G793" s="264">
        <v>12</v>
      </c>
      <c r="H793" s="46" t="s">
        <v>17</v>
      </c>
      <c r="I793" s="46" t="s">
        <v>6617</v>
      </c>
      <c r="J793" s="293">
        <v>136</v>
      </c>
      <c r="K793" s="266">
        <f t="shared" si="34"/>
        <v>1632</v>
      </c>
    </row>
    <row r="794" spans="1:11" x14ac:dyDescent="0.3">
      <c r="A794" s="271" t="s">
        <v>74</v>
      </c>
      <c r="B794" s="271" t="s">
        <v>2324</v>
      </c>
      <c r="C794" s="121" t="s">
        <v>2484</v>
      </c>
      <c r="D794" s="121" t="s">
        <v>2447</v>
      </c>
      <c r="E794" s="272" t="s">
        <v>2485</v>
      </c>
      <c r="F794" s="264" t="s">
        <v>2486</v>
      </c>
      <c r="G794" s="264">
        <v>8</v>
      </c>
      <c r="H794" s="264" t="s">
        <v>17</v>
      </c>
      <c r="I794" s="264"/>
      <c r="J794" s="115">
        <v>67.290000000000006</v>
      </c>
      <c r="K794" s="266">
        <f t="shared" si="34"/>
        <v>538.32000000000005</v>
      </c>
    </row>
    <row r="795" spans="1:11" x14ac:dyDescent="0.3">
      <c r="A795" s="271" t="s">
        <v>74</v>
      </c>
      <c r="B795" s="271" t="s">
        <v>2324</v>
      </c>
      <c r="C795" s="121" t="s">
        <v>2487</v>
      </c>
      <c r="D795" s="121" t="s">
        <v>2447</v>
      </c>
      <c r="E795" s="272" t="s">
        <v>2488</v>
      </c>
      <c r="F795" s="264" t="s">
        <v>2489</v>
      </c>
      <c r="G795" s="264">
        <v>8</v>
      </c>
      <c r="H795" s="264" t="s">
        <v>17</v>
      </c>
      <c r="I795" s="264"/>
      <c r="J795" s="115">
        <v>159.5</v>
      </c>
      <c r="K795" s="266">
        <f t="shared" si="34"/>
        <v>1276</v>
      </c>
    </row>
    <row r="796" spans="1:11" ht="20.399999999999999" x14ac:dyDescent="0.3">
      <c r="A796" s="271" t="s">
        <v>74</v>
      </c>
      <c r="B796" s="271" t="s">
        <v>2324</v>
      </c>
      <c r="C796" s="292" t="s">
        <v>2490</v>
      </c>
      <c r="D796" s="121" t="s">
        <v>2491</v>
      </c>
      <c r="E796" s="272" t="s">
        <v>2492</v>
      </c>
      <c r="F796" s="264" t="s">
        <v>2493</v>
      </c>
      <c r="G796" s="264">
        <v>2</v>
      </c>
      <c r="H796" s="264" t="s">
        <v>17</v>
      </c>
      <c r="I796" s="231"/>
      <c r="J796" s="62">
        <v>4733</v>
      </c>
      <c r="K796" s="266">
        <f t="shared" si="34"/>
        <v>9466</v>
      </c>
    </row>
    <row r="797" spans="1:11" x14ac:dyDescent="0.3">
      <c r="A797" s="271" t="s">
        <v>74</v>
      </c>
      <c r="B797" s="271" t="s">
        <v>2324</v>
      </c>
      <c r="C797" s="286" t="s">
        <v>2494</v>
      </c>
      <c r="D797" s="286" t="s">
        <v>2491</v>
      </c>
      <c r="E797" s="286" t="s">
        <v>2495</v>
      </c>
      <c r="F797" s="287" t="s">
        <v>2496</v>
      </c>
      <c r="G797" s="287">
        <v>2</v>
      </c>
      <c r="H797" s="264" t="s">
        <v>17</v>
      </c>
      <c r="I797" s="264"/>
      <c r="J797" s="115">
        <v>458.99</v>
      </c>
      <c r="K797" s="266">
        <f t="shared" si="34"/>
        <v>917.98</v>
      </c>
    </row>
    <row r="798" spans="1:11" x14ac:dyDescent="0.3">
      <c r="A798" s="271" t="s">
        <v>74</v>
      </c>
      <c r="B798" s="271" t="s">
        <v>2324</v>
      </c>
      <c r="C798" s="240" t="s">
        <v>2497</v>
      </c>
      <c r="D798" s="286" t="s">
        <v>969</v>
      </c>
      <c r="E798" s="286" t="s">
        <v>2498</v>
      </c>
      <c r="F798" s="287" t="s">
        <v>2499</v>
      </c>
      <c r="G798" s="287">
        <v>2</v>
      </c>
      <c r="H798" s="264" t="s">
        <v>17</v>
      </c>
      <c r="I798" s="264"/>
      <c r="J798" s="115">
        <v>9.1300000000000008</v>
      </c>
      <c r="K798" s="266">
        <f t="shared" si="34"/>
        <v>18.260000000000002</v>
      </c>
    </row>
    <row r="799" spans="1:11" x14ac:dyDescent="0.3">
      <c r="A799" s="271" t="s">
        <v>74</v>
      </c>
      <c r="B799" s="271" t="s">
        <v>2324</v>
      </c>
      <c r="C799" s="240" t="s">
        <v>2500</v>
      </c>
      <c r="D799" s="286" t="s">
        <v>969</v>
      </c>
      <c r="E799" s="286" t="s">
        <v>2501</v>
      </c>
      <c r="F799" s="287" t="s">
        <v>2502</v>
      </c>
      <c r="G799" s="287">
        <v>2</v>
      </c>
      <c r="H799" s="264" t="s">
        <v>17</v>
      </c>
      <c r="I799" s="264"/>
      <c r="J799" s="115">
        <v>9.15</v>
      </c>
      <c r="K799" s="266">
        <f t="shared" si="34"/>
        <v>18.3</v>
      </c>
    </row>
    <row r="800" spans="1:11" x14ac:dyDescent="0.3">
      <c r="A800" s="271" t="s">
        <v>74</v>
      </c>
      <c r="B800" s="271" t="s">
        <v>2324</v>
      </c>
      <c r="C800" s="240" t="s">
        <v>2503</v>
      </c>
      <c r="D800" s="286" t="s">
        <v>2425</v>
      </c>
      <c r="E800" s="286" t="s">
        <v>2504</v>
      </c>
      <c r="F800" s="287" t="s">
        <v>2505</v>
      </c>
      <c r="G800" s="287">
        <v>2</v>
      </c>
      <c r="H800" s="264" t="s">
        <v>17</v>
      </c>
      <c r="I800" s="264"/>
      <c r="J800" s="115">
        <v>4.13</v>
      </c>
      <c r="K800" s="266">
        <f t="shared" si="34"/>
        <v>8.26</v>
      </c>
    </row>
    <row r="801" spans="1:11" x14ac:dyDescent="0.3">
      <c r="A801" s="271" t="s">
        <v>74</v>
      </c>
      <c r="B801" s="271" t="s">
        <v>2324</v>
      </c>
      <c r="C801" s="240" t="s">
        <v>2506</v>
      </c>
      <c r="D801" s="286" t="s">
        <v>969</v>
      </c>
      <c r="E801" s="286" t="s">
        <v>2377</v>
      </c>
      <c r="F801" s="287" t="s">
        <v>2507</v>
      </c>
      <c r="G801" s="287">
        <v>2</v>
      </c>
      <c r="H801" s="264" t="s">
        <v>2508</v>
      </c>
      <c r="I801" s="264"/>
      <c r="J801" s="115">
        <v>9.98</v>
      </c>
      <c r="K801" s="266">
        <f t="shared" si="34"/>
        <v>19.96</v>
      </c>
    </row>
    <row r="802" spans="1:11" x14ac:dyDescent="0.3">
      <c r="A802" s="271" t="s">
        <v>74</v>
      </c>
      <c r="B802" s="271" t="s">
        <v>2324</v>
      </c>
      <c r="C802" s="57" t="s">
        <v>2509</v>
      </c>
      <c r="D802" s="57" t="s">
        <v>2510</v>
      </c>
      <c r="E802" s="57">
        <v>5068</v>
      </c>
      <c r="F802" s="53" t="s">
        <v>2511</v>
      </c>
      <c r="G802" s="46">
        <v>2</v>
      </c>
      <c r="H802" s="53" t="s">
        <v>17</v>
      </c>
      <c r="I802" s="115"/>
      <c r="J802" s="119">
        <v>5.99</v>
      </c>
      <c r="K802" s="266">
        <f t="shared" si="34"/>
        <v>11.98</v>
      </c>
    </row>
    <row r="803" spans="1:11" x14ac:dyDescent="0.3">
      <c r="A803" s="271" t="s">
        <v>74</v>
      </c>
      <c r="B803" s="271" t="s">
        <v>2324</v>
      </c>
      <c r="C803" s="61" t="s">
        <v>2512</v>
      </c>
      <c r="D803" s="61" t="s">
        <v>2513</v>
      </c>
      <c r="E803" s="61">
        <v>71222</v>
      </c>
      <c r="F803" s="53" t="s">
        <v>2514</v>
      </c>
      <c r="G803" s="46">
        <v>2</v>
      </c>
      <c r="H803" s="53" t="s">
        <v>17</v>
      </c>
      <c r="I803" s="115"/>
      <c r="J803" s="122">
        <v>64.989999999999995</v>
      </c>
      <c r="K803" s="266">
        <f t="shared" si="34"/>
        <v>129.97999999999999</v>
      </c>
    </row>
    <row r="804" spans="1:11" x14ac:dyDescent="0.3">
      <c r="A804" s="271" t="s">
        <v>74</v>
      </c>
      <c r="B804" s="271" t="s">
        <v>2324</v>
      </c>
      <c r="C804" s="61" t="s">
        <v>2515</v>
      </c>
      <c r="D804" s="61" t="s">
        <v>189</v>
      </c>
      <c r="E804" s="61" t="s">
        <v>2516</v>
      </c>
      <c r="F804" s="53" t="s">
        <v>2517</v>
      </c>
      <c r="G804" s="46">
        <v>2</v>
      </c>
      <c r="H804" s="53" t="s">
        <v>17</v>
      </c>
      <c r="I804" s="115"/>
      <c r="J804" s="122">
        <v>50.8</v>
      </c>
      <c r="K804" s="266">
        <f t="shared" si="34"/>
        <v>101.6</v>
      </c>
    </row>
    <row r="805" spans="1:11" ht="20.399999999999999" x14ac:dyDescent="0.3">
      <c r="A805" s="52" t="s">
        <v>74</v>
      </c>
      <c r="B805" s="46" t="s">
        <v>2324</v>
      </c>
      <c r="C805" s="354" t="s">
        <v>2518</v>
      </c>
      <c r="D805" s="57" t="s">
        <v>2519</v>
      </c>
      <c r="E805" s="57" t="s">
        <v>2520</v>
      </c>
      <c r="F805" s="53" t="s">
        <v>2521</v>
      </c>
      <c r="G805" s="53">
        <v>6</v>
      </c>
      <c r="H805" s="53" t="s">
        <v>17</v>
      </c>
      <c r="I805" s="115"/>
      <c r="J805" s="312">
        <v>2595</v>
      </c>
      <c r="K805" s="266">
        <f t="shared" si="34"/>
        <v>15570</v>
      </c>
    </row>
    <row r="806" spans="1:11" x14ac:dyDescent="0.3">
      <c r="A806" s="52" t="s">
        <v>74</v>
      </c>
      <c r="B806" s="46" t="s">
        <v>2324</v>
      </c>
      <c r="C806" s="354" t="s">
        <v>2522</v>
      </c>
      <c r="D806" s="57" t="s">
        <v>2519</v>
      </c>
      <c r="E806" s="57" t="s">
        <v>2523</v>
      </c>
      <c r="F806" s="53" t="s">
        <v>2524</v>
      </c>
      <c r="G806" s="53">
        <v>6</v>
      </c>
      <c r="H806" s="53" t="s">
        <v>17</v>
      </c>
      <c r="I806" s="270"/>
      <c r="J806" s="312">
        <v>400</v>
      </c>
      <c r="K806" s="266">
        <f t="shared" si="34"/>
        <v>2400</v>
      </c>
    </row>
    <row r="807" spans="1:11" x14ac:dyDescent="0.3">
      <c r="A807" s="271" t="s">
        <v>74</v>
      </c>
      <c r="B807" s="46" t="s">
        <v>2324</v>
      </c>
      <c r="C807" s="121" t="s">
        <v>2525</v>
      </c>
      <c r="D807" s="121" t="s">
        <v>146</v>
      </c>
      <c r="E807" s="121">
        <v>432333</v>
      </c>
      <c r="F807" s="264" t="s">
        <v>2526</v>
      </c>
      <c r="G807" s="264">
        <v>20</v>
      </c>
      <c r="H807" s="264" t="s">
        <v>17</v>
      </c>
      <c r="I807" s="264"/>
      <c r="J807" s="115">
        <v>25</v>
      </c>
      <c r="K807" s="266">
        <f t="shared" si="34"/>
        <v>500</v>
      </c>
    </row>
    <row r="808" spans="1:11" x14ac:dyDescent="0.3">
      <c r="A808" s="271" t="s">
        <v>74</v>
      </c>
      <c r="B808" s="46" t="s">
        <v>2324</v>
      </c>
      <c r="C808" s="286" t="s">
        <v>2527</v>
      </c>
      <c r="D808" s="121" t="s">
        <v>146</v>
      </c>
      <c r="E808" s="121">
        <v>432101</v>
      </c>
      <c r="F808" s="264" t="s">
        <v>2528</v>
      </c>
      <c r="G808" s="264">
        <v>6</v>
      </c>
      <c r="H808" s="264" t="s">
        <v>17</v>
      </c>
      <c r="I808" s="264"/>
      <c r="J808" s="115">
        <v>26</v>
      </c>
      <c r="K808" s="266">
        <f t="shared" si="34"/>
        <v>156</v>
      </c>
    </row>
    <row r="809" spans="1:11" x14ac:dyDescent="0.3">
      <c r="A809" s="271" t="s">
        <v>74</v>
      </c>
      <c r="B809" s="46" t="s">
        <v>2324</v>
      </c>
      <c r="C809" s="121" t="s">
        <v>2529</v>
      </c>
      <c r="D809" s="121" t="s">
        <v>146</v>
      </c>
      <c r="E809" s="121">
        <v>432301</v>
      </c>
      <c r="F809" s="264" t="s">
        <v>2530</v>
      </c>
      <c r="G809" s="264">
        <v>6</v>
      </c>
      <c r="H809" s="264" t="s">
        <v>17</v>
      </c>
      <c r="I809" s="264"/>
      <c r="J809" s="115">
        <v>24</v>
      </c>
      <c r="K809" s="266">
        <f t="shared" si="34"/>
        <v>144</v>
      </c>
    </row>
    <row r="810" spans="1:11" ht="20.399999999999999" x14ac:dyDescent="0.3">
      <c r="A810" s="289" t="s">
        <v>74</v>
      </c>
      <c r="B810" s="289" t="s">
        <v>2324</v>
      </c>
      <c r="C810" s="299" t="s">
        <v>2531</v>
      </c>
      <c r="D810" s="299" t="s">
        <v>969</v>
      </c>
      <c r="E810" s="299" t="s">
        <v>2532</v>
      </c>
      <c r="F810" s="290" t="s">
        <v>2533</v>
      </c>
      <c r="G810" s="290">
        <v>2</v>
      </c>
      <c r="H810" s="290" t="s">
        <v>17</v>
      </c>
      <c r="I810" s="313"/>
      <c r="J810" s="314">
        <v>2600</v>
      </c>
      <c r="K810" s="266">
        <f t="shared" si="34"/>
        <v>5200</v>
      </c>
    </row>
    <row r="811" spans="1:11" ht="41.4" thickBot="1" x14ac:dyDescent="0.35">
      <c r="A811" s="267" t="s">
        <v>74</v>
      </c>
      <c r="B811" s="267" t="s">
        <v>2324</v>
      </c>
      <c r="C811" s="249" t="s">
        <v>2534</v>
      </c>
      <c r="D811" s="268" t="s">
        <v>2535</v>
      </c>
      <c r="E811" s="311" t="s">
        <v>2536</v>
      </c>
      <c r="F811" s="269" t="s">
        <v>2537</v>
      </c>
      <c r="G811" s="269">
        <v>12</v>
      </c>
      <c r="H811" s="269" t="s">
        <v>17</v>
      </c>
      <c r="I811" s="264"/>
      <c r="J811" s="270">
        <v>2229.9899999999998</v>
      </c>
      <c r="K811" s="489">
        <f t="shared" si="34"/>
        <v>26759.879999999997</v>
      </c>
    </row>
    <row r="812" spans="1:11" ht="41.4" thickBot="1" x14ac:dyDescent="0.35">
      <c r="A812" s="693" t="s">
        <v>74</v>
      </c>
      <c r="B812" s="694" t="s">
        <v>2538</v>
      </c>
      <c r="C812" s="695" t="s">
        <v>2539</v>
      </c>
      <c r="D812" s="696" t="s">
        <v>3</v>
      </c>
      <c r="E812" s="696" t="s">
        <v>4</v>
      </c>
      <c r="F812" s="701" t="s">
        <v>2540</v>
      </c>
      <c r="G812" s="694" t="s">
        <v>77</v>
      </c>
      <c r="H812" s="694" t="s">
        <v>7</v>
      </c>
      <c r="I812" s="694" t="s">
        <v>203</v>
      </c>
      <c r="J812" s="702" t="s">
        <v>202</v>
      </c>
      <c r="K812" s="700" t="s">
        <v>8</v>
      </c>
    </row>
    <row r="813" spans="1:11" ht="30.6" x14ac:dyDescent="0.3">
      <c r="A813" s="72" t="s">
        <v>74</v>
      </c>
      <c r="B813" s="72" t="s">
        <v>2538</v>
      </c>
      <c r="C813" s="113" t="s">
        <v>2541</v>
      </c>
      <c r="D813" s="113" t="s">
        <v>2542</v>
      </c>
      <c r="E813" s="113"/>
      <c r="F813" s="73" t="s">
        <v>2543</v>
      </c>
      <c r="G813" s="73">
        <v>5</v>
      </c>
      <c r="H813" s="73" t="s">
        <v>17</v>
      </c>
      <c r="I813" s="73"/>
      <c r="J813" s="74">
        <v>500</v>
      </c>
      <c r="K813" s="488">
        <f t="shared" ref="K813:K819" si="35">G813*J813</f>
        <v>2500</v>
      </c>
    </row>
    <row r="814" spans="1:11" ht="30.6" x14ac:dyDescent="0.3">
      <c r="A814" s="271" t="s">
        <v>74</v>
      </c>
      <c r="B814" s="271" t="s">
        <v>2538</v>
      </c>
      <c r="C814" s="121" t="s">
        <v>2544</v>
      </c>
      <c r="D814" s="286" t="s">
        <v>2545</v>
      </c>
      <c r="E814" s="286" t="s">
        <v>2546</v>
      </c>
      <c r="F814" s="264" t="s">
        <v>2547</v>
      </c>
      <c r="G814" s="264">
        <v>1</v>
      </c>
      <c r="H814" s="264" t="s">
        <v>17</v>
      </c>
      <c r="I814" s="264"/>
      <c r="J814" s="115">
        <v>7200</v>
      </c>
      <c r="K814" s="266">
        <f t="shared" si="35"/>
        <v>7200</v>
      </c>
    </row>
    <row r="815" spans="1:11" ht="30.6" x14ac:dyDescent="0.3">
      <c r="A815" s="289" t="s">
        <v>74</v>
      </c>
      <c r="B815" s="289" t="s">
        <v>2538</v>
      </c>
      <c r="C815" s="299" t="s">
        <v>2548</v>
      </c>
      <c r="D815" s="299" t="s">
        <v>863</v>
      </c>
      <c r="E815" s="299" t="s">
        <v>863</v>
      </c>
      <c r="F815" s="290" t="s">
        <v>2549</v>
      </c>
      <c r="G815" s="290">
        <v>60</v>
      </c>
      <c r="H815" s="290" t="s">
        <v>17</v>
      </c>
      <c r="I815" s="264"/>
      <c r="J815" s="278">
        <v>70</v>
      </c>
      <c r="K815" s="266">
        <f t="shared" si="35"/>
        <v>4200</v>
      </c>
    </row>
    <row r="816" spans="1:11" ht="30.6" x14ac:dyDescent="0.3">
      <c r="A816" s="271" t="s">
        <v>74</v>
      </c>
      <c r="B816" s="271" t="s">
        <v>2538</v>
      </c>
      <c r="C816" s="121" t="s">
        <v>2550</v>
      </c>
      <c r="D816" s="121"/>
      <c r="E816" s="121"/>
      <c r="F816" s="264" t="s">
        <v>2551</v>
      </c>
      <c r="G816" s="264">
        <v>20</v>
      </c>
      <c r="H816" s="290" t="s">
        <v>1826</v>
      </c>
      <c r="I816" s="264"/>
      <c r="J816" s="115">
        <v>45</v>
      </c>
      <c r="K816" s="266">
        <f t="shared" si="35"/>
        <v>900</v>
      </c>
    </row>
    <row r="817" spans="1:11" ht="30.6" x14ac:dyDescent="0.3">
      <c r="A817" s="271" t="s">
        <v>74</v>
      </c>
      <c r="B817" s="271" t="s">
        <v>2538</v>
      </c>
      <c r="C817" s="121" t="s">
        <v>2552</v>
      </c>
      <c r="D817" s="121" t="s">
        <v>2553</v>
      </c>
      <c r="E817" s="272" t="s">
        <v>2554</v>
      </c>
      <c r="F817" s="264" t="s">
        <v>2555</v>
      </c>
      <c r="G817" s="264">
        <v>3</v>
      </c>
      <c r="H817" s="264" t="s">
        <v>1055</v>
      </c>
      <c r="I817" s="264"/>
      <c r="J817" s="115">
        <v>70</v>
      </c>
      <c r="K817" s="266">
        <f t="shared" si="35"/>
        <v>210</v>
      </c>
    </row>
    <row r="818" spans="1:11" ht="30.6" x14ac:dyDescent="0.3">
      <c r="A818" s="271" t="s">
        <v>74</v>
      </c>
      <c r="B818" s="271" t="s">
        <v>2538</v>
      </c>
      <c r="C818" s="121" t="s">
        <v>2556</v>
      </c>
      <c r="D818" s="121" t="s">
        <v>2557</v>
      </c>
      <c r="E818" s="272" t="s">
        <v>2558</v>
      </c>
      <c r="F818" s="264" t="s">
        <v>2559</v>
      </c>
      <c r="G818" s="264">
        <v>45</v>
      </c>
      <c r="H818" s="264" t="s">
        <v>17</v>
      </c>
      <c r="I818" s="264"/>
      <c r="J818" s="115">
        <v>49.95</v>
      </c>
      <c r="K818" s="266">
        <f t="shared" si="35"/>
        <v>2247.75</v>
      </c>
    </row>
    <row r="819" spans="1:11" ht="30.6" x14ac:dyDescent="0.3">
      <c r="A819" s="289" t="s">
        <v>74</v>
      </c>
      <c r="B819" s="289" t="s">
        <v>2538</v>
      </c>
      <c r="C819" s="299" t="s">
        <v>2560</v>
      </c>
      <c r="D819" s="299"/>
      <c r="E819" s="299"/>
      <c r="F819" s="290" t="s">
        <v>2561</v>
      </c>
      <c r="G819" s="290">
        <v>1</v>
      </c>
      <c r="H819" s="290" t="s">
        <v>1829</v>
      </c>
      <c r="I819" s="290"/>
      <c r="J819" s="278">
        <v>418180</v>
      </c>
      <c r="K819" s="266">
        <f t="shared" si="35"/>
        <v>418180</v>
      </c>
    </row>
    <row r="820" spans="1:11" ht="40.799999999999997" x14ac:dyDescent="0.3">
      <c r="A820" s="271" t="s">
        <v>74</v>
      </c>
      <c r="B820" s="271" t="s">
        <v>2538</v>
      </c>
      <c r="C820" s="61" t="s">
        <v>2562</v>
      </c>
      <c r="D820" s="121" t="s">
        <v>1767</v>
      </c>
      <c r="E820" s="121" t="s">
        <v>2563</v>
      </c>
      <c r="F820" s="264" t="s">
        <v>2564</v>
      </c>
      <c r="G820" s="264"/>
      <c r="H820" s="264" t="s">
        <v>17</v>
      </c>
      <c r="I820" s="73"/>
      <c r="J820" s="115">
        <v>575</v>
      </c>
      <c r="K820" s="232"/>
    </row>
    <row r="821" spans="1:11" ht="40.799999999999997" x14ac:dyDescent="0.3">
      <c r="A821" s="271" t="s">
        <v>74</v>
      </c>
      <c r="B821" s="271" t="s">
        <v>2538</v>
      </c>
      <c r="C821" s="61" t="s">
        <v>2565</v>
      </c>
      <c r="D821" s="61" t="s">
        <v>1767</v>
      </c>
      <c r="E821" s="61" t="s">
        <v>2566</v>
      </c>
      <c r="F821" s="53" t="s">
        <v>2567</v>
      </c>
      <c r="G821" s="53"/>
      <c r="H821" s="53" t="s">
        <v>17</v>
      </c>
      <c r="I821" s="112"/>
      <c r="J821" s="54">
        <v>599</v>
      </c>
      <c r="K821" s="232">
        <v>0</v>
      </c>
    </row>
    <row r="822" spans="1:11" ht="40.799999999999997" x14ac:dyDescent="0.3">
      <c r="A822" s="271" t="s">
        <v>74</v>
      </c>
      <c r="B822" s="271" t="s">
        <v>2538</v>
      </c>
      <c r="C822" s="61" t="s">
        <v>1766</v>
      </c>
      <c r="D822" s="61" t="s">
        <v>1767</v>
      </c>
      <c r="E822" s="61" t="s">
        <v>1768</v>
      </c>
      <c r="F822" s="53" t="s">
        <v>2568</v>
      </c>
      <c r="G822" s="53"/>
      <c r="H822" s="53" t="s">
        <v>17</v>
      </c>
      <c r="I822" s="53"/>
      <c r="J822" s="54">
        <v>591.6</v>
      </c>
      <c r="K822" s="232">
        <v>0</v>
      </c>
    </row>
    <row r="823" spans="1:11" ht="40.799999999999997" x14ac:dyDescent="0.3">
      <c r="A823" s="271" t="s">
        <v>74</v>
      </c>
      <c r="B823" s="271" t="s">
        <v>2538</v>
      </c>
      <c r="C823" s="61" t="s">
        <v>2569</v>
      </c>
      <c r="D823" s="61" t="s">
        <v>1767</v>
      </c>
      <c r="E823" s="61" t="s">
        <v>2570</v>
      </c>
      <c r="F823" s="53" t="s">
        <v>2571</v>
      </c>
      <c r="G823" s="53"/>
      <c r="H823" s="53" t="s">
        <v>17</v>
      </c>
      <c r="I823" s="53"/>
      <c r="J823" s="54">
        <v>371.2</v>
      </c>
      <c r="K823" s="232">
        <v>0</v>
      </c>
    </row>
    <row r="824" spans="1:11" ht="30.6" x14ac:dyDescent="0.3">
      <c r="A824" s="271" t="s">
        <v>74</v>
      </c>
      <c r="B824" s="271" t="s">
        <v>2538</v>
      </c>
      <c r="C824" s="61" t="s">
        <v>2572</v>
      </c>
      <c r="D824" s="61" t="s">
        <v>1767</v>
      </c>
      <c r="E824" s="61" t="s">
        <v>2573</v>
      </c>
      <c r="F824" s="53" t="s">
        <v>2574</v>
      </c>
      <c r="G824" s="53"/>
      <c r="H824" s="53" t="s">
        <v>17</v>
      </c>
      <c r="I824" s="53"/>
      <c r="J824" s="54">
        <v>886.24</v>
      </c>
      <c r="K824" s="232">
        <v>0</v>
      </c>
    </row>
    <row r="825" spans="1:11" ht="30.6" x14ac:dyDescent="0.3">
      <c r="A825" s="271" t="s">
        <v>74</v>
      </c>
      <c r="B825" s="271" t="s">
        <v>2538</v>
      </c>
      <c r="C825" s="61" t="s">
        <v>2575</v>
      </c>
      <c r="D825" s="61" t="s">
        <v>2576</v>
      </c>
      <c r="E825" s="316" t="s">
        <v>2577</v>
      </c>
      <c r="F825" s="53" t="s">
        <v>2578</v>
      </c>
      <c r="G825" s="53"/>
      <c r="H825" s="53" t="s">
        <v>17</v>
      </c>
      <c r="I825" s="53"/>
      <c r="J825" s="54">
        <v>324.8</v>
      </c>
      <c r="K825" s="232"/>
    </row>
    <row r="826" spans="1:11" ht="30.6" x14ac:dyDescent="0.3">
      <c r="A826" s="271" t="s">
        <v>74</v>
      </c>
      <c r="B826" s="271" t="s">
        <v>2538</v>
      </c>
      <c r="C826" s="61" t="s">
        <v>2579</v>
      </c>
      <c r="D826" s="61" t="s">
        <v>2576</v>
      </c>
      <c r="E826" s="61">
        <v>1450</v>
      </c>
      <c r="F826" s="53" t="s">
        <v>2580</v>
      </c>
      <c r="G826" s="53"/>
      <c r="H826" s="53" t="s">
        <v>17</v>
      </c>
      <c r="I826" s="53"/>
      <c r="J826" s="54">
        <v>92.8</v>
      </c>
      <c r="K826" s="232"/>
    </row>
    <row r="827" spans="1:11" ht="30.6" x14ac:dyDescent="0.3">
      <c r="A827" s="271" t="s">
        <v>74</v>
      </c>
      <c r="B827" s="271" t="s">
        <v>2538</v>
      </c>
      <c r="C827" s="61" t="s">
        <v>2581</v>
      </c>
      <c r="D827" s="61" t="s">
        <v>2576</v>
      </c>
      <c r="E827" s="61">
        <v>1660</v>
      </c>
      <c r="F827" s="53" t="s">
        <v>2582</v>
      </c>
      <c r="G827" s="53"/>
      <c r="H827" s="53" t="s">
        <v>17</v>
      </c>
      <c r="I827" s="53"/>
      <c r="J827" s="54">
        <v>324.8</v>
      </c>
      <c r="K827" s="232"/>
    </row>
    <row r="828" spans="1:11" ht="30.6" x14ac:dyDescent="0.3">
      <c r="A828" s="271" t="s">
        <v>74</v>
      </c>
      <c r="B828" s="271" t="s">
        <v>2538</v>
      </c>
      <c r="C828" s="61" t="s">
        <v>2583</v>
      </c>
      <c r="D828" s="61" t="s">
        <v>2576</v>
      </c>
      <c r="E828" s="61">
        <v>1700</v>
      </c>
      <c r="F828" s="53" t="s">
        <v>2584</v>
      </c>
      <c r="G828" s="53"/>
      <c r="H828" s="53" t="s">
        <v>17</v>
      </c>
      <c r="I828" s="53"/>
      <c r="J828" s="54">
        <v>185.6</v>
      </c>
      <c r="K828" s="232"/>
    </row>
    <row r="829" spans="1:11" ht="30.6" x14ac:dyDescent="0.3">
      <c r="A829" s="271" t="s">
        <v>74</v>
      </c>
      <c r="B829" s="271" t="s">
        <v>2538</v>
      </c>
      <c r="C829" s="121" t="s">
        <v>2585</v>
      </c>
      <c r="D829" s="121" t="s">
        <v>2586</v>
      </c>
      <c r="E829" s="286" t="s">
        <v>2587</v>
      </c>
      <c r="F829" s="53" t="s">
        <v>2588</v>
      </c>
      <c r="G829" s="264"/>
      <c r="H829" s="264" t="s">
        <v>17</v>
      </c>
      <c r="I829" s="264"/>
      <c r="J829" s="115">
        <v>451.4</v>
      </c>
      <c r="K829" s="232">
        <v>0</v>
      </c>
    </row>
    <row r="830" spans="1:11" ht="30.6" x14ac:dyDescent="0.3">
      <c r="A830" s="271" t="s">
        <v>74</v>
      </c>
      <c r="B830" s="271" t="s">
        <v>2538</v>
      </c>
      <c r="C830" s="121" t="s">
        <v>2589</v>
      </c>
      <c r="D830" s="121" t="s">
        <v>2586</v>
      </c>
      <c r="E830" s="272" t="s">
        <v>2590</v>
      </c>
      <c r="F830" s="53" t="s">
        <v>2591</v>
      </c>
      <c r="G830" s="264"/>
      <c r="H830" s="264" t="s">
        <v>17</v>
      </c>
      <c r="I830" s="264"/>
      <c r="J830" s="115">
        <v>13.92</v>
      </c>
      <c r="K830" s="232">
        <v>0</v>
      </c>
    </row>
    <row r="831" spans="1:11" ht="30.6" x14ac:dyDescent="0.3">
      <c r="A831" s="271" t="s">
        <v>74</v>
      </c>
      <c r="B831" s="271" t="s">
        <v>2538</v>
      </c>
      <c r="C831" s="121" t="s">
        <v>2592</v>
      </c>
      <c r="D831" s="121" t="s">
        <v>2586</v>
      </c>
      <c r="E831" s="121" t="s">
        <v>2593</v>
      </c>
      <c r="F831" s="53" t="s">
        <v>2594</v>
      </c>
      <c r="G831" s="264"/>
      <c r="H831" s="264" t="s">
        <v>17</v>
      </c>
      <c r="I831" s="264"/>
      <c r="J831" s="115">
        <v>71.92</v>
      </c>
      <c r="K831" s="232">
        <v>0</v>
      </c>
    </row>
    <row r="832" spans="1:11" ht="30.6" x14ac:dyDescent="0.3">
      <c r="A832" s="271" t="s">
        <v>74</v>
      </c>
      <c r="B832" s="271" t="s">
        <v>2538</v>
      </c>
      <c r="C832" s="121" t="s">
        <v>2595</v>
      </c>
      <c r="D832" s="121" t="s">
        <v>2586</v>
      </c>
      <c r="E832" s="121" t="s">
        <v>2596</v>
      </c>
      <c r="F832" s="53" t="s">
        <v>2597</v>
      </c>
      <c r="G832" s="264"/>
      <c r="H832" s="264" t="s">
        <v>17</v>
      </c>
      <c r="I832" s="269"/>
      <c r="J832" s="115">
        <v>9</v>
      </c>
      <c r="K832" s="232">
        <v>0</v>
      </c>
    </row>
    <row r="833" spans="1:11" ht="30.6" x14ac:dyDescent="0.3">
      <c r="A833" s="271" t="s">
        <v>74</v>
      </c>
      <c r="B833" s="271" t="s">
        <v>2538</v>
      </c>
      <c r="C833" s="121" t="s">
        <v>2598</v>
      </c>
      <c r="D833" s="121" t="s">
        <v>2553</v>
      </c>
      <c r="E833" s="286" t="s">
        <v>2599</v>
      </c>
      <c r="F833" s="264" t="s">
        <v>2600</v>
      </c>
      <c r="G833" s="264">
        <v>18</v>
      </c>
      <c r="H833" s="264" t="s">
        <v>17</v>
      </c>
      <c r="I833" s="264"/>
      <c r="J833" s="115">
        <v>475</v>
      </c>
      <c r="K833" s="266">
        <f t="shared" ref="K833:K896" si="36">G833*J833</f>
        <v>8550</v>
      </c>
    </row>
    <row r="834" spans="1:11" ht="30.6" x14ac:dyDescent="0.3">
      <c r="A834" s="271" t="s">
        <v>74</v>
      </c>
      <c r="B834" s="271" t="s">
        <v>2538</v>
      </c>
      <c r="C834" s="121" t="s">
        <v>2601</v>
      </c>
      <c r="D834" s="121" t="s">
        <v>2602</v>
      </c>
      <c r="E834" s="121" t="s">
        <v>2603</v>
      </c>
      <c r="F834" s="264" t="s">
        <v>2604</v>
      </c>
      <c r="G834" s="264">
        <v>1</v>
      </c>
      <c r="H834" s="264" t="s">
        <v>2104</v>
      </c>
      <c r="I834" s="264"/>
      <c r="J834" s="115">
        <v>8831</v>
      </c>
      <c r="K834" s="266">
        <f t="shared" si="36"/>
        <v>8831</v>
      </c>
    </row>
    <row r="835" spans="1:11" ht="30.6" x14ac:dyDescent="0.3">
      <c r="A835" s="271" t="s">
        <v>74</v>
      </c>
      <c r="B835" s="271" t="s">
        <v>2538</v>
      </c>
      <c r="C835" s="121" t="s">
        <v>2605</v>
      </c>
      <c r="D835" s="121" t="s">
        <v>2606</v>
      </c>
      <c r="E835" s="121">
        <v>4040</v>
      </c>
      <c r="F835" s="264" t="s">
        <v>2607</v>
      </c>
      <c r="G835" s="264">
        <v>2</v>
      </c>
      <c r="H835" s="264" t="s">
        <v>17</v>
      </c>
      <c r="I835" s="264"/>
      <c r="J835" s="115">
        <v>219</v>
      </c>
      <c r="K835" s="266">
        <f t="shared" si="36"/>
        <v>438</v>
      </c>
    </row>
    <row r="836" spans="1:11" ht="30.6" x14ac:dyDescent="0.3">
      <c r="A836" s="271" t="s">
        <v>74</v>
      </c>
      <c r="B836" s="271" t="s">
        <v>2538</v>
      </c>
      <c r="C836" s="121" t="s">
        <v>2608</v>
      </c>
      <c r="D836" s="121" t="s">
        <v>189</v>
      </c>
      <c r="E836" s="121" t="s">
        <v>2609</v>
      </c>
      <c r="F836" s="264" t="s">
        <v>2610</v>
      </c>
      <c r="G836" s="264">
        <v>60</v>
      </c>
      <c r="H836" s="264" t="s">
        <v>17</v>
      </c>
      <c r="I836" s="264"/>
      <c r="J836" s="115">
        <v>288</v>
      </c>
      <c r="K836" s="266">
        <f t="shared" si="36"/>
        <v>17280</v>
      </c>
    </row>
    <row r="837" spans="1:11" ht="30.6" x14ac:dyDescent="0.3">
      <c r="A837" s="271" t="s">
        <v>74</v>
      </c>
      <c r="B837" s="271" t="s">
        <v>2538</v>
      </c>
      <c r="C837" s="121" t="s">
        <v>2611</v>
      </c>
      <c r="D837" s="121" t="s">
        <v>2612</v>
      </c>
      <c r="E837" s="121" t="s">
        <v>2613</v>
      </c>
      <c r="F837" s="264" t="s">
        <v>2614</v>
      </c>
      <c r="G837" s="264">
        <v>18</v>
      </c>
      <c r="H837" s="264" t="s">
        <v>17</v>
      </c>
      <c r="I837" s="115"/>
      <c r="J837" s="232">
        <v>1989.4</v>
      </c>
      <c r="K837" s="266">
        <f t="shared" si="36"/>
        <v>35809.200000000004</v>
      </c>
    </row>
    <row r="838" spans="1:11" ht="30.6" x14ac:dyDescent="0.3">
      <c r="A838" s="271" t="s">
        <v>74</v>
      </c>
      <c r="B838" s="271" t="s">
        <v>2538</v>
      </c>
      <c r="C838" s="121" t="s">
        <v>2615</v>
      </c>
      <c r="D838" s="121" t="s">
        <v>2612</v>
      </c>
      <c r="E838" s="121" t="s">
        <v>2616</v>
      </c>
      <c r="F838" s="264" t="s">
        <v>2617</v>
      </c>
      <c r="G838" s="264">
        <v>36</v>
      </c>
      <c r="H838" s="264" t="s">
        <v>17</v>
      </c>
      <c r="I838" s="115"/>
      <c r="J838" s="232">
        <v>593.76</v>
      </c>
      <c r="K838" s="266">
        <f t="shared" si="36"/>
        <v>21375.360000000001</v>
      </c>
    </row>
    <row r="839" spans="1:11" ht="30.6" x14ac:dyDescent="0.3">
      <c r="A839" s="271" t="s">
        <v>74</v>
      </c>
      <c r="B839" s="271" t="s">
        <v>2538</v>
      </c>
      <c r="C839" s="121" t="s">
        <v>2618</v>
      </c>
      <c r="D839" s="121" t="s">
        <v>2612</v>
      </c>
      <c r="E839" s="121" t="s">
        <v>2619</v>
      </c>
      <c r="F839" s="264" t="s">
        <v>2620</v>
      </c>
      <c r="G839" s="264">
        <v>18</v>
      </c>
      <c r="H839" s="264" t="s">
        <v>17</v>
      </c>
      <c r="I839" s="115"/>
      <c r="J839" s="232">
        <v>498.86</v>
      </c>
      <c r="K839" s="266">
        <f t="shared" si="36"/>
        <v>8979.48</v>
      </c>
    </row>
    <row r="840" spans="1:11" ht="30.6" x14ac:dyDescent="0.3">
      <c r="A840" s="271" t="s">
        <v>74</v>
      </c>
      <c r="B840" s="271" t="s">
        <v>2538</v>
      </c>
      <c r="C840" s="121" t="s">
        <v>2621</v>
      </c>
      <c r="D840" s="121" t="s">
        <v>2612</v>
      </c>
      <c r="E840" s="121" t="s">
        <v>2622</v>
      </c>
      <c r="F840" s="264" t="s">
        <v>2623</v>
      </c>
      <c r="G840" s="264">
        <v>16</v>
      </c>
      <c r="H840" s="264" t="s">
        <v>17</v>
      </c>
      <c r="I840" s="570"/>
      <c r="J840" s="232">
        <v>45.82</v>
      </c>
      <c r="K840" s="266">
        <f t="shared" si="36"/>
        <v>733.12</v>
      </c>
    </row>
    <row r="841" spans="1:11" ht="30.6" x14ac:dyDescent="0.3">
      <c r="A841" s="271" t="s">
        <v>74</v>
      </c>
      <c r="B841" s="271" t="s">
        <v>2538</v>
      </c>
      <c r="C841" s="57" t="s">
        <v>2624</v>
      </c>
      <c r="D841" s="57" t="s">
        <v>2625</v>
      </c>
      <c r="E841" s="57" t="s">
        <v>2626</v>
      </c>
      <c r="F841" s="46" t="s">
        <v>2627</v>
      </c>
      <c r="G841" s="46">
        <v>1</v>
      </c>
      <c r="H841" s="46" t="s">
        <v>2104</v>
      </c>
      <c r="I841" s="115"/>
      <c r="J841" s="293">
        <v>10259.58</v>
      </c>
      <c r="K841" s="266">
        <f t="shared" si="36"/>
        <v>10259.58</v>
      </c>
    </row>
    <row r="842" spans="1:11" ht="31.2" thickBot="1" x14ac:dyDescent="0.35">
      <c r="A842" s="322" t="s">
        <v>74</v>
      </c>
      <c r="B842" s="322" t="s">
        <v>2538</v>
      </c>
      <c r="C842" s="491" t="s">
        <v>2628</v>
      </c>
      <c r="D842" s="491" t="s">
        <v>2629</v>
      </c>
      <c r="E842" s="491" t="s">
        <v>2630</v>
      </c>
      <c r="F842" s="480" t="s">
        <v>2631</v>
      </c>
      <c r="G842" s="480"/>
      <c r="H842" s="480" t="s">
        <v>17</v>
      </c>
      <c r="I842" s="571"/>
      <c r="J842" s="492"/>
      <c r="K842" s="489">
        <v>10000</v>
      </c>
    </row>
    <row r="843" spans="1:11" ht="41.4" thickBot="1" x14ac:dyDescent="0.35">
      <c r="A843" s="693" t="s">
        <v>74</v>
      </c>
      <c r="B843" s="694" t="s">
        <v>2632</v>
      </c>
      <c r="C843" s="695" t="s">
        <v>2633</v>
      </c>
      <c r="D843" s="696" t="s">
        <v>3</v>
      </c>
      <c r="E843" s="696" t="s">
        <v>4</v>
      </c>
      <c r="F843" s="701" t="s">
        <v>2634</v>
      </c>
      <c r="G843" s="694" t="s">
        <v>77</v>
      </c>
      <c r="H843" s="694" t="s">
        <v>7</v>
      </c>
      <c r="I843" s="694" t="s">
        <v>203</v>
      </c>
      <c r="J843" s="702" t="s">
        <v>202</v>
      </c>
      <c r="K843" s="700" t="s">
        <v>8</v>
      </c>
    </row>
    <row r="844" spans="1:11" x14ac:dyDescent="0.3">
      <c r="A844" s="72" t="s">
        <v>74</v>
      </c>
      <c r="B844" s="72" t="s">
        <v>2632</v>
      </c>
      <c r="C844" s="113" t="s">
        <v>2635</v>
      </c>
      <c r="D844" s="493" t="s">
        <v>2636</v>
      </c>
      <c r="E844" s="493" t="s">
        <v>2637</v>
      </c>
      <c r="F844" s="73" t="s">
        <v>2638</v>
      </c>
      <c r="G844" s="73">
        <v>1</v>
      </c>
      <c r="H844" s="73" t="s">
        <v>17</v>
      </c>
      <c r="I844" s="264"/>
      <c r="J844" s="74">
        <v>1400</v>
      </c>
      <c r="K844" s="488">
        <f t="shared" si="36"/>
        <v>1400</v>
      </c>
    </row>
    <row r="845" spans="1:11" ht="20.399999999999999" x14ac:dyDescent="0.3">
      <c r="A845" s="271" t="s">
        <v>74</v>
      </c>
      <c r="B845" s="271" t="s">
        <v>2632</v>
      </c>
      <c r="C845" s="240" t="s">
        <v>2639</v>
      </c>
      <c r="D845" s="240" t="s">
        <v>1035</v>
      </c>
      <c r="E845" s="240" t="s">
        <v>2640</v>
      </c>
      <c r="F845" s="287" t="s">
        <v>2641</v>
      </c>
      <c r="G845" s="287" t="s">
        <v>2340</v>
      </c>
      <c r="H845" s="264" t="s">
        <v>17</v>
      </c>
      <c r="I845" s="264"/>
      <c r="J845" s="280">
        <v>39.99</v>
      </c>
      <c r="K845" s="266">
        <f t="shared" si="36"/>
        <v>39.99</v>
      </c>
    </row>
    <row r="846" spans="1:11" x14ac:dyDescent="0.3">
      <c r="A846" s="271" t="s">
        <v>74</v>
      </c>
      <c r="B846" s="271" t="s">
        <v>2632</v>
      </c>
      <c r="C846" s="286" t="s">
        <v>2642</v>
      </c>
      <c r="D846" s="286" t="s">
        <v>1035</v>
      </c>
      <c r="E846" s="286">
        <v>16372</v>
      </c>
      <c r="F846" s="287" t="s">
        <v>2643</v>
      </c>
      <c r="G846" s="287" t="s">
        <v>2644</v>
      </c>
      <c r="H846" s="264" t="s">
        <v>17</v>
      </c>
      <c r="I846" s="264"/>
      <c r="J846" s="115">
        <v>5.99</v>
      </c>
      <c r="K846" s="266">
        <f t="shared" si="36"/>
        <v>29.950000000000003</v>
      </c>
    </row>
    <row r="847" spans="1:11" x14ac:dyDescent="0.3">
      <c r="A847" s="271" t="s">
        <v>74</v>
      </c>
      <c r="B847" s="271" t="s">
        <v>2632</v>
      </c>
      <c r="C847" s="286" t="s">
        <v>2645</v>
      </c>
      <c r="D847" s="286" t="s">
        <v>1035</v>
      </c>
      <c r="E847" s="286">
        <v>51116</v>
      </c>
      <c r="F847" s="287" t="s">
        <v>2646</v>
      </c>
      <c r="G847" s="264">
        <v>5</v>
      </c>
      <c r="H847" s="264" t="s">
        <v>17</v>
      </c>
      <c r="I847" s="264"/>
      <c r="J847" s="115">
        <v>5.99</v>
      </c>
      <c r="K847" s="266">
        <f t="shared" si="36"/>
        <v>29.950000000000003</v>
      </c>
    </row>
    <row r="848" spans="1:11" x14ac:dyDescent="0.3">
      <c r="A848" s="271" t="s">
        <v>74</v>
      </c>
      <c r="B848" s="271" t="s">
        <v>2632</v>
      </c>
      <c r="C848" s="286" t="s">
        <v>2647</v>
      </c>
      <c r="D848" s="286" t="s">
        <v>1035</v>
      </c>
      <c r="E848" s="286">
        <v>16374</v>
      </c>
      <c r="F848" s="287" t="s">
        <v>2648</v>
      </c>
      <c r="G848" s="287" t="s">
        <v>2644</v>
      </c>
      <c r="H848" s="264" t="s">
        <v>17</v>
      </c>
      <c r="I848" s="264"/>
      <c r="J848" s="115">
        <v>8.99</v>
      </c>
      <c r="K848" s="266">
        <f t="shared" si="36"/>
        <v>44.95</v>
      </c>
    </row>
    <row r="849" spans="1:11" x14ac:dyDescent="0.3">
      <c r="A849" s="271" t="s">
        <v>74</v>
      </c>
      <c r="B849" s="271" t="s">
        <v>2632</v>
      </c>
      <c r="C849" s="286" t="s">
        <v>2649</v>
      </c>
      <c r="D849" s="286" t="s">
        <v>1035</v>
      </c>
      <c r="E849" s="286">
        <v>16375</v>
      </c>
      <c r="F849" s="287" t="s">
        <v>2650</v>
      </c>
      <c r="G849" s="287" t="s">
        <v>2644</v>
      </c>
      <c r="H849" s="264" t="s">
        <v>17</v>
      </c>
      <c r="I849" s="264"/>
      <c r="J849" s="115">
        <v>3.99</v>
      </c>
      <c r="K849" s="266">
        <f t="shared" si="36"/>
        <v>19.950000000000003</v>
      </c>
    </row>
    <row r="850" spans="1:11" x14ac:dyDescent="0.3">
      <c r="A850" s="271" t="s">
        <v>74</v>
      </c>
      <c r="B850" s="271" t="s">
        <v>2632</v>
      </c>
      <c r="C850" s="121" t="s">
        <v>2651</v>
      </c>
      <c r="D850" s="121" t="s">
        <v>2652</v>
      </c>
      <c r="E850" s="272" t="s">
        <v>2653</v>
      </c>
      <c r="F850" s="264" t="s">
        <v>2654</v>
      </c>
      <c r="G850" s="264">
        <v>10</v>
      </c>
      <c r="H850" s="264" t="s">
        <v>17</v>
      </c>
      <c r="I850" s="264"/>
      <c r="J850" s="115">
        <v>89.68</v>
      </c>
      <c r="K850" s="266">
        <f t="shared" si="36"/>
        <v>896.80000000000007</v>
      </c>
    </row>
    <row r="851" spans="1:11" ht="30.6" x14ac:dyDescent="0.3">
      <c r="A851" s="271" t="s">
        <v>74</v>
      </c>
      <c r="B851" s="271" t="s">
        <v>2632</v>
      </c>
      <c r="C851" s="579" t="s">
        <v>7079</v>
      </c>
      <c r="D851" s="121" t="s">
        <v>2655</v>
      </c>
      <c r="E851" s="292" t="s">
        <v>2656</v>
      </c>
      <c r="F851" s="264" t="s">
        <v>2657</v>
      </c>
      <c r="G851" s="264">
        <v>2</v>
      </c>
      <c r="H851" s="264" t="s">
        <v>17</v>
      </c>
      <c r="I851" s="231" t="s">
        <v>6798</v>
      </c>
      <c r="J851" s="280">
        <v>1816.74</v>
      </c>
      <c r="K851" s="232">
        <f t="shared" si="36"/>
        <v>3633.48</v>
      </c>
    </row>
    <row r="852" spans="1:11" x14ac:dyDescent="0.3">
      <c r="A852" s="271" t="s">
        <v>74</v>
      </c>
      <c r="B852" s="271" t="s">
        <v>2632</v>
      </c>
      <c r="C852" s="121" t="s">
        <v>2658</v>
      </c>
      <c r="D852" s="121" t="s">
        <v>2659</v>
      </c>
      <c r="E852" s="272" t="s">
        <v>2660</v>
      </c>
      <c r="F852" s="264" t="s">
        <v>2661</v>
      </c>
      <c r="G852" s="264">
        <v>6</v>
      </c>
      <c r="H852" s="264" t="s">
        <v>17</v>
      </c>
      <c r="I852" s="264"/>
      <c r="J852" s="115">
        <v>9.2899999999999991</v>
      </c>
      <c r="K852" s="266">
        <f t="shared" si="36"/>
        <v>55.739999999999995</v>
      </c>
    </row>
    <row r="853" spans="1:11" x14ac:dyDescent="0.3">
      <c r="A853" s="271" t="s">
        <v>74</v>
      </c>
      <c r="B853" s="271" t="s">
        <v>2632</v>
      </c>
      <c r="C853" s="121" t="s">
        <v>2662</v>
      </c>
      <c r="D853" s="286" t="s">
        <v>126</v>
      </c>
      <c r="E853" s="286" t="s">
        <v>2663</v>
      </c>
      <c r="F853" s="264" t="s">
        <v>2664</v>
      </c>
      <c r="G853" s="264">
        <v>1</v>
      </c>
      <c r="H853" s="264" t="s">
        <v>17</v>
      </c>
      <c r="I853" s="264"/>
      <c r="J853" s="115">
        <v>240.47</v>
      </c>
      <c r="K853" s="266">
        <f t="shared" si="36"/>
        <v>240.47</v>
      </c>
    </row>
    <row r="854" spans="1:11" x14ac:dyDescent="0.3">
      <c r="A854" s="271" t="s">
        <v>74</v>
      </c>
      <c r="B854" s="271" t="s">
        <v>2632</v>
      </c>
      <c r="C854" s="286" t="s">
        <v>2665</v>
      </c>
      <c r="D854" s="286" t="s">
        <v>126</v>
      </c>
      <c r="E854" s="286" t="s">
        <v>2666</v>
      </c>
      <c r="F854" s="287" t="s">
        <v>2667</v>
      </c>
      <c r="G854" s="318" t="s">
        <v>2644</v>
      </c>
      <c r="H854" s="264" t="s">
        <v>17</v>
      </c>
      <c r="I854" s="264"/>
      <c r="J854" s="115">
        <v>6.1</v>
      </c>
      <c r="K854" s="266">
        <f t="shared" si="36"/>
        <v>30.5</v>
      </c>
    </row>
    <row r="855" spans="1:11" x14ac:dyDescent="0.3">
      <c r="A855" s="271" t="s">
        <v>74</v>
      </c>
      <c r="B855" s="271" t="s">
        <v>2632</v>
      </c>
      <c r="C855" s="121" t="s">
        <v>2668</v>
      </c>
      <c r="D855" s="121" t="s">
        <v>2669</v>
      </c>
      <c r="E855" s="121">
        <v>635837</v>
      </c>
      <c r="F855" s="264" t="s">
        <v>2670</v>
      </c>
      <c r="G855" s="264">
        <v>8</v>
      </c>
      <c r="H855" s="264" t="s">
        <v>17</v>
      </c>
      <c r="I855" s="264"/>
      <c r="J855" s="115">
        <v>166.35</v>
      </c>
      <c r="K855" s="266">
        <f t="shared" si="36"/>
        <v>1330.8</v>
      </c>
    </row>
    <row r="856" spans="1:11" x14ac:dyDescent="0.3">
      <c r="A856" s="271" t="s">
        <v>74</v>
      </c>
      <c r="B856" s="271" t="s">
        <v>2632</v>
      </c>
      <c r="C856" s="61" t="s">
        <v>2671</v>
      </c>
      <c r="D856" s="61" t="s">
        <v>2672</v>
      </c>
      <c r="E856" s="61" t="s">
        <v>2673</v>
      </c>
      <c r="F856" s="264" t="s">
        <v>2674</v>
      </c>
      <c r="G856" s="264">
        <v>1</v>
      </c>
      <c r="H856" s="264" t="s">
        <v>17</v>
      </c>
      <c r="I856" s="264"/>
      <c r="J856" s="115">
        <v>69.989999999999995</v>
      </c>
      <c r="K856" s="266">
        <f t="shared" si="36"/>
        <v>69.989999999999995</v>
      </c>
    </row>
    <row r="857" spans="1:11" x14ac:dyDescent="0.3">
      <c r="A857" s="271" t="s">
        <v>74</v>
      </c>
      <c r="B857" s="271" t="s">
        <v>2632</v>
      </c>
      <c r="C857" s="121" t="s">
        <v>2675</v>
      </c>
      <c r="D857" s="121" t="s">
        <v>2676</v>
      </c>
      <c r="E857" s="121" t="s">
        <v>2677</v>
      </c>
      <c r="F857" s="264" t="s">
        <v>2678</v>
      </c>
      <c r="G857" s="264">
        <v>20</v>
      </c>
      <c r="H857" s="264" t="s">
        <v>17</v>
      </c>
      <c r="I857" s="264"/>
      <c r="J857" s="115">
        <v>174.8</v>
      </c>
      <c r="K857" s="266">
        <f t="shared" si="36"/>
        <v>3496</v>
      </c>
    </row>
    <row r="858" spans="1:11" x14ac:dyDescent="0.3">
      <c r="A858" s="271" t="s">
        <v>74</v>
      </c>
      <c r="B858" s="271" t="s">
        <v>2632</v>
      </c>
      <c r="C858" s="121" t="s">
        <v>2679</v>
      </c>
      <c r="D858" s="121" t="s">
        <v>2680</v>
      </c>
      <c r="E858" s="272" t="s">
        <v>2681</v>
      </c>
      <c r="F858" s="264" t="s">
        <v>2682</v>
      </c>
      <c r="G858" s="264">
        <v>34</v>
      </c>
      <c r="H858" s="264" t="s">
        <v>17</v>
      </c>
      <c r="I858" s="264"/>
      <c r="J858" s="115">
        <v>52.99</v>
      </c>
      <c r="K858" s="266">
        <f t="shared" si="36"/>
        <v>1801.66</v>
      </c>
    </row>
    <row r="859" spans="1:11" ht="20.399999999999999" x14ac:dyDescent="0.3">
      <c r="A859" s="271" t="s">
        <v>74</v>
      </c>
      <c r="B859" s="271" t="s">
        <v>2632</v>
      </c>
      <c r="C859" s="121" t="s">
        <v>6933</v>
      </c>
      <c r="D859" s="121" t="s">
        <v>6934</v>
      </c>
      <c r="E859" s="121" t="s">
        <v>3790</v>
      </c>
      <c r="F859" s="264" t="s">
        <v>2683</v>
      </c>
      <c r="G859" s="264">
        <v>20</v>
      </c>
      <c r="H859" s="264" t="s">
        <v>17</v>
      </c>
      <c r="I859" s="264" t="s">
        <v>6774</v>
      </c>
      <c r="J859" s="115">
        <v>79.88</v>
      </c>
      <c r="K859" s="266">
        <f t="shared" si="36"/>
        <v>1597.6</v>
      </c>
    </row>
    <row r="860" spans="1:11" x14ac:dyDescent="0.3">
      <c r="A860" s="271" t="s">
        <v>74</v>
      </c>
      <c r="B860" s="271" t="s">
        <v>2632</v>
      </c>
      <c r="C860" s="121" t="s">
        <v>2684</v>
      </c>
      <c r="D860" s="121"/>
      <c r="E860" s="272"/>
      <c r="F860" s="264" t="s">
        <v>2685</v>
      </c>
      <c r="G860" s="264">
        <v>10</v>
      </c>
      <c r="H860" s="264" t="s">
        <v>17</v>
      </c>
      <c r="I860" s="264"/>
      <c r="J860" s="115">
        <v>119.95</v>
      </c>
      <c r="K860" s="266">
        <f t="shared" si="36"/>
        <v>1199.5</v>
      </c>
    </row>
    <row r="861" spans="1:11" ht="30.6" x14ac:dyDescent="0.3">
      <c r="A861" s="52" t="s">
        <v>74</v>
      </c>
      <c r="B861" s="271" t="s">
        <v>2632</v>
      </c>
      <c r="C861" s="641" t="s">
        <v>7080</v>
      </c>
      <c r="D861" s="308" t="s">
        <v>1649</v>
      </c>
      <c r="E861" s="308" t="s">
        <v>2686</v>
      </c>
      <c r="F861" s="53" t="s">
        <v>2687</v>
      </c>
      <c r="G861" s="53">
        <v>8</v>
      </c>
      <c r="H861" s="53" t="s">
        <v>17</v>
      </c>
      <c r="I861" s="53"/>
      <c r="J861" s="319">
        <v>2974.32</v>
      </c>
      <c r="K861" s="266">
        <f t="shared" si="36"/>
        <v>23794.560000000001</v>
      </c>
    </row>
    <row r="862" spans="1:11" x14ac:dyDescent="0.3">
      <c r="A862" s="52" t="s">
        <v>74</v>
      </c>
      <c r="B862" s="271" t="s">
        <v>2632</v>
      </c>
      <c r="C862" s="641" t="s">
        <v>7081</v>
      </c>
      <c r="D862" s="308" t="s">
        <v>1649</v>
      </c>
      <c r="E862" s="308" t="s">
        <v>2688</v>
      </c>
      <c r="F862" s="53" t="s">
        <v>2689</v>
      </c>
      <c r="G862" s="53">
        <v>4</v>
      </c>
      <c r="H862" s="53" t="s">
        <v>17</v>
      </c>
      <c r="I862" s="53"/>
      <c r="J862" s="319">
        <v>223.16</v>
      </c>
      <c r="K862" s="266">
        <f t="shared" si="36"/>
        <v>892.64</v>
      </c>
    </row>
    <row r="863" spans="1:11" ht="20.399999999999999" x14ac:dyDescent="0.3">
      <c r="A863" s="52" t="s">
        <v>74</v>
      </c>
      <c r="B863" s="271" t="s">
        <v>2632</v>
      </c>
      <c r="C863" s="641" t="s">
        <v>7082</v>
      </c>
      <c r="D863" s="308" t="s">
        <v>1649</v>
      </c>
      <c r="E863" s="308" t="s">
        <v>2690</v>
      </c>
      <c r="F863" s="53" t="s">
        <v>2691</v>
      </c>
      <c r="G863" s="53">
        <v>1</v>
      </c>
      <c r="H863" s="53" t="s">
        <v>17</v>
      </c>
      <c r="I863" s="53"/>
      <c r="J863" s="319">
        <v>2050.92</v>
      </c>
      <c r="K863" s="266">
        <f t="shared" si="36"/>
        <v>2050.92</v>
      </c>
    </row>
    <row r="864" spans="1:11" ht="20.399999999999999" x14ac:dyDescent="0.3">
      <c r="A864" s="52" t="s">
        <v>74</v>
      </c>
      <c r="B864" s="271" t="s">
        <v>2632</v>
      </c>
      <c r="C864" s="641" t="s">
        <v>7083</v>
      </c>
      <c r="D864" s="308" t="s">
        <v>1649</v>
      </c>
      <c r="E864" s="308" t="s">
        <v>2692</v>
      </c>
      <c r="F864" s="53" t="s">
        <v>2693</v>
      </c>
      <c r="G864" s="53">
        <v>1</v>
      </c>
      <c r="H864" s="53" t="s">
        <v>17</v>
      </c>
      <c r="I864" s="53"/>
      <c r="J864" s="319">
        <v>5824.44</v>
      </c>
      <c r="K864" s="266">
        <f t="shared" si="36"/>
        <v>5824.44</v>
      </c>
    </row>
    <row r="865" spans="1:11" ht="15" thickBot="1" x14ac:dyDescent="0.35">
      <c r="A865" s="85" t="s">
        <v>74</v>
      </c>
      <c r="B865" s="267" t="s">
        <v>2632</v>
      </c>
      <c r="C865" s="642" t="s">
        <v>7084</v>
      </c>
      <c r="D865" s="249" t="s">
        <v>1649</v>
      </c>
      <c r="E865" s="320" t="s">
        <v>2694</v>
      </c>
      <c r="F865" s="86" t="s">
        <v>2695</v>
      </c>
      <c r="G865" s="86">
        <v>1</v>
      </c>
      <c r="H865" s="86" t="s">
        <v>17</v>
      </c>
      <c r="I865" s="86"/>
      <c r="J865" s="321">
        <v>473.04</v>
      </c>
      <c r="K865" s="489">
        <f t="shared" si="36"/>
        <v>473.04</v>
      </c>
    </row>
    <row r="866" spans="1:11" ht="41.4" thickBot="1" x14ac:dyDescent="0.35">
      <c r="A866" s="693" t="s">
        <v>74</v>
      </c>
      <c r="B866" s="694" t="s">
        <v>2696</v>
      </c>
      <c r="C866" s="695" t="s">
        <v>2697</v>
      </c>
      <c r="D866" s="696" t="s">
        <v>3</v>
      </c>
      <c r="E866" s="696" t="s">
        <v>4</v>
      </c>
      <c r="F866" s="701" t="s">
        <v>2698</v>
      </c>
      <c r="G866" s="694" t="s">
        <v>77</v>
      </c>
      <c r="H866" s="694" t="s">
        <v>7</v>
      </c>
      <c r="I866" s="694" t="s">
        <v>203</v>
      </c>
      <c r="J866" s="702" t="s">
        <v>202</v>
      </c>
      <c r="K866" s="700" t="s">
        <v>8</v>
      </c>
    </row>
    <row r="867" spans="1:11" ht="20.399999999999999" x14ac:dyDescent="0.3">
      <c r="A867" s="72" t="s">
        <v>74</v>
      </c>
      <c r="B867" s="72" t="s">
        <v>2696</v>
      </c>
      <c r="C867" s="113" t="s">
        <v>2699</v>
      </c>
      <c r="D867" s="113" t="s">
        <v>2700</v>
      </c>
      <c r="E867" s="265" t="s">
        <v>2701</v>
      </c>
      <c r="F867" s="73" t="s">
        <v>2702</v>
      </c>
      <c r="G867" s="73">
        <v>6</v>
      </c>
      <c r="H867" s="73" t="s">
        <v>17</v>
      </c>
      <c r="I867" s="264"/>
      <c r="J867" s="74">
        <v>22.65</v>
      </c>
      <c r="K867" s="488">
        <f t="shared" si="36"/>
        <v>135.89999999999998</v>
      </c>
    </row>
    <row r="868" spans="1:11" ht="20.399999999999999" x14ac:dyDescent="0.3">
      <c r="A868" s="289" t="s">
        <v>74</v>
      </c>
      <c r="B868" s="289" t="s">
        <v>2696</v>
      </c>
      <c r="C868" s="299" t="s">
        <v>2703</v>
      </c>
      <c r="D868" s="299" t="s">
        <v>2704</v>
      </c>
      <c r="E868" s="296" t="s">
        <v>2705</v>
      </c>
      <c r="F868" s="290" t="s">
        <v>2706</v>
      </c>
      <c r="G868" s="290">
        <v>12</v>
      </c>
      <c r="H868" s="290" t="s">
        <v>17</v>
      </c>
      <c r="I868" s="323"/>
      <c r="J868" s="278">
        <v>11.84</v>
      </c>
      <c r="K868" s="266">
        <f t="shared" si="36"/>
        <v>142.07999999999998</v>
      </c>
    </row>
    <row r="869" spans="1:11" ht="20.399999999999999" x14ac:dyDescent="0.3">
      <c r="A869" s="271" t="s">
        <v>74</v>
      </c>
      <c r="B869" s="271" t="s">
        <v>2696</v>
      </c>
      <c r="C869" s="121" t="s">
        <v>2707</v>
      </c>
      <c r="D869" s="121" t="s">
        <v>1168</v>
      </c>
      <c r="E869" s="272" t="s">
        <v>2708</v>
      </c>
      <c r="F869" s="264" t="s">
        <v>2709</v>
      </c>
      <c r="G869" s="264">
        <v>1</v>
      </c>
      <c r="H869" s="264" t="s">
        <v>17</v>
      </c>
      <c r="I869" s="264"/>
      <c r="J869" s="115">
        <v>69.989999999999995</v>
      </c>
      <c r="K869" s="266">
        <f t="shared" si="36"/>
        <v>69.989999999999995</v>
      </c>
    </row>
    <row r="870" spans="1:11" ht="20.399999999999999" x14ac:dyDescent="0.3">
      <c r="A870" s="271" t="s">
        <v>74</v>
      </c>
      <c r="B870" s="271" t="s">
        <v>2696</v>
      </c>
      <c r="C870" s="121" t="s">
        <v>2710</v>
      </c>
      <c r="D870" s="121" t="s">
        <v>2711</v>
      </c>
      <c r="E870" s="272" t="s">
        <v>2712</v>
      </c>
      <c r="F870" s="264" t="s">
        <v>2713</v>
      </c>
      <c r="G870" s="264">
        <v>1</v>
      </c>
      <c r="H870" s="264" t="s">
        <v>17</v>
      </c>
      <c r="I870" s="264"/>
      <c r="J870" s="115">
        <v>31.15</v>
      </c>
      <c r="K870" s="266">
        <f t="shared" si="36"/>
        <v>31.15</v>
      </c>
    </row>
    <row r="871" spans="1:11" ht="20.399999999999999" x14ac:dyDescent="0.3">
      <c r="A871" s="271" t="s">
        <v>74</v>
      </c>
      <c r="B871" s="271" t="s">
        <v>2696</v>
      </c>
      <c r="C871" s="121" t="s">
        <v>2710</v>
      </c>
      <c r="D871" s="121" t="s">
        <v>2711</v>
      </c>
      <c r="E871" s="272" t="s">
        <v>2714</v>
      </c>
      <c r="F871" s="264" t="s">
        <v>2715</v>
      </c>
      <c r="G871" s="264">
        <v>1</v>
      </c>
      <c r="H871" s="264" t="s">
        <v>17</v>
      </c>
      <c r="I871" s="264"/>
      <c r="J871" s="115">
        <v>19.010000000000002</v>
      </c>
      <c r="K871" s="266">
        <f t="shared" si="36"/>
        <v>19.010000000000002</v>
      </c>
    </row>
    <row r="872" spans="1:11" ht="20.399999999999999" x14ac:dyDescent="0.3">
      <c r="A872" s="271" t="s">
        <v>74</v>
      </c>
      <c r="B872" s="271" t="s">
        <v>2696</v>
      </c>
      <c r="C872" s="121" t="s">
        <v>2710</v>
      </c>
      <c r="D872" s="121" t="s">
        <v>2711</v>
      </c>
      <c r="E872" s="272" t="s">
        <v>2716</v>
      </c>
      <c r="F872" s="264" t="s">
        <v>2717</v>
      </c>
      <c r="G872" s="264">
        <v>1</v>
      </c>
      <c r="H872" s="264" t="s">
        <v>17</v>
      </c>
      <c r="I872" s="264"/>
      <c r="J872" s="115">
        <v>30.49</v>
      </c>
      <c r="K872" s="266">
        <f t="shared" si="36"/>
        <v>30.49</v>
      </c>
    </row>
    <row r="873" spans="1:11" ht="20.399999999999999" x14ac:dyDescent="0.3">
      <c r="A873" s="289" t="s">
        <v>74</v>
      </c>
      <c r="B873" s="289" t="s">
        <v>2696</v>
      </c>
      <c r="C873" s="299" t="s">
        <v>2718</v>
      </c>
      <c r="D873" s="299" t="s">
        <v>2719</v>
      </c>
      <c r="E873" s="296" t="s">
        <v>2720</v>
      </c>
      <c r="F873" s="290" t="s">
        <v>2721</v>
      </c>
      <c r="G873" s="290">
        <v>1</v>
      </c>
      <c r="H873" s="290" t="s">
        <v>1943</v>
      </c>
      <c r="I873" s="290"/>
      <c r="J873" s="278">
        <v>19.989999999999998</v>
      </c>
      <c r="K873" s="266">
        <f t="shared" si="36"/>
        <v>19.989999999999998</v>
      </c>
    </row>
    <row r="874" spans="1:11" ht="20.399999999999999" x14ac:dyDescent="0.3">
      <c r="A874" s="289" t="s">
        <v>74</v>
      </c>
      <c r="B874" s="289" t="s">
        <v>2696</v>
      </c>
      <c r="C874" s="61" t="s">
        <v>2722</v>
      </c>
      <c r="D874" s="61" t="s">
        <v>2723</v>
      </c>
      <c r="E874" s="325" t="s">
        <v>2724</v>
      </c>
      <c r="F874" s="290" t="s">
        <v>2725</v>
      </c>
      <c r="G874" s="290">
        <v>4</v>
      </c>
      <c r="H874" s="290" t="s">
        <v>17</v>
      </c>
      <c r="I874" s="290"/>
      <c r="J874" s="278">
        <v>3.17</v>
      </c>
      <c r="K874" s="266">
        <f t="shared" si="36"/>
        <v>12.68</v>
      </c>
    </row>
    <row r="875" spans="1:11" ht="20.399999999999999" x14ac:dyDescent="0.3">
      <c r="A875" s="271" t="s">
        <v>74</v>
      </c>
      <c r="B875" s="271" t="s">
        <v>2696</v>
      </c>
      <c r="C875" s="308" t="s">
        <v>2726</v>
      </c>
      <c r="D875" s="308" t="s">
        <v>2727</v>
      </c>
      <c r="E875" s="308" t="s">
        <v>2728</v>
      </c>
      <c r="F875" s="264" t="s">
        <v>2729</v>
      </c>
      <c r="G875" s="264">
        <v>12</v>
      </c>
      <c r="H875" s="264" t="s">
        <v>17</v>
      </c>
      <c r="I875" s="264"/>
      <c r="J875" s="115">
        <v>2.1</v>
      </c>
      <c r="K875" s="266">
        <f t="shared" si="36"/>
        <v>25.200000000000003</v>
      </c>
    </row>
    <row r="876" spans="1:11" ht="20.399999999999999" x14ac:dyDescent="0.3">
      <c r="A876" s="271" t="s">
        <v>74</v>
      </c>
      <c r="B876" s="271" t="s">
        <v>2696</v>
      </c>
      <c r="C876" s="121" t="s">
        <v>2730</v>
      </c>
      <c r="D876" s="121" t="s">
        <v>2731</v>
      </c>
      <c r="E876" s="272" t="s">
        <v>2732</v>
      </c>
      <c r="F876" s="264" t="s">
        <v>2733</v>
      </c>
      <c r="G876" s="264">
        <v>1</v>
      </c>
      <c r="H876" s="264" t="s">
        <v>17</v>
      </c>
      <c r="I876" s="264"/>
      <c r="J876" s="115">
        <v>68</v>
      </c>
      <c r="K876" s="266">
        <f t="shared" si="36"/>
        <v>68</v>
      </c>
    </row>
    <row r="877" spans="1:11" ht="20.399999999999999" x14ac:dyDescent="0.3">
      <c r="A877" s="271" t="s">
        <v>74</v>
      </c>
      <c r="B877" s="271" t="s">
        <v>2696</v>
      </c>
      <c r="C877" s="121" t="s">
        <v>2734</v>
      </c>
      <c r="D877" s="121" t="s">
        <v>2735</v>
      </c>
      <c r="E877" s="272" t="s">
        <v>2736</v>
      </c>
      <c r="F877" s="264" t="s">
        <v>2737</v>
      </c>
      <c r="G877" s="264">
        <v>1</v>
      </c>
      <c r="H877" s="264" t="s">
        <v>17</v>
      </c>
      <c r="I877" s="264"/>
      <c r="J877" s="115">
        <v>16.95</v>
      </c>
      <c r="K877" s="266">
        <f t="shared" si="36"/>
        <v>16.95</v>
      </c>
    </row>
    <row r="878" spans="1:11" ht="20.399999999999999" x14ac:dyDescent="0.3">
      <c r="A878" s="271" t="s">
        <v>74</v>
      </c>
      <c r="B878" s="271" t="s">
        <v>2696</v>
      </c>
      <c r="C878" s="121" t="s">
        <v>2738</v>
      </c>
      <c r="D878" s="121" t="s">
        <v>2735</v>
      </c>
      <c r="E878" s="272" t="s">
        <v>2736</v>
      </c>
      <c r="F878" s="264" t="s">
        <v>2739</v>
      </c>
      <c r="G878" s="264">
        <v>1</v>
      </c>
      <c r="H878" s="264" t="s">
        <v>17</v>
      </c>
      <c r="I878" s="264"/>
      <c r="J878" s="115">
        <v>50.85</v>
      </c>
      <c r="K878" s="266">
        <f t="shared" si="36"/>
        <v>50.85</v>
      </c>
    </row>
    <row r="879" spans="1:11" ht="20.399999999999999" x14ac:dyDescent="0.3">
      <c r="A879" s="271" t="s">
        <v>74</v>
      </c>
      <c r="B879" s="271" t="s">
        <v>2696</v>
      </c>
      <c r="C879" s="121" t="s">
        <v>2211</v>
      </c>
      <c r="D879" s="121" t="s">
        <v>1015</v>
      </c>
      <c r="E879" s="121" t="s">
        <v>2740</v>
      </c>
      <c r="F879" s="264" t="s">
        <v>2741</v>
      </c>
      <c r="G879" s="264">
        <v>1</v>
      </c>
      <c r="H879" s="264" t="s">
        <v>17</v>
      </c>
      <c r="I879" s="264"/>
      <c r="J879" s="115">
        <v>34.950000000000003</v>
      </c>
      <c r="K879" s="266">
        <f t="shared" si="36"/>
        <v>34.950000000000003</v>
      </c>
    </row>
    <row r="880" spans="1:11" ht="20.399999999999999" x14ac:dyDescent="0.3">
      <c r="A880" s="271" t="s">
        <v>74</v>
      </c>
      <c r="B880" s="271" t="s">
        <v>2696</v>
      </c>
      <c r="C880" s="121" t="s">
        <v>2742</v>
      </c>
      <c r="D880" s="121" t="s">
        <v>1015</v>
      </c>
      <c r="E880" s="121" t="s">
        <v>2743</v>
      </c>
      <c r="F880" s="264" t="s">
        <v>2744</v>
      </c>
      <c r="G880" s="264">
        <v>5</v>
      </c>
      <c r="H880" s="264" t="s">
        <v>1523</v>
      </c>
      <c r="I880" s="264"/>
      <c r="J880" s="115">
        <v>3.68</v>
      </c>
      <c r="K880" s="266">
        <f t="shared" si="36"/>
        <v>18.400000000000002</v>
      </c>
    </row>
    <row r="881" spans="1:11" ht="20.399999999999999" x14ac:dyDescent="0.3">
      <c r="A881" s="271" t="s">
        <v>74</v>
      </c>
      <c r="B881" s="271" t="s">
        <v>2696</v>
      </c>
      <c r="C881" s="121" t="s">
        <v>2745</v>
      </c>
      <c r="D881" s="121" t="s">
        <v>2746</v>
      </c>
      <c r="E881" s="272" t="s">
        <v>2747</v>
      </c>
      <c r="F881" s="264" t="s">
        <v>2748</v>
      </c>
      <c r="G881" s="264">
        <v>1</v>
      </c>
      <c r="H881" s="264" t="s">
        <v>69</v>
      </c>
      <c r="I881" s="264"/>
      <c r="J881" s="115">
        <v>33.130000000000003</v>
      </c>
      <c r="K881" s="266">
        <f t="shared" si="36"/>
        <v>33.130000000000003</v>
      </c>
    </row>
    <row r="882" spans="1:11" ht="20.399999999999999" x14ac:dyDescent="0.3">
      <c r="A882" s="271" t="s">
        <v>74</v>
      </c>
      <c r="B882" s="271" t="s">
        <v>2696</v>
      </c>
      <c r="C882" s="121" t="s">
        <v>2221</v>
      </c>
      <c r="D882" s="121" t="s">
        <v>2034</v>
      </c>
      <c r="E882" s="121" t="s">
        <v>2222</v>
      </c>
      <c r="F882" s="264" t="s">
        <v>2749</v>
      </c>
      <c r="G882" s="264">
        <v>48</v>
      </c>
      <c r="H882" s="264" t="s">
        <v>1055</v>
      </c>
      <c r="I882" s="264"/>
      <c r="J882" s="115">
        <v>1.69</v>
      </c>
      <c r="K882" s="266">
        <f t="shared" si="36"/>
        <v>81.12</v>
      </c>
    </row>
    <row r="883" spans="1:11" ht="20.399999999999999" x14ac:dyDescent="0.3">
      <c r="A883" s="271" t="s">
        <v>74</v>
      </c>
      <c r="B883" s="271" t="s">
        <v>2696</v>
      </c>
      <c r="C883" s="121" t="s">
        <v>2750</v>
      </c>
      <c r="D883" s="121" t="s">
        <v>2218</v>
      </c>
      <c r="E883" s="121">
        <v>396</v>
      </c>
      <c r="F883" s="264" t="s">
        <v>2751</v>
      </c>
      <c r="G883" s="264">
        <v>24</v>
      </c>
      <c r="H883" s="264" t="s">
        <v>1055</v>
      </c>
      <c r="I883" s="264"/>
      <c r="J883" s="115">
        <v>7</v>
      </c>
      <c r="K883" s="266">
        <f t="shared" si="36"/>
        <v>168</v>
      </c>
    </row>
    <row r="884" spans="1:11" ht="20.399999999999999" x14ac:dyDescent="0.3">
      <c r="A884" s="271" t="s">
        <v>74</v>
      </c>
      <c r="B884" s="271" t="s">
        <v>2696</v>
      </c>
      <c r="C884" s="121" t="s">
        <v>2752</v>
      </c>
      <c r="D884" s="121" t="s">
        <v>2034</v>
      </c>
      <c r="E884" s="121" t="s">
        <v>2753</v>
      </c>
      <c r="F884" s="264" t="s">
        <v>2754</v>
      </c>
      <c r="G884" s="264">
        <v>2</v>
      </c>
      <c r="H884" s="264" t="s">
        <v>17</v>
      </c>
      <c r="I884" s="264"/>
      <c r="J884" s="115">
        <v>12.99</v>
      </c>
      <c r="K884" s="266">
        <f t="shared" si="36"/>
        <v>25.98</v>
      </c>
    </row>
    <row r="885" spans="1:11" ht="20.399999999999999" x14ac:dyDescent="0.3">
      <c r="A885" s="271" t="s">
        <v>74</v>
      </c>
      <c r="B885" s="271" t="s">
        <v>2696</v>
      </c>
      <c r="C885" s="121" t="s">
        <v>2755</v>
      </c>
      <c r="D885" s="121" t="s">
        <v>1174</v>
      </c>
      <c r="E885" s="121" t="s">
        <v>2756</v>
      </c>
      <c r="F885" s="264" t="s">
        <v>2757</v>
      </c>
      <c r="G885" s="264">
        <v>12</v>
      </c>
      <c r="H885" s="264" t="s">
        <v>1055</v>
      </c>
      <c r="I885" s="264"/>
      <c r="J885" s="115">
        <v>4.1900000000000004</v>
      </c>
      <c r="K885" s="266">
        <f t="shared" si="36"/>
        <v>50.28</v>
      </c>
    </row>
    <row r="886" spans="1:11" ht="20.399999999999999" x14ac:dyDescent="0.3">
      <c r="A886" s="271" t="s">
        <v>74</v>
      </c>
      <c r="B886" s="271" t="s">
        <v>2696</v>
      </c>
      <c r="C886" s="121" t="s">
        <v>1006</v>
      </c>
      <c r="D886" s="121" t="s">
        <v>1007</v>
      </c>
      <c r="E886" s="121" t="s">
        <v>1008</v>
      </c>
      <c r="F886" s="264" t="s">
        <v>2758</v>
      </c>
      <c r="G886" s="264">
        <v>1</v>
      </c>
      <c r="H886" s="264" t="s">
        <v>17</v>
      </c>
      <c r="I886" s="264"/>
      <c r="J886" s="115">
        <v>17.23</v>
      </c>
      <c r="K886" s="266">
        <f t="shared" si="36"/>
        <v>17.23</v>
      </c>
    </row>
    <row r="887" spans="1:11" ht="20.399999999999999" x14ac:dyDescent="0.3">
      <c r="A887" s="271" t="s">
        <v>74</v>
      </c>
      <c r="B887" s="271" t="s">
        <v>2696</v>
      </c>
      <c r="C887" s="121" t="s">
        <v>2759</v>
      </c>
      <c r="D887" s="121" t="s">
        <v>2760</v>
      </c>
      <c r="E887" s="272" t="s">
        <v>2761</v>
      </c>
      <c r="F887" s="264" t="s">
        <v>2762</v>
      </c>
      <c r="G887" s="264">
        <v>1</v>
      </c>
      <c r="H887" s="264" t="s">
        <v>17</v>
      </c>
      <c r="I887" s="264"/>
      <c r="J887" s="115">
        <v>35.99</v>
      </c>
      <c r="K887" s="266">
        <f t="shared" si="36"/>
        <v>35.99</v>
      </c>
    </row>
    <row r="888" spans="1:11" ht="20.399999999999999" x14ac:dyDescent="0.3">
      <c r="A888" s="271" t="s">
        <v>74</v>
      </c>
      <c r="B888" s="271" t="s">
        <v>2696</v>
      </c>
      <c r="C888" s="121" t="s">
        <v>814</v>
      </c>
      <c r="D888" s="121" t="s">
        <v>815</v>
      </c>
      <c r="E888" s="121">
        <v>117</v>
      </c>
      <c r="F888" s="264" t="s">
        <v>2763</v>
      </c>
      <c r="G888" s="264">
        <v>1</v>
      </c>
      <c r="H888" s="264" t="s">
        <v>17</v>
      </c>
      <c r="I888" s="264"/>
      <c r="J888" s="115">
        <v>191.94</v>
      </c>
      <c r="K888" s="266">
        <f t="shared" si="36"/>
        <v>191.94</v>
      </c>
    </row>
    <row r="889" spans="1:11" ht="20.399999999999999" x14ac:dyDescent="0.3">
      <c r="A889" s="271" t="s">
        <v>74</v>
      </c>
      <c r="B889" s="271" t="s">
        <v>2696</v>
      </c>
      <c r="C889" s="121" t="s">
        <v>2764</v>
      </c>
      <c r="D889" s="121" t="s">
        <v>189</v>
      </c>
      <c r="E889" s="272" t="s">
        <v>2765</v>
      </c>
      <c r="F889" s="264" t="s">
        <v>2766</v>
      </c>
      <c r="G889" s="264">
        <v>1</v>
      </c>
      <c r="H889" s="264" t="s">
        <v>2171</v>
      </c>
      <c r="I889" s="115"/>
      <c r="J889" s="115">
        <v>29.32</v>
      </c>
      <c r="K889" s="266">
        <f t="shared" si="36"/>
        <v>29.32</v>
      </c>
    </row>
    <row r="890" spans="1:11" ht="20.399999999999999" x14ac:dyDescent="0.3">
      <c r="A890" s="271" t="s">
        <v>74</v>
      </c>
      <c r="B890" s="271" t="s">
        <v>2696</v>
      </c>
      <c r="C890" s="121" t="s">
        <v>2767</v>
      </c>
      <c r="D890" s="121" t="s">
        <v>2768</v>
      </c>
      <c r="E890" s="272" t="s">
        <v>2769</v>
      </c>
      <c r="F890" s="264" t="s">
        <v>2770</v>
      </c>
      <c r="G890" s="264">
        <v>1</v>
      </c>
      <c r="H890" s="264" t="s">
        <v>2104</v>
      </c>
      <c r="I890" s="264"/>
      <c r="J890" s="115">
        <v>4369.95</v>
      </c>
      <c r="K890" s="266">
        <f t="shared" si="36"/>
        <v>4369.95</v>
      </c>
    </row>
    <row r="891" spans="1:11" ht="20.399999999999999" x14ac:dyDescent="0.3">
      <c r="A891" s="271" t="s">
        <v>74</v>
      </c>
      <c r="B891" s="271" t="s">
        <v>2696</v>
      </c>
      <c r="C891" s="121" t="s">
        <v>2771</v>
      </c>
      <c r="D891" s="121" t="s">
        <v>2760</v>
      </c>
      <c r="E891" s="272" t="s">
        <v>2772</v>
      </c>
      <c r="F891" s="264" t="s">
        <v>2773</v>
      </c>
      <c r="G891" s="264">
        <v>1</v>
      </c>
      <c r="H891" s="264" t="s">
        <v>2104</v>
      </c>
      <c r="I891" s="264"/>
      <c r="J891" s="115">
        <v>40.799999999999997</v>
      </c>
      <c r="K891" s="266">
        <f t="shared" si="36"/>
        <v>40.799999999999997</v>
      </c>
    </row>
    <row r="892" spans="1:11" ht="20.399999999999999" x14ac:dyDescent="0.3">
      <c r="A892" s="271" t="s">
        <v>74</v>
      </c>
      <c r="B892" s="271" t="s">
        <v>2696</v>
      </c>
      <c r="C892" s="121" t="s">
        <v>2774</v>
      </c>
      <c r="D892" s="121" t="s">
        <v>2760</v>
      </c>
      <c r="E892" s="272" t="s">
        <v>2775</v>
      </c>
      <c r="F892" s="264" t="s">
        <v>2776</v>
      </c>
      <c r="G892" s="264">
        <v>1</v>
      </c>
      <c r="H892" s="264" t="s">
        <v>2104</v>
      </c>
      <c r="I892" s="264"/>
      <c r="J892" s="115">
        <v>31</v>
      </c>
      <c r="K892" s="266">
        <f t="shared" si="36"/>
        <v>31</v>
      </c>
    </row>
    <row r="893" spans="1:11" ht="20.399999999999999" x14ac:dyDescent="0.3">
      <c r="A893" s="271" t="s">
        <v>74</v>
      </c>
      <c r="B893" s="271" t="s">
        <v>2696</v>
      </c>
      <c r="C893" s="121" t="s">
        <v>2777</v>
      </c>
      <c r="D893" s="121" t="s">
        <v>2760</v>
      </c>
      <c r="E893" s="272" t="s">
        <v>2778</v>
      </c>
      <c r="F893" s="264" t="s">
        <v>2779</v>
      </c>
      <c r="G893" s="264">
        <v>1</v>
      </c>
      <c r="H893" s="264" t="s">
        <v>2104</v>
      </c>
      <c r="I893" s="264"/>
      <c r="J893" s="115">
        <v>17.329999999999998</v>
      </c>
      <c r="K893" s="266">
        <f t="shared" si="36"/>
        <v>17.329999999999998</v>
      </c>
    </row>
    <row r="894" spans="1:11" ht="20.399999999999999" x14ac:dyDescent="0.3">
      <c r="A894" s="271" t="s">
        <v>74</v>
      </c>
      <c r="B894" s="271" t="s">
        <v>2696</v>
      </c>
      <c r="C894" s="121" t="s">
        <v>2780</v>
      </c>
      <c r="D894" s="121" t="s">
        <v>2760</v>
      </c>
      <c r="E894" s="272" t="s">
        <v>2781</v>
      </c>
      <c r="F894" s="264" t="s">
        <v>2782</v>
      </c>
      <c r="G894" s="264">
        <v>1</v>
      </c>
      <c r="H894" s="264" t="s">
        <v>17</v>
      </c>
      <c r="I894" s="264"/>
      <c r="J894" s="115">
        <v>9.4499999999999993</v>
      </c>
      <c r="K894" s="266">
        <f t="shared" si="36"/>
        <v>9.4499999999999993</v>
      </c>
    </row>
    <row r="895" spans="1:11" ht="20.399999999999999" x14ac:dyDescent="0.3">
      <c r="A895" s="271" t="s">
        <v>74</v>
      </c>
      <c r="B895" s="271" t="s">
        <v>2696</v>
      </c>
      <c r="C895" s="121" t="s">
        <v>2783</v>
      </c>
      <c r="D895" s="121" t="s">
        <v>2760</v>
      </c>
      <c r="E895" s="272" t="s">
        <v>2784</v>
      </c>
      <c r="F895" s="264" t="s">
        <v>2785</v>
      </c>
      <c r="G895" s="264">
        <v>1</v>
      </c>
      <c r="H895" s="264" t="s">
        <v>17</v>
      </c>
      <c r="I895" s="264"/>
      <c r="J895" s="115">
        <v>9.6</v>
      </c>
      <c r="K895" s="266">
        <f t="shared" si="36"/>
        <v>9.6</v>
      </c>
    </row>
    <row r="896" spans="1:11" ht="20.399999999999999" x14ac:dyDescent="0.3">
      <c r="A896" s="271" t="s">
        <v>74</v>
      </c>
      <c r="B896" s="271" t="s">
        <v>2696</v>
      </c>
      <c r="C896" s="121" t="s">
        <v>2786</v>
      </c>
      <c r="D896" s="121" t="s">
        <v>2760</v>
      </c>
      <c r="E896" s="272" t="s">
        <v>2787</v>
      </c>
      <c r="F896" s="264" t="s">
        <v>2788</v>
      </c>
      <c r="G896" s="264">
        <v>1</v>
      </c>
      <c r="H896" s="264" t="s">
        <v>17</v>
      </c>
      <c r="I896" s="264"/>
      <c r="J896" s="115">
        <v>17.25</v>
      </c>
      <c r="K896" s="266">
        <f t="shared" si="36"/>
        <v>17.25</v>
      </c>
    </row>
    <row r="897" spans="1:11" ht="20.399999999999999" x14ac:dyDescent="0.3">
      <c r="A897" s="271" t="s">
        <v>74</v>
      </c>
      <c r="B897" s="271" t="s">
        <v>2696</v>
      </c>
      <c r="C897" s="121" t="s">
        <v>2789</v>
      </c>
      <c r="D897" s="121" t="s">
        <v>2760</v>
      </c>
      <c r="E897" s="272" t="s">
        <v>2790</v>
      </c>
      <c r="F897" s="264" t="s">
        <v>2791</v>
      </c>
      <c r="G897" s="264">
        <v>1</v>
      </c>
      <c r="H897" s="264" t="s">
        <v>2104</v>
      </c>
      <c r="I897" s="264"/>
      <c r="J897" s="115">
        <v>11.55</v>
      </c>
      <c r="K897" s="266">
        <f t="shared" ref="K897:K940" si="37">G897*J897</f>
        <v>11.55</v>
      </c>
    </row>
    <row r="898" spans="1:11" ht="20.399999999999999" x14ac:dyDescent="0.3">
      <c r="A898" s="271" t="s">
        <v>74</v>
      </c>
      <c r="B898" s="271" t="s">
        <v>2696</v>
      </c>
      <c r="C898" s="121" t="s">
        <v>2792</v>
      </c>
      <c r="D898" s="121" t="s">
        <v>2760</v>
      </c>
      <c r="E898" s="272" t="s">
        <v>2793</v>
      </c>
      <c r="F898" s="264" t="s">
        <v>2794</v>
      </c>
      <c r="G898" s="264">
        <v>1</v>
      </c>
      <c r="H898" s="264" t="s">
        <v>2104</v>
      </c>
      <c r="I898" s="264"/>
      <c r="J898" s="115">
        <v>17.82</v>
      </c>
      <c r="K898" s="266">
        <f t="shared" si="37"/>
        <v>17.82</v>
      </c>
    </row>
    <row r="899" spans="1:11" ht="20.399999999999999" x14ac:dyDescent="0.3">
      <c r="A899" s="271" t="s">
        <v>74</v>
      </c>
      <c r="B899" s="271" t="s">
        <v>2696</v>
      </c>
      <c r="C899" s="121" t="s">
        <v>2795</v>
      </c>
      <c r="D899" s="121" t="s">
        <v>2796</v>
      </c>
      <c r="E899" s="272" t="s">
        <v>2797</v>
      </c>
      <c r="F899" s="264" t="s">
        <v>2798</v>
      </c>
      <c r="G899" s="264">
        <v>1</v>
      </c>
      <c r="H899" s="264" t="s">
        <v>2104</v>
      </c>
      <c r="I899" s="264"/>
      <c r="J899" s="115">
        <v>93.29</v>
      </c>
      <c r="K899" s="266">
        <f t="shared" si="37"/>
        <v>93.29</v>
      </c>
    </row>
    <row r="900" spans="1:11" ht="20.399999999999999" x14ac:dyDescent="0.3">
      <c r="A900" s="271" t="s">
        <v>74</v>
      </c>
      <c r="B900" s="271" t="s">
        <v>2696</v>
      </c>
      <c r="C900" s="121" t="s">
        <v>2799</v>
      </c>
      <c r="D900" s="121" t="s">
        <v>2760</v>
      </c>
      <c r="E900" s="272" t="s">
        <v>2800</v>
      </c>
      <c r="F900" s="264" t="s">
        <v>2801</v>
      </c>
      <c r="G900" s="264">
        <v>1</v>
      </c>
      <c r="H900" s="264" t="s">
        <v>17</v>
      </c>
      <c r="I900" s="264"/>
      <c r="J900" s="115">
        <v>18.21</v>
      </c>
      <c r="K900" s="266">
        <f t="shared" si="37"/>
        <v>18.21</v>
      </c>
    </row>
    <row r="901" spans="1:11" ht="20.399999999999999" x14ac:dyDescent="0.3">
      <c r="A901" s="271" t="s">
        <v>74</v>
      </c>
      <c r="B901" s="271" t="s">
        <v>2696</v>
      </c>
      <c r="C901" s="121" t="s">
        <v>2802</v>
      </c>
      <c r="D901" s="121" t="s">
        <v>2760</v>
      </c>
      <c r="E901" s="272" t="s">
        <v>2803</v>
      </c>
      <c r="F901" s="264" t="s">
        <v>2804</v>
      </c>
      <c r="G901" s="264">
        <v>1</v>
      </c>
      <c r="H901" s="264" t="s">
        <v>2104</v>
      </c>
      <c r="I901" s="264"/>
      <c r="J901" s="115">
        <v>160.47</v>
      </c>
      <c r="K901" s="266">
        <f t="shared" si="37"/>
        <v>160.47</v>
      </c>
    </row>
    <row r="902" spans="1:11" ht="20.399999999999999" x14ac:dyDescent="0.3">
      <c r="A902" s="271" t="s">
        <v>74</v>
      </c>
      <c r="B902" s="271" t="s">
        <v>2696</v>
      </c>
      <c r="C902" s="121" t="s">
        <v>2805</v>
      </c>
      <c r="D902" s="121" t="s">
        <v>2760</v>
      </c>
      <c r="E902" s="272" t="s">
        <v>2806</v>
      </c>
      <c r="F902" s="264" t="s">
        <v>2807</v>
      </c>
      <c r="G902" s="264">
        <v>1</v>
      </c>
      <c r="H902" s="264" t="s">
        <v>17</v>
      </c>
      <c r="I902" s="264"/>
      <c r="J902" s="115">
        <v>9.61</v>
      </c>
      <c r="K902" s="266">
        <f t="shared" si="37"/>
        <v>9.61</v>
      </c>
    </row>
    <row r="903" spans="1:11" ht="20.399999999999999" x14ac:dyDescent="0.3">
      <c r="A903" s="271" t="s">
        <v>74</v>
      </c>
      <c r="B903" s="271" t="s">
        <v>2696</v>
      </c>
      <c r="C903" s="121" t="s">
        <v>2808</v>
      </c>
      <c r="D903" s="121" t="s">
        <v>2796</v>
      </c>
      <c r="E903" s="272" t="s">
        <v>2809</v>
      </c>
      <c r="F903" s="264" t="s">
        <v>2810</v>
      </c>
      <c r="G903" s="264">
        <v>1</v>
      </c>
      <c r="H903" s="264" t="s">
        <v>2104</v>
      </c>
      <c r="I903" s="264"/>
      <c r="J903" s="115">
        <v>99.67</v>
      </c>
      <c r="K903" s="266">
        <f t="shared" si="37"/>
        <v>99.67</v>
      </c>
    </row>
    <row r="904" spans="1:11" ht="20.399999999999999" x14ac:dyDescent="0.3">
      <c r="A904" s="271" t="s">
        <v>74</v>
      </c>
      <c r="B904" s="271" t="s">
        <v>2696</v>
      </c>
      <c r="C904" s="121" t="s">
        <v>2811</v>
      </c>
      <c r="D904" s="121" t="s">
        <v>2796</v>
      </c>
      <c r="E904" s="272" t="s">
        <v>2812</v>
      </c>
      <c r="F904" s="264" t="s">
        <v>2813</v>
      </c>
      <c r="G904" s="264">
        <v>1</v>
      </c>
      <c r="H904" s="264" t="s">
        <v>17</v>
      </c>
      <c r="I904" s="264"/>
      <c r="J904" s="115">
        <v>19.11</v>
      </c>
      <c r="K904" s="266">
        <f t="shared" si="37"/>
        <v>19.11</v>
      </c>
    </row>
    <row r="905" spans="1:11" ht="20.399999999999999" x14ac:dyDescent="0.3">
      <c r="A905" s="271" t="s">
        <v>74</v>
      </c>
      <c r="B905" s="271" t="s">
        <v>2696</v>
      </c>
      <c r="C905" s="121" t="s">
        <v>2814</v>
      </c>
      <c r="D905" s="121" t="s">
        <v>2760</v>
      </c>
      <c r="E905" s="272" t="s">
        <v>2815</v>
      </c>
      <c r="F905" s="264" t="s">
        <v>2816</v>
      </c>
      <c r="G905" s="264">
        <v>1</v>
      </c>
      <c r="H905" s="264" t="s">
        <v>17</v>
      </c>
      <c r="I905" s="264"/>
      <c r="J905" s="115">
        <v>27.5</v>
      </c>
      <c r="K905" s="266">
        <f t="shared" si="37"/>
        <v>27.5</v>
      </c>
    </row>
    <row r="906" spans="1:11" ht="20.399999999999999" x14ac:dyDescent="0.3">
      <c r="A906" s="271" t="s">
        <v>74</v>
      </c>
      <c r="B906" s="271" t="s">
        <v>2696</v>
      </c>
      <c r="C906" s="121" t="s">
        <v>2817</v>
      </c>
      <c r="D906" s="121" t="s">
        <v>2760</v>
      </c>
      <c r="E906" s="272" t="s">
        <v>2818</v>
      </c>
      <c r="F906" s="264" t="s">
        <v>2819</v>
      </c>
      <c r="G906" s="264">
        <v>1</v>
      </c>
      <c r="H906" s="264" t="s">
        <v>17</v>
      </c>
      <c r="I906" s="264"/>
      <c r="J906" s="115">
        <v>43.6</v>
      </c>
      <c r="K906" s="266">
        <f t="shared" si="37"/>
        <v>43.6</v>
      </c>
    </row>
    <row r="907" spans="1:11" ht="20.399999999999999" x14ac:dyDescent="0.3">
      <c r="A907" s="271" t="s">
        <v>74</v>
      </c>
      <c r="B907" s="271" t="s">
        <v>2696</v>
      </c>
      <c r="C907" s="121" t="s">
        <v>2820</v>
      </c>
      <c r="D907" s="121" t="s">
        <v>2760</v>
      </c>
      <c r="E907" s="272" t="s">
        <v>2821</v>
      </c>
      <c r="F907" s="264" t="s">
        <v>2822</v>
      </c>
      <c r="G907" s="264">
        <v>1</v>
      </c>
      <c r="H907" s="264" t="s">
        <v>17</v>
      </c>
      <c r="I907" s="264"/>
      <c r="J907" s="115">
        <v>26.6</v>
      </c>
      <c r="K907" s="266">
        <f t="shared" si="37"/>
        <v>26.6</v>
      </c>
    </row>
    <row r="908" spans="1:11" ht="20.399999999999999" x14ac:dyDescent="0.3">
      <c r="A908" s="271" t="s">
        <v>74</v>
      </c>
      <c r="B908" s="271" t="s">
        <v>2696</v>
      </c>
      <c r="C908" s="121" t="s">
        <v>2823</v>
      </c>
      <c r="D908" s="121" t="s">
        <v>2760</v>
      </c>
      <c r="E908" s="272" t="s">
        <v>2824</v>
      </c>
      <c r="F908" s="264" t="s">
        <v>2825</v>
      </c>
      <c r="G908" s="264">
        <v>1</v>
      </c>
      <c r="H908" s="264" t="s">
        <v>17</v>
      </c>
      <c r="I908" s="264"/>
      <c r="J908" s="115">
        <v>30.7</v>
      </c>
      <c r="K908" s="266">
        <f t="shared" si="37"/>
        <v>30.7</v>
      </c>
    </row>
    <row r="909" spans="1:11" ht="20.399999999999999" x14ac:dyDescent="0.3">
      <c r="A909" s="271" t="s">
        <v>74</v>
      </c>
      <c r="B909" s="271" t="s">
        <v>2696</v>
      </c>
      <c r="C909" s="121" t="s">
        <v>2826</v>
      </c>
      <c r="D909" s="121" t="s">
        <v>2760</v>
      </c>
      <c r="E909" s="272" t="s">
        <v>2827</v>
      </c>
      <c r="F909" s="264" t="s">
        <v>2828</v>
      </c>
      <c r="G909" s="264">
        <v>1</v>
      </c>
      <c r="H909" s="264" t="s">
        <v>17</v>
      </c>
      <c r="I909" s="264"/>
      <c r="J909" s="115">
        <v>30.7</v>
      </c>
      <c r="K909" s="266">
        <f t="shared" si="37"/>
        <v>30.7</v>
      </c>
    </row>
    <row r="910" spans="1:11" ht="20.399999999999999" x14ac:dyDescent="0.3">
      <c r="A910" s="271" t="s">
        <v>74</v>
      </c>
      <c r="B910" s="271" t="s">
        <v>2696</v>
      </c>
      <c r="C910" s="121" t="s">
        <v>2829</v>
      </c>
      <c r="D910" s="121" t="s">
        <v>2760</v>
      </c>
      <c r="E910" s="272" t="s">
        <v>2830</v>
      </c>
      <c r="F910" s="264" t="s">
        <v>2831</v>
      </c>
      <c r="G910" s="264">
        <v>1</v>
      </c>
      <c r="H910" s="264" t="s">
        <v>17</v>
      </c>
      <c r="I910" s="264"/>
      <c r="J910" s="115">
        <v>24.69</v>
      </c>
      <c r="K910" s="266">
        <f t="shared" si="37"/>
        <v>24.69</v>
      </c>
    </row>
    <row r="911" spans="1:11" ht="20.399999999999999" x14ac:dyDescent="0.3">
      <c r="A911" s="271" t="s">
        <v>74</v>
      </c>
      <c r="B911" s="271" t="s">
        <v>2696</v>
      </c>
      <c r="C911" s="61" t="s">
        <v>2832</v>
      </c>
      <c r="D911" s="61" t="s">
        <v>2833</v>
      </c>
      <c r="E911" s="316" t="s">
        <v>2834</v>
      </c>
      <c r="F911" s="264" t="s">
        <v>2835</v>
      </c>
      <c r="G911" s="264">
        <v>1</v>
      </c>
      <c r="H911" s="264" t="s">
        <v>17</v>
      </c>
      <c r="I911" s="264"/>
      <c r="J911" s="115">
        <v>36.979999999999997</v>
      </c>
      <c r="K911" s="266">
        <f t="shared" si="37"/>
        <v>36.979999999999997</v>
      </c>
    </row>
    <row r="912" spans="1:11" ht="20.399999999999999" x14ac:dyDescent="0.3">
      <c r="A912" s="271" t="s">
        <v>74</v>
      </c>
      <c r="B912" s="271" t="s">
        <v>2696</v>
      </c>
      <c r="C912" s="121" t="s">
        <v>2836</v>
      </c>
      <c r="D912" s="121" t="s">
        <v>2760</v>
      </c>
      <c r="E912" s="272" t="s">
        <v>2837</v>
      </c>
      <c r="F912" s="264" t="s">
        <v>2838</v>
      </c>
      <c r="G912" s="264">
        <v>1</v>
      </c>
      <c r="H912" s="264" t="s">
        <v>17</v>
      </c>
      <c r="I912" s="264"/>
      <c r="J912" s="115">
        <v>28.9</v>
      </c>
      <c r="K912" s="266">
        <f t="shared" si="37"/>
        <v>28.9</v>
      </c>
    </row>
    <row r="913" spans="1:11" ht="20.399999999999999" x14ac:dyDescent="0.3">
      <c r="A913" s="271" t="s">
        <v>74</v>
      </c>
      <c r="B913" s="271" t="s">
        <v>2696</v>
      </c>
      <c r="C913" s="121" t="s">
        <v>2839</v>
      </c>
      <c r="D913" s="121" t="s">
        <v>2760</v>
      </c>
      <c r="E913" s="272" t="s">
        <v>2840</v>
      </c>
      <c r="F913" s="264" t="s">
        <v>2841</v>
      </c>
      <c r="G913" s="264">
        <v>1</v>
      </c>
      <c r="H913" s="264" t="s">
        <v>17</v>
      </c>
      <c r="I913" s="264"/>
      <c r="J913" s="115">
        <v>58.83</v>
      </c>
      <c r="K913" s="266">
        <f t="shared" si="37"/>
        <v>58.83</v>
      </c>
    </row>
    <row r="914" spans="1:11" ht="20.399999999999999" x14ac:dyDescent="0.3">
      <c r="A914" s="271" t="s">
        <v>74</v>
      </c>
      <c r="B914" s="271" t="s">
        <v>2696</v>
      </c>
      <c r="C914" s="121" t="s">
        <v>2842</v>
      </c>
      <c r="D914" s="121" t="s">
        <v>2760</v>
      </c>
      <c r="E914" s="272" t="s">
        <v>2843</v>
      </c>
      <c r="F914" s="264" t="s">
        <v>2844</v>
      </c>
      <c r="G914" s="264">
        <v>1</v>
      </c>
      <c r="H914" s="264" t="s">
        <v>17</v>
      </c>
      <c r="I914" s="264"/>
      <c r="J914" s="115">
        <v>41.8</v>
      </c>
      <c r="K914" s="266">
        <f t="shared" si="37"/>
        <v>41.8</v>
      </c>
    </row>
    <row r="915" spans="1:11" ht="20.399999999999999" x14ac:dyDescent="0.3">
      <c r="A915" s="271" t="s">
        <v>74</v>
      </c>
      <c r="B915" s="271" t="s">
        <v>2696</v>
      </c>
      <c r="C915" s="121" t="s">
        <v>2845</v>
      </c>
      <c r="D915" s="121" t="s">
        <v>2760</v>
      </c>
      <c r="E915" s="272" t="s">
        <v>2846</v>
      </c>
      <c r="F915" s="264" t="s">
        <v>2847</v>
      </c>
      <c r="G915" s="264">
        <v>1</v>
      </c>
      <c r="H915" s="264" t="s">
        <v>17</v>
      </c>
      <c r="I915" s="264"/>
      <c r="J915" s="115">
        <v>20.78</v>
      </c>
      <c r="K915" s="266">
        <f t="shared" si="37"/>
        <v>20.78</v>
      </c>
    </row>
    <row r="916" spans="1:11" ht="20.399999999999999" x14ac:dyDescent="0.3">
      <c r="A916" s="271" t="s">
        <v>74</v>
      </c>
      <c r="B916" s="271" t="s">
        <v>2696</v>
      </c>
      <c r="C916" s="121" t="s">
        <v>2848</v>
      </c>
      <c r="D916" s="121" t="s">
        <v>2760</v>
      </c>
      <c r="E916" s="272" t="s">
        <v>2849</v>
      </c>
      <c r="F916" s="264" t="s">
        <v>2850</v>
      </c>
      <c r="G916" s="264">
        <v>1</v>
      </c>
      <c r="H916" s="264" t="s">
        <v>17</v>
      </c>
      <c r="I916" s="264"/>
      <c r="J916" s="115">
        <v>15.99</v>
      </c>
      <c r="K916" s="266">
        <f t="shared" si="37"/>
        <v>15.99</v>
      </c>
    </row>
    <row r="917" spans="1:11" ht="20.399999999999999" x14ac:dyDescent="0.3">
      <c r="A917" s="271" t="s">
        <v>74</v>
      </c>
      <c r="B917" s="271" t="s">
        <v>2696</v>
      </c>
      <c r="C917" s="121" t="s">
        <v>2851</v>
      </c>
      <c r="D917" s="121" t="s">
        <v>2760</v>
      </c>
      <c r="E917" s="272" t="s">
        <v>2852</v>
      </c>
      <c r="F917" s="264" t="s">
        <v>2853</v>
      </c>
      <c r="G917" s="264">
        <v>1</v>
      </c>
      <c r="H917" s="264" t="s">
        <v>2104</v>
      </c>
      <c r="I917" s="264"/>
      <c r="J917" s="115">
        <v>153.18</v>
      </c>
      <c r="K917" s="266">
        <f t="shared" si="37"/>
        <v>153.18</v>
      </c>
    </row>
    <row r="918" spans="1:11" ht="20.399999999999999" x14ac:dyDescent="0.3">
      <c r="A918" s="271" t="s">
        <v>74</v>
      </c>
      <c r="B918" s="271" t="s">
        <v>2696</v>
      </c>
      <c r="C918" s="121" t="s">
        <v>2854</v>
      </c>
      <c r="D918" s="121" t="s">
        <v>2760</v>
      </c>
      <c r="E918" s="272" t="s">
        <v>2402</v>
      </c>
      <c r="F918" s="264" t="s">
        <v>2855</v>
      </c>
      <c r="G918" s="264">
        <v>1</v>
      </c>
      <c r="H918" s="264" t="s">
        <v>2104</v>
      </c>
      <c r="I918" s="264"/>
      <c r="J918" s="115">
        <v>83.6</v>
      </c>
      <c r="K918" s="266">
        <f t="shared" si="37"/>
        <v>83.6</v>
      </c>
    </row>
    <row r="919" spans="1:11" ht="20.399999999999999" x14ac:dyDescent="0.3">
      <c r="A919" s="271" t="s">
        <v>74</v>
      </c>
      <c r="B919" s="271" t="s">
        <v>2696</v>
      </c>
      <c r="C919" s="121" t="s">
        <v>2856</v>
      </c>
      <c r="D919" s="121" t="s">
        <v>2760</v>
      </c>
      <c r="E919" s="272" t="s">
        <v>2857</v>
      </c>
      <c r="F919" s="264" t="s">
        <v>2858</v>
      </c>
      <c r="G919" s="264">
        <v>1</v>
      </c>
      <c r="H919" s="264" t="s">
        <v>17</v>
      </c>
      <c r="I919" s="264"/>
      <c r="J919" s="115">
        <v>79.930000000000007</v>
      </c>
      <c r="K919" s="266">
        <f t="shared" si="37"/>
        <v>79.930000000000007</v>
      </c>
    </row>
    <row r="920" spans="1:11" ht="20.399999999999999" x14ac:dyDescent="0.3">
      <c r="A920" s="271" t="s">
        <v>74</v>
      </c>
      <c r="B920" s="271" t="s">
        <v>2696</v>
      </c>
      <c r="C920" s="121" t="s">
        <v>2859</v>
      </c>
      <c r="D920" s="121" t="s">
        <v>2760</v>
      </c>
      <c r="E920" s="272" t="s">
        <v>2860</v>
      </c>
      <c r="F920" s="264" t="s">
        <v>2861</v>
      </c>
      <c r="G920" s="264">
        <v>1</v>
      </c>
      <c r="H920" s="264" t="s">
        <v>2104</v>
      </c>
      <c r="I920" s="264"/>
      <c r="J920" s="115">
        <v>75.849999999999994</v>
      </c>
      <c r="K920" s="266">
        <f t="shared" si="37"/>
        <v>75.849999999999994</v>
      </c>
    </row>
    <row r="921" spans="1:11" ht="20.399999999999999" x14ac:dyDescent="0.3">
      <c r="A921" s="271" t="s">
        <v>74</v>
      </c>
      <c r="B921" s="271" t="s">
        <v>2696</v>
      </c>
      <c r="C921" s="121" t="s">
        <v>2862</v>
      </c>
      <c r="D921" s="121" t="s">
        <v>2760</v>
      </c>
      <c r="E921" s="272" t="s">
        <v>2863</v>
      </c>
      <c r="F921" s="264" t="s">
        <v>2864</v>
      </c>
      <c r="G921" s="264">
        <v>1</v>
      </c>
      <c r="H921" s="264" t="s">
        <v>17</v>
      </c>
      <c r="I921" s="264"/>
      <c r="J921" s="115">
        <v>20</v>
      </c>
      <c r="K921" s="266">
        <f t="shared" si="37"/>
        <v>20</v>
      </c>
    </row>
    <row r="922" spans="1:11" ht="20.399999999999999" x14ac:dyDescent="0.3">
      <c r="A922" s="271" t="s">
        <v>74</v>
      </c>
      <c r="B922" s="271" t="s">
        <v>2696</v>
      </c>
      <c r="C922" s="121" t="s">
        <v>2865</v>
      </c>
      <c r="D922" s="121" t="s">
        <v>2760</v>
      </c>
      <c r="E922" s="272" t="s">
        <v>2866</v>
      </c>
      <c r="F922" s="264" t="s">
        <v>2867</v>
      </c>
      <c r="G922" s="264">
        <v>1</v>
      </c>
      <c r="H922" s="264" t="s">
        <v>17</v>
      </c>
      <c r="I922" s="264"/>
      <c r="J922" s="115">
        <v>21.14</v>
      </c>
      <c r="K922" s="266">
        <f t="shared" si="37"/>
        <v>21.14</v>
      </c>
    </row>
    <row r="923" spans="1:11" ht="20.399999999999999" x14ac:dyDescent="0.3">
      <c r="A923" s="271" t="s">
        <v>74</v>
      </c>
      <c r="B923" s="271" t="s">
        <v>2696</v>
      </c>
      <c r="C923" s="121" t="s">
        <v>2868</v>
      </c>
      <c r="D923" s="121" t="s">
        <v>2760</v>
      </c>
      <c r="E923" s="272" t="s">
        <v>2869</v>
      </c>
      <c r="F923" s="264" t="s">
        <v>2870</v>
      </c>
      <c r="G923" s="264">
        <v>1</v>
      </c>
      <c r="H923" s="264" t="s">
        <v>17</v>
      </c>
      <c r="I923" s="264"/>
      <c r="J923" s="115">
        <v>49.99</v>
      </c>
      <c r="K923" s="266">
        <f t="shared" si="37"/>
        <v>49.99</v>
      </c>
    </row>
    <row r="924" spans="1:11" ht="20.399999999999999" x14ac:dyDescent="0.3">
      <c r="A924" s="271" t="s">
        <v>74</v>
      </c>
      <c r="B924" s="271" t="s">
        <v>2696</v>
      </c>
      <c r="C924" s="121" t="s">
        <v>2871</v>
      </c>
      <c r="D924" s="121" t="s">
        <v>2872</v>
      </c>
      <c r="E924" s="272" t="s">
        <v>2873</v>
      </c>
      <c r="F924" s="264" t="s">
        <v>2874</v>
      </c>
      <c r="G924" s="264">
        <v>30</v>
      </c>
      <c r="H924" s="264" t="s">
        <v>17</v>
      </c>
      <c r="I924" s="264"/>
      <c r="J924" s="115">
        <v>99.99</v>
      </c>
      <c r="K924" s="266">
        <f t="shared" si="37"/>
        <v>2999.7</v>
      </c>
    </row>
    <row r="925" spans="1:11" ht="20.399999999999999" x14ac:dyDescent="0.3">
      <c r="A925" s="271" t="s">
        <v>74</v>
      </c>
      <c r="B925" s="271" t="s">
        <v>2696</v>
      </c>
      <c r="C925" s="121" t="s">
        <v>2875</v>
      </c>
      <c r="D925" s="121" t="s">
        <v>2876</v>
      </c>
      <c r="E925" s="272" t="s">
        <v>2877</v>
      </c>
      <c r="F925" s="264" t="s">
        <v>2878</v>
      </c>
      <c r="G925" s="264">
        <v>8</v>
      </c>
      <c r="H925" s="264" t="s">
        <v>17</v>
      </c>
      <c r="I925" s="264"/>
      <c r="J925" s="115">
        <v>125</v>
      </c>
      <c r="K925" s="266">
        <f t="shared" si="37"/>
        <v>1000</v>
      </c>
    </row>
    <row r="926" spans="1:11" ht="20.399999999999999" x14ac:dyDescent="0.3">
      <c r="A926" s="271" t="s">
        <v>74</v>
      </c>
      <c r="B926" s="271" t="s">
        <v>2696</v>
      </c>
      <c r="C926" s="121" t="s">
        <v>2879</v>
      </c>
      <c r="D926" s="121" t="s">
        <v>2880</v>
      </c>
      <c r="E926" s="272" t="s">
        <v>2881</v>
      </c>
      <c r="F926" s="264" t="s">
        <v>2882</v>
      </c>
      <c r="G926" s="264">
        <v>8</v>
      </c>
      <c r="H926" s="264" t="s">
        <v>17</v>
      </c>
      <c r="I926" s="264"/>
      <c r="J926" s="115">
        <v>106.99</v>
      </c>
      <c r="K926" s="266">
        <f t="shared" si="37"/>
        <v>855.92</v>
      </c>
    </row>
    <row r="927" spans="1:11" ht="20.399999999999999" x14ac:dyDescent="0.3">
      <c r="A927" s="271" t="s">
        <v>74</v>
      </c>
      <c r="B927" s="271" t="s">
        <v>2696</v>
      </c>
      <c r="C927" s="121" t="s">
        <v>2883</v>
      </c>
      <c r="D927" s="121" t="s">
        <v>2884</v>
      </c>
      <c r="E927" s="272" t="s">
        <v>2885</v>
      </c>
      <c r="F927" s="264" t="s">
        <v>2886</v>
      </c>
      <c r="G927" s="264">
        <v>24</v>
      </c>
      <c r="H927" s="264" t="s">
        <v>17</v>
      </c>
      <c r="I927" s="264"/>
      <c r="J927" s="115">
        <v>3.99</v>
      </c>
      <c r="K927" s="266">
        <f t="shared" si="37"/>
        <v>95.76</v>
      </c>
    </row>
    <row r="928" spans="1:11" ht="20.399999999999999" x14ac:dyDescent="0.3">
      <c r="A928" s="271" t="s">
        <v>74</v>
      </c>
      <c r="B928" s="271" t="s">
        <v>2696</v>
      </c>
      <c r="C928" s="121" t="s">
        <v>2887</v>
      </c>
      <c r="D928" s="121" t="s">
        <v>2888</v>
      </c>
      <c r="E928" s="272" t="s">
        <v>2889</v>
      </c>
      <c r="F928" s="264" t="s">
        <v>2890</v>
      </c>
      <c r="G928" s="264">
        <v>1</v>
      </c>
      <c r="H928" s="264" t="s">
        <v>17</v>
      </c>
      <c r="I928" s="264"/>
      <c r="J928" s="115">
        <v>53.95</v>
      </c>
      <c r="K928" s="266">
        <f t="shared" si="37"/>
        <v>53.95</v>
      </c>
    </row>
    <row r="929" spans="1:11" ht="20.399999999999999" x14ac:dyDescent="0.3">
      <c r="A929" s="271" t="s">
        <v>74</v>
      </c>
      <c r="B929" s="271" t="s">
        <v>2696</v>
      </c>
      <c r="C929" s="121" t="s">
        <v>2891</v>
      </c>
      <c r="D929" s="121" t="s">
        <v>2872</v>
      </c>
      <c r="E929" s="272" t="s">
        <v>2892</v>
      </c>
      <c r="F929" s="264" t="s">
        <v>2893</v>
      </c>
      <c r="G929" s="264">
        <v>1</v>
      </c>
      <c r="H929" s="264" t="s">
        <v>1829</v>
      </c>
      <c r="I929" s="264"/>
      <c r="J929" s="115">
        <v>100</v>
      </c>
      <c r="K929" s="266">
        <f t="shared" si="37"/>
        <v>100</v>
      </c>
    </row>
    <row r="930" spans="1:11" ht="20.399999999999999" x14ac:dyDescent="0.3">
      <c r="A930" s="271" t="s">
        <v>74</v>
      </c>
      <c r="B930" s="271" t="s">
        <v>2696</v>
      </c>
      <c r="C930" s="121" t="s">
        <v>2894</v>
      </c>
      <c r="D930" s="121" t="s">
        <v>2872</v>
      </c>
      <c r="E930" s="272" t="s">
        <v>2895</v>
      </c>
      <c r="F930" s="264" t="s">
        <v>2896</v>
      </c>
      <c r="G930" s="264">
        <v>8</v>
      </c>
      <c r="H930" s="264" t="s">
        <v>17</v>
      </c>
      <c r="I930" s="264"/>
      <c r="J930" s="115">
        <v>32.25</v>
      </c>
      <c r="K930" s="266">
        <f t="shared" si="37"/>
        <v>258</v>
      </c>
    </row>
    <row r="931" spans="1:11" ht="20.399999999999999" x14ac:dyDescent="0.3">
      <c r="A931" s="271" t="s">
        <v>74</v>
      </c>
      <c r="B931" s="271" t="s">
        <v>2696</v>
      </c>
      <c r="C931" s="121" t="s">
        <v>2897</v>
      </c>
      <c r="D931" s="121" t="s">
        <v>2872</v>
      </c>
      <c r="E931" s="121" t="s">
        <v>2898</v>
      </c>
      <c r="F931" s="264" t="s">
        <v>2899</v>
      </c>
      <c r="G931" s="264">
        <v>4</v>
      </c>
      <c r="H931" s="264" t="s">
        <v>17</v>
      </c>
      <c r="I931" s="264"/>
      <c r="J931" s="115">
        <v>27.94</v>
      </c>
      <c r="K931" s="266">
        <f t="shared" si="37"/>
        <v>111.76</v>
      </c>
    </row>
    <row r="932" spans="1:11" ht="20.399999999999999" x14ac:dyDescent="0.3">
      <c r="A932" s="271" t="s">
        <v>74</v>
      </c>
      <c r="B932" s="271" t="s">
        <v>2696</v>
      </c>
      <c r="C932" s="121" t="s">
        <v>2900</v>
      </c>
      <c r="D932" s="121" t="s">
        <v>2901</v>
      </c>
      <c r="E932" s="121" t="s">
        <v>2902</v>
      </c>
      <c r="F932" s="264" t="s">
        <v>2903</v>
      </c>
      <c r="G932" s="264">
        <v>8</v>
      </c>
      <c r="H932" s="264" t="s">
        <v>1055</v>
      </c>
      <c r="I932" s="264"/>
      <c r="J932" s="115">
        <v>35.74</v>
      </c>
      <c r="K932" s="266">
        <f t="shared" si="37"/>
        <v>285.92</v>
      </c>
    </row>
    <row r="933" spans="1:11" ht="20.399999999999999" x14ac:dyDescent="0.3">
      <c r="A933" s="271" t="s">
        <v>74</v>
      </c>
      <c r="B933" s="271" t="s">
        <v>2696</v>
      </c>
      <c r="C933" s="121" t="s">
        <v>2904</v>
      </c>
      <c r="D933" s="121" t="s">
        <v>2905</v>
      </c>
      <c r="E933" s="121" t="s">
        <v>2906</v>
      </c>
      <c r="F933" s="264" t="s">
        <v>2907</v>
      </c>
      <c r="G933" s="264">
        <v>1</v>
      </c>
      <c r="H933" s="264" t="s">
        <v>2104</v>
      </c>
      <c r="I933" s="264"/>
      <c r="J933" s="115">
        <v>634</v>
      </c>
      <c r="K933" s="266">
        <f t="shared" si="37"/>
        <v>634</v>
      </c>
    </row>
    <row r="934" spans="1:11" ht="20.399999999999999" x14ac:dyDescent="0.3">
      <c r="A934" s="271" t="s">
        <v>74</v>
      </c>
      <c r="B934" s="271" t="s">
        <v>2696</v>
      </c>
      <c r="C934" s="121" t="s">
        <v>2908</v>
      </c>
      <c r="D934" s="121" t="s">
        <v>2909</v>
      </c>
      <c r="E934" s="272" t="s">
        <v>2910</v>
      </c>
      <c r="F934" s="264" t="s">
        <v>2911</v>
      </c>
      <c r="G934" s="264">
        <v>1</v>
      </c>
      <c r="H934" s="264" t="s">
        <v>17</v>
      </c>
      <c r="I934" s="264"/>
      <c r="J934" s="115">
        <v>195</v>
      </c>
      <c r="K934" s="266">
        <f t="shared" si="37"/>
        <v>195</v>
      </c>
    </row>
    <row r="935" spans="1:11" ht="20.399999999999999" x14ac:dyDescent="0.3">
      <c r="A935" s="271" t="s">
        <v>74</v>
      </c>
      <c r="B935" s="271" t="s">
        <v>2696</v>
      </c>
      <c r="C935" s="121" t="s">
        <v>2912</v>
      </c>
      <c r="D935" s="121" t="s">
        <v>2909</v>
      </c>
      <c r="E935" s="272" t="s">
        <v>2913</v>
      </c>
      <c r="F935" s="264" t="s">
        <v>2914</v>
      </c>
      <c r="G935" s="264">
        <v>1</v>
      </c>
      <c r="H935" s="264" t="s">
        <v>2104</v>
      </c>
      <c r="I935" s="264"/>
      <c r="J935" s="115">
        <v>28.85</v>
      </c>
      <c r="K935" s="266">
        <f t="shared" si="37"/>
        <v>28.85</v>
      </c>
    </row>
    <row r="936" spans="1:11" ht="20.399999999999999" x14ac:dyDescent="0.3">
      <c r="A936" s="271" t="s">
        <v>74</v>
      </c>
      <c r="B936" s="271" t="s">
        <v>2696</v>
      </c>
      <c r="C936" s="121" t="s">
        <v>2915</v>
      </c>
      <c r="D936" s="121" t="s">
        <v>2916</v>
      </c>
      <c r="E936" s="272" t="s">
        <v>2917</v>
      </c>
      <c r="F936" s="264" t="s">
        <v>2918</v>
      </c>
      <c r="G936" s="264">
        <v>1</v>
      </c>
      <c r="H936" s="264" t="s">
        <v>2104</v>
      </c>
      <c r="I936" s="264"/>
      <c r="J936" s="115">
        <v>73.95</v>
      </c>
      <c r="K936" s="266">
        <f t="shared" si="37"/>
        <v>73.95</v>
      </c>
    </row>
    <row r="937" spans="1:11" ht="20.399999999999999" x14ac:dyDescent="0.3">
      <c r="A937" s="271" t="s">
        <v>74</v>
      </c>
      <c r="B937" s="271" t="s">
        <v>2696</v>
      </c>
      <c r="C937" s="121" t="s">
        <v>2919</v>
      </c>
      <c r="D937" s="121" t="s">
        <v>1168</v>
      </c>
      <c r="E937" s="121" t="s">
        <v>1169</v>
      </c>
      <c r="F937" s="264" t="s">
        <v>2920</v>
      </c>
      <c r="G937" s="264">
        <v>2</v>
      </c>
      <c r="H937" s="264" t="s">
        <v>17</v>
      </c>
      <c r="I937" s="264"/>
      <c r="J937" s="115">
        <v>54.1</v>
      </c>
      <c r="K937" s="266">
        <f t="shared" si="37"/>
        <v>108.2</v>
      </c>
    </row>
    <row r="938" spans="1:11" ht="20.399999999999999" x14ac:dyDescent="0.3">
      <c r="A938" s="271" t="s">
        <v>74</v>
      </c>
      <c r="B938" s="271" t="s">
        <v>2696</v>
      </c>
      <c r="C938" s="121" t="s">
        <v>2921</v>
      </c>
      <c r="D938" s="121" t="s">
        <v>1168</v>
      </c>
      <c r="E938" s="121" t="s">
        <v>2922</v>
      </c>
      <c r="F938" s="264" t="s">
        <v>2923</v>
      </c>
      <c r="G938" s="264">
        <v>2</v>
      </c>
      <c r="H938" s="264" t="s">
        <v>17</v>
      </c>
      <c r="I938" s="264"/>
      <c r="J938" s="115">
        <v>7.39</v>
      </c>
      <c r="K938" s="266">
        <f t="shared" si="37"/>
        <v>14.78</v>
      </c>
    </row>
    <row r="939" spans="1:11" ht="20.399999999999999" x14ac:dyDescent="0.3">
      <c r="A939" s="271" t="s">
        <v>74</v>
      </c>
      <c r="B939" s="271" t="s">
        <v>2696</v>
      </c>
      <c r="C939" s="121" t="s">
        <v>2924</v>
      </c>
      <c r="D939" s="121" t="s">
        <v>2925</v>
      </c>
      <c r="E939" s="272" t="s">
        <v>2926</v>
      </c>
      <c r="F939" s="264" t="s">
        <v>2927</v>
      </c>
      <c r="G939" s="264">
        <v>1</v>
      </c>
      <c r="H939" s="264" t="s">
        <v>17</v>
      </c>
      <c r="I939" s="264"/>
      <c r="J939" s="115">
        <v>110</v>
      </c>
      <c r="K939" s="266">
        <f t="shared" si="37"/>
        <v>110</v>
      </c>
    </row>
    <row r="940" spans="1:11" ht="20.399999999999999" x14ac:dyDescent="0.3">
      <c r="A940" s="271" t="s">
        <v>74</v>
      </c>
      <c r="B940" s="271" t="s">
        <v>2696</v>
      </c>
      <c r="C940" s="121" t="s">
        <v>2928</v>
      </c>
      <c r="D940" s="121" t="s">
        <v>2925</v>
      </c>
      <c r="E940" s="272" t="s">
        <v>2929</v>
      </c>
      <c r="F940" s="264" t="s">
        <v>2930</v>
      </c>
      <c r="G940" s="264">
        <v>1</v>
      </c>
      <c r="H940" s="264" t="s">
        <v>17</v>
      </c>
      <c r="I940" s="264"/>
      <c r="J940" s="115">
        <v>260.42</v>
      </c>
      <c r="K940" s="266">
        <f t="shared" si="37"/>
        <v>260.42</v>
      </c>
    </row>
    <row r="941" spans="1:11" ht="20.399999999999999" x14ac:dyDescent="0.3">
      <c r="A941" s="271" t="s">
        <v>74</v>
      </c>
      <c r="B941" s="271" t="s">
        <v>2696</v>
      </c>
      <c r="C941" s="57" t="s">
        <v>6775</v>
      </c>
      <c r="D941" s="57" t="s">
        <v>6776</v>
      </c>
      <c r="E941" s="57" t="s">
        <v>6777</v>
      </c>
      <c r="F941" s="46" t="s">
        <v>6778</v>
      </c>
      <c r="G941" s="46" t="s">
        <v>6935</v>
      </c>
      <c r="H941" s="46" t="s">
        <v>69</v>
      </c>
      <c r="I941" s="513" t="s">
        <v>6625</v>
      </c>
      <c r="J941" s="293">
        <v>42.5</v>
      </c>
      <c r="K941" s="232">
        <f>G941*J941</f>
        <v>255</v>
      </c>
    </row>
    <row r="942" spans="1:11" ht="20.399999999999999" x14ac:dyDescent="0.3">
      <c r="A942" s="271" t="s">
        <v>74</v>
      </c>
      <c r="B942" s="271" t="s">
        <v>2696</v>
      </c>
      <c r="C942" s="57" t="s">
        <v>6779</v>
      </c>
      <c r="D942" s="57" t="s">
        <v>6776</v>
      </c>
      <c r="E942" s="523" t="s">
        <v>6780</v>
      </c>
      <c r="F942" s="46" t="s">
        <v>6781</v>
      </c>
      <c r="G942" s="46" t="s">
        <v>6935</v>
      </c>
      <c r="H942" s="46" t="s">
        <v>6782</v>
      </c>
      <c r="I942" s="60" t="s">
        <v>6625</v>
      </c>
      <c r="J942" s="293">
        <v>44</v>
      </c>
      <c r="K942" s="232">
        <f>G942*J942</f>
        <v>264</v>
      </c>
    </row>
    <row r="943" spans="1:11" ht="15" thickBot="1" x14ac:dyDescent="0.35">
      <c r="A943" s="613"/>
      <c r="B943" s="671"/>
      <c r="C943" s="672"/>
      <c r="D943" s="672"/>
      <c r="E943" s="673"/>
      <c r="F943" s="674"/>
      <c r="G943" s="674"/>
      <c r="H943" s="674"/>
      <c r="I943" s="674"/>
      <c r="J943" s="675"/>
      <c r="K943" s="676"/>
    </row>
    <row r="944" spans="1:11" ht="41.4" thickBot="1" x14ac:dyDescent="0.35">
      <c r="A944" s="145" t="s">
        <v>0</v>
      </c>
      <c r="B944" s="146" t="s">
        <v>1</v>
      </c>
      <c r="C944" s="148" t="s">
        <v>2</v>
      </c>
      <c r="D944" s="148" t="s">
        <v>3</v>
      </c>
      <c r="E944" s="148" t="s">
        <v>4</v>
      </c>
      <c r="F944" s="146" t="s">
        <v>5</v>
      </c>
      <c r="G944" s="146" t="s">
        <v>6</v>
      </c>
      <c r="H944" s="146" t="s">
        <v>7</v>
      </c>
      <c r="I944" s="146" t="s">
        <v>201</v>
      </c>
      <c r="J944" s="229" t="s">
        <v>202</v>
      </c>
      <c r="K944" s="230" t="s">
        <v>8</v>
      </c>
    </row>
    <row r="945" spans="1:11" ht="41.4" thickBot="1" x14ac:dyDescent="0.35">
      <c r="A945" s="338" t="s">
        <v>78</v>
      </c>
      <c r="B945" s="334" t="s">
        <v>2931</v>
      </c>
      <c r="C945" s="643" t="s">
        <v>2932</v>
      </c>
      <c r="D945" s="329" t="s">
        <v>3</v>
      </c>
      <c r="E945" s="329" t="s">
        <v>4</v>
      </c>
      <c r="F945" s="335" t="s">
        <v>2933</v>
      </c>
      <c r="G945" s="330" t="s">
        <v>6</v>
      </c>
      <c r="H945" s="330" t="s">
        <v>7</v>
      </c>
      <c r="I945" s="330" t="s">
        <v>203</v>
      </c>
      <c r="J945" s="331" t="s">
        <v>202</v>
      </c>
      <c r="K945" s="332" t="s">
        <v>8</v>
      </c>
    </row>
    <row r="946" spans="1:11" ht="20.399999999999999" x14ac:dyDescent="0.3">
      <c r="A946" s="242" t="s">
        <v>78</v>
      </c>
      <c r="B946" s="242" t="s">
        <v>2931</v>
      </c>
      <c r="C946" s="56" t="s">
        <v>2934</v>
      </c>
      <c r="D946" s="56" t="s">
        <v>2935</v>
      </c>
      <c r="E946" s="56" t="s">
        <v>2936</v>
      </c>
      <c r="F946" s="112" t="s">
        <v>2937</v>
      </c>
      <c r="G946" s="112">
        <v>100</v>
      </c>
      <c r="H946" s="112" t="s">
        <v>2938</v>
      </c>
      <c r="I946" s="112"/>
      <c r="J946" s="333">
        <v>3</v>
      </c>
      <c r="K946" s="315">
        <f t="shared" ref="K946:K961" si="38">G946*J946</f>
        <v>300</v>
      </c>
    </row>
    <row r="947" spans="1:11" ht="20.399999999999999" x14ac:dyDescent="0.3">
      <c r="A947" s="52" t="s">
        <v>78</v>
      </c>
      <c r="B947" s="52" t="s">
        <v>2931</v>
      </c>
      <c r="C947" s="61" t="s">
        <v>2939</v>
      </c>
      <c r="D947" s="61" t="s">
        <v>2940</v>
      </c>
      <c r="E947" s="61">
        <v>1026434</v>
      </c>
      <c r="F947" s="53" t="s">
        <v>2941</v>
      </c>
      <c r="G947" s="53">
        <v>48</v>
      </c>
      <c r="H947" s="53" t="s">
        <v>2942</v>
      </c>
      <c r="I947" s="53"/>
      <c r="J947" s="88">
        <v>9.76</v>
      </c>
      <c r="K947" s="232">
        <f t="shared" si="38"/>
        <v>468.48</v>
      </c>
    </row>
    <row r="948" spans="1:11" ht="20.399999999999999" x14ac:dyDescent="0.3">
      <c r="A948" s="52" t="s">
        <v>78</v>
      </c>
      <c r="B948" s="52" t="s">
        <v>2931</v>
      </c>
      <c r="C948" s="61" t="s">
        <v>2943</v>
      </c>
      <c r="D948" s="644" t="s">
        <v>2944</v>
      </c>
      <c r="E948" s="644" t="s">
        <v>2945</v>
      </c>
      <c r="F948" s="53" t="s">
        <v>2946</v>
      </c>
      <c r="G948" s="53">
        <v>8</v>
      </c>
      <c r="H948" s="53" t="s">
        <v>2947</v>
      </c>
      <c r="I948" s="53"/>
      <c r="J948" s="88">
        <v>12.73</v>
      </c>
      <c r="K948" s="232">
        <f t="shared" si="38"/>
        <v>101.84</v>
      </c>
    </row>
    <row r="949" spans="1:11" ht="20.399999999999999" x14ac:dyDescent="0.3">
      <c r="A949" s="52" t="s">
        <v>78</v>
      </c>
      <c r="B949" s="52" t="s">
        <v>2931</v>
      </c>
      <c r="C949" s="61" t="s">
        <v>2948</v>
      </c>
      <c r="D949" s="61" t="s">
        <v>2949</v>
      </c>
      <c r="E949" s="61">
        <v>90759</v>
      </c>
      <c r="F949" s="53" t="s">
        <v>2950</v>
      </c>
      <c r="G949" s="53">
        <v>50</v>
      </c>
      <c r="H949" s="53" t="s">
        <v>2171</v>
      </c>
      <c r="I949" s="53"/>
      <c r="J949" s="88">
        <v>3.15</v>
      </c>
      <c r="K949" s="232">
        <f t="shared" si="38"/>
        <v>157.5</v>
      </c>
    </row>
    <row r="950" spans="1:11" ht="20.399999999999999" x14ac:dyDescent="0.3">
      <c r="A950" s="52" t="s">
        <v>78</v>
      </c>
      <c r="B950" s="52" t="s">
        <v>2931</v>
      </c>
      <c r="C950" s="61" t="s">
        <v>2951</v>
      </c>
      <c r="D950" s="61" t="s">
        <v>2952</v>
      </c>
      <c r="E950" s="61" t="s">
        <v>2953</v>
      </c>
      <c r="F950" s="53" t="s">
        <v>2954</v>
      </c>
      <c r="G950" s="53">
        <v>16</v>
      </c>
      <c r="H950" s="53" t="s">
        <v>17</v>
      </c>
      <c r="I950" s="53"/>
      <c r="J950" s="88">
        <v>10.49</v>
      </c>
      <c r="K950" s="232">
        <f t="shared" si="38"/>
        <v>167.84</v>
      </c>
    </row>
    <row r="951" spans="1:11" ht="20.399999999999999" x14ac:dyDescent="0.3">
      <c r="A951" s="52" t="s">
        <v>78</v>
      </c>
      <c r="B951" s="52" t="s">
        <v>2931</v>
      </c>
      <c r="C951" s="61" t="s">
        <v>2955</v>
      </c>
      <c r="D951" s="61" t="s">
        <v>2935</v>
      </c>
      <c r="E951" s="61" t="s">
        <v>2956</v>
      </c>
      <c r="F951" s="53" t="s">
        <v>2957</v>
      </c>
      <c r="G951" s="53">
        <v>300</v>
      </c>
      <c r="H951" s="53" t="s">
        <v>17</v>
      </c>
      <c r="I951" s="53"/>
      <c r="J951" s="88">
        <v>0.53</v>
      </c>
      <c r="K951" s="232">
        <f t="shared" si="38"/>
        <v>159</v>
      </c>
    </row>
    <row r="952" spans="1:11" ht="20.399999999999999" x14ac:dyDescent="0.3">
      <c r="A952" s="52" t="s">
        <v>78</v>
      </c>
      <c r="B952" s="52" t="s">
        <v>2931</v>
      </c>
      <c r="C952" s="61" t="s">
        <v>2958</v>
      </c>
      <c r="D952" s="61" t="s">
        <v>2935</v>
      </c>
      <c r="E952" s="61" t="s">
        <v>2959</v>
      </c>
      <c r="F952" s="53" t="s">
        <v>2960</v>
      </c>
      <c r="G952" s="53">
        <v>25</v>
      </c>
      <c r="H952" s="53" t="s">
        <v>2961</v>
      </c>
      <c r="I952" s="53"/>
      <c r="J952" s="88">
        <v>3.14</v>
      </c>
      <c r="K952" s="232">
        <f t="shared" si="38"/>
        <v>78.5</v>
      </c>
    </row>
    <row r="953" spans="1:11" ht="20.399999999999999" x14ac:dyDescent="0.3">
      <c r="A953" s="52" t="s">
        <v>78</v>
      </c>
      <c r="B953" s="52" t="s">
        <v>2931</v>
      </c>
      <c r="C953" s="61" t="s">
        <v>2962</v>
      </c>
      <c r="D953" s="61" t="s">
        <v>2963</v>
      </c>
      <c r="E953" s="61" t="s">
        <v>2964</v>
      </c>
      <c r="F953" s="53" t="s">
        <v>2965</v>
      </c>
      <c r="G953" s="53">
        <v>400</v>
      </c>
      <c r="H953" s="53" t="s">
        <v>2938</v>
      </c>
      <c r="I953" s="53"/>
      <c r="J953" s="88">
        <v>7.09</v>
      </c>
      <c r="K953" s="232">
        <f t="shared" si="38"/>
        <v>2836</v>
      </c>
    </row>
    <row r="954" spans="1:11" ht="20.399999999999999" x14ac:dyDescent="0.3">
      <c r="A954" s="52" t="s">
        <v>78</v>
      </c>
      <c r="B954" s="52" t="s">
        <v>2931</v>
      </c>
      <c r="C954" s="61" t="s">
        <v>2966</v>
      </c>
      <c r="D954" s="61" t="s">
        <v>2940</v>
      </c>
      <c r="E954" s="61">
        <v>1887819</v>
      </c>
      <c r="F954" s="53" t="s">
        <v>2967</v>
      </c>
      <c r="G954" s="53">
        <v>20</v>
      </c>
      <c r="H954" s="53" t="s">
        <v>2942</v>
      </c>
      <c r="I954" s="53"/>
      <c r="J954" s="88">
        <v>14.96</v>
      </c>
      <c r="K954" s="232">
        <f t="shared" si="38"/>
        <v>299.20000000000005</v>
      </c>
    </row>
    <row r="955" spans="1:11" ht="20.399999999999999" x14ac:dyDescent="0.3">
      <c r="A955" s="52" t="s">
        <v>78</v>
      </c>
      <c r="B955" s="52" t="s">
        <v>2931</v>
      </c>
      <c r="C955" s="61" t="s">
        <v>2968</v>
      </c>
      <c r="D955" s="61" t="s">
        <v>2935</v>
      </c>
      <c r="E955" s="61" t="s">
        <v>2969</v>
      </c>
      <c r="F955" s="53" t="s">
        <v>2970</v>
      </c>
      <c r="G955" s="53">
        <v>200</v>
      </c>
      <c r="H955" s="53" t="s">
        <v>2938</v>
      </c>
      <c r="I955" s="53"/>
      <c r="J955" s="88">
        <v>7.49</v>
      </c>
      <c r="K955" s="232">
        <f t="shared" si="38"/>
        <v>1498</v>
      </c>
    </row>
    <row r="956" spans="1:11" ht="20.399999999999999" x14ac:dyDescent="0.3">
      <c r="A956" s="52" t="s">
        <v>78</v>
      </c>
      <c r="B956" s="52" t="s">
        <v>2931</v>
      </c>
      <c r="C956" s="61" t="s">
        <v>2971</v>
      </c>
      <c r="D956" s="61"/>
      <c r="E956" s="61"/>
      <c r="F956" s="53" t="s">
        <v>2972</v>
      </c>
      <c r="G956" s="53">
        <v>10</v>
      </c>
      <c r="H956" s="53" t="s">
        <v>2961</v>
      </c>
      <c r="I956" s="53"/>
      <c r="J956" s="88">
        <v>14.7</v>
      </c>
      <c r="K956" s="232">
        <f t="shared" si="38"/>
        <v>147</v>
      </c>
    </row>
    <row r="957" spans="1:11" ht="20.399999999999999" x14ac:dyDescent="0.3">
      <c r="A957" s="52" t="s">
        <v>78</v>
      </c>
      <c r="B957" s="52" t="s">
        <v>2931</v>
      </c>
      <c r="C957" s="61" t="s">
        <v>2973</v>
      </c>
      <c r="D957" s="61" t="s">
        <v>2974</v>
      </c>
      <c r="E957" s="61" t="s">
        <v>2975</v>
      </c>
      <c r="F957" s="53" t="s">
        <v>2976</v>
      </c>
      <c r="G957" s="53">
        <v>25</v>
      </c>
      <c r="H957" s="53" t="s">
        <v>17</v>
      </c>
      <c r="I957" s="53"/>
      <c r="J957" s="88">
        <v>7.4</v>
      </c>
      <c r="K957" s="232">
        <f t="shared" si="38"/>
        <v>185</v>
      </c>
    </row>
    <row r="958" spans="1:11" ht="20.399999999999999" x14ac:dyDescent="0.3">
      <c r="A958" s="52" t="s">
        <v>78</v>
      </c>
      <c r="B958" s="52" t="s">
        <v>2931</v>
      </c>
      <c r="C958" s="61" t="s">
        <v>2977</v>
      </c>
      <c r="D958" s="61" t="s">
        <v>2935</v>
      </c>
      <c r="E958" s="61" t="s">
        <v>2978</v>
      </c>
      <c r="F958" s="53" t="s">
        <v>2979</v>
      </c>
      <c r="G958" s="53">
        <v>24</v>
      </c>
      <c r="H958" s="53" t="s">
        <v>17</v>
      </c>
      <c r="I958" s="53"/>
      <c r="J958" s="88">
        <v>6.82</v>
      </c>
      <c r="K958" s="232">
        <f t="shared" si="38"/>
        <v>163.68</v>
      </c>
    </row>
    <row r="959" spans="1:11" ht="20.399999999999999" x14ac:dyDescent="0.3">
      <c r="A959" s="52" t="s">
        <v>78</v>
      </c>
      <c r="B959" s="52" t="s">
        <v>2931</v>
      </c>
      <c r="C959" s="61" t="s">
        <v>2980</v>
      </c>
      <c r="D959" s="61" t="s">
        <v>2981</v>
      </c>
      <c r="E959" s="61" t="s">
        <v>2982</v>
      </c>
      <c r="F959" s="53" t="s">
        <v>2983</v>
      </c>
      <c r="G959" s="53">
        <v>12</v>
      </c>
      <c r="H959" s="53" t="s">
        <v>2961</v>
      </c>
      <c r="I959" s="53"/>
      <c r="J959" s="88">
        <v>10.39</v>
      </c>
      <c r="K959" s="232">
        <f t="shared" si="38"/>
        <v>124.68</v>
      </c>
    </row>
    <row r="960" spans="1:11" ht="20.399999999999999" x14ac:dyDescent="0.3">
      <c r="A960" s="52" t="s">
        <v>78</v>
      </c>
      <c r="B960" s="52" t="s">
        <v>2931</v>
      </c>
      <c r="C960" s="61" t="s">
        <v>2984</v>
      </c>
      <c r="D960" s="61" t="s">
        <v>2985</v>
      </c>
      <c r="E960" s="61" t="s">
        <v>2986</v>
      </c>
      <c r="F960" s="53" t="s">
        <v>2987</v>
      </c>
      <c r="G960" s="53">
        <v>250</v>
      </c>
      <c r="H960" s="53" t="s">
        <v>17</v>
      </c>
      <c r="I960" s="53"/>
      <c r="J960" s="88">
        <v>0.35</v>
      </c>
      <c r="K960" s="232">
        <f t="shared" si="38"/>
        <v>87.5</v>
      </c>
    </row>
    <row r="961" spans="1:11" ht="21" thickBot="1" x14ac:dyDescent="0.35">
      <c r="A961" s="85" t="s">
        <v>78</v>
      </c>
      <c r="B961" s="85" t="s">
        <v>2931</v>
      </c>
      <c r="C961" s="249" t="s">
        <v>2988</v>
      </c>
      <c r="D961" s="249" t="s">
        <v>2985</v>
      </c>
      <c r="E961" s="249" t="s">
        <v>2989</v>
      </c>
      <c r="F961" s="86" t="s">
        <v>2990</v>
      </c>
      <c r="G961" s="86">
        <v>100</v>
      </c>
      <c r="H961" s="86" t="s">
        <v>17</v>
      </c>
      <c r="I961" s="86"/>
      <c r="J961" s="87">
        <v>3.1</v>
      </c>
      <c r="K961" s="317">
        <f t="shared" si="38"/>
        <v>310</v>
      </c>
    </row>
    <row r="962" spans="1:11" ht="41.4" thickBot="1" x14ac:dyDescent="0.35">
      <c r="A962" s="338" t="s">
        <v>78</v>
      </c>
      <c r="B962" s="334" t="s">
        <v>2991</v>
      </c>
      <c r="C962" s="643" t="s">
        <v>2992</v>
      </c>
      <c r="D962" s="329" t="s">
        <v>3</v>
      </c>
      <c r="E962" s="329" t="s">
        <v>4</v>
      </c>
      <c r="F962" s="335" t="s">
        <v>2993</v>
      </c>
      <c r="G962" s="330" t="s">
        <v>6</v>
      </c>
      <c r="H962" s="330" t="s">
        <v>7</v>
      </c>
      <c r="I962" s="330" t="s">
        <v>203</v>
      </c>
      <c r="J962" s="331" t="s">
        <v>202</v>
      </c>
      <c r="K962" s="332" t="s">
        <v>8</v>
      </c>
    </row>
    <row r="963" spans="1:11" ht="20.399999999999999" x14ac:dyDescent="0.3">
      <c r="A963" s="242" t="s">
        <v>78</v>
      </c>
      <c r="B963" s="242" t="s">
        <v>2991</v>
      </c>
      <c r="C963" s="56" t="s">
        <v>2994</v>
      </c>
      <c r="D963" s="56" t="s">
        <v>2949</v>
      </c>
      <c r="E963" s="56">
        <v>87675</v>
      </c>
      <c r="F963" s="112" t="s">
        <v>2995</v>
      </c>
      <c r="G963" s="112">
        <v>250</v>
      </c>
      <c r="H963" s="112" t="s">
        <v>17</v>
      </c>
      <c r="I963" s="112"/>
      <c r="J963" s="333">
        <v>0.06</v>
      </c>
      <c r="K963" s="315">
        <f t="shared" ref="K963:K971" si="39">G963*J963</f>
        <v>15</v>
      </c>
    </row>
    <row r="964" spans="1:11" ht="20.399999999999999" x14ac:dyDescent="0.3">
      <c r="A964" s="52" t="s">
        <v>78</v>
      </c>
      <c r="B964" s="52" t="s">
        <v>2991</v>
      </c>
      <c r="C964" s="61" t="s">
        <v>2996</v>
      </c>
      <c r="D964" s="644" t="s">
        <v>2997</v>
      </c>
      <c r="E964" s="644" t="s">
        <v>2998</v>
      </c>
      <c r="F964" s="53" t="s">
        <v>2999</v>
      </c>
      <c r="G964" s="53">
        <v>90</v>
      </c>
      <c r="H964" s="53" t="s">
        <v>2938</v>
      </c>
      <c r="I964" s="269"/>
      <c r="J964" s="88">
        <v>0.55000000000000004</v>
      </c>
      <c r="K964" s="232">
        <f t="shared" si="39"/>
        <v>49.500000000000007</v>
      </c>
    </row>
    <row r="965" spans="1:11" ht="20.399999999999999" x14ac:dyDescent="0.3">
      <c r="A965" s="52" t="s">
        <v>78</v>
      </c>
      <c r="B965" s="52" t="s">
        <v>2991</v>
      </c>
      <c r="C965" s="61" t="s">
        <v>3000</v>
      </c>
      <c r="D965" s="61" t="s">
        <v>2949</v>
      </c>
      <c r="E965" s="61">
        <v>59133</v>
      </c>
      <c r="F965" s="53" t="s">
        <v>3001</v>
      </c>
      <c r="G965" s="53">
        <v>50</v>
      </c>
      <c r="H965" s="53" t="s">
        <v>2938</v>
      </c>
      <c r="I965" s="46"/>
      <c r="J965" s="88">
        <v>0.05</v>
      </c>
      <c r="K965" s="232">
        <f t="shared" si="39"/>
        <v>2.5</v>
      </c>
    </row>
    <row r="966" spans="1:11" ht="20.399999999999999" x14ac:dyDescent="0.3">
      <c r="A966" s="52" t="s">
        <v>78</v>
      </c>
      <c r="B966" s="52" t="s">
        <v>2991</v>
      </c>
      <c r="C966" s="61" t="s">
        <v>3002</v>
      </c>
      <c r="D966" s="61" t="s">
        <v>2949</v>
      </c>
      <c r="E966" s="61">
        <v>79964</v>
      </c>
      <c r="F966" s="53" t="s">
        <v>3003</v>
      </c>
      <c r="G966" s="53">
        <v>10</v>
      </c>
      <c r="H966" s="53" t="s">
        <v>17</v>
      </c>
      <c r="I966" s="46"/>
      <c r="J966" s="88">
        <v>1.08</v>
      </c>
      <c r="K966" s="232">
        <f t="shared" si="39"/>
        <v>10.8</v>
      </c>
    </row>
    <row r="967" spans="1:11" ht="20.399999999999999" x14ac:dyDescent="0.3">
      <c r="A967" s="52" t="s">
        <v>78</v>
      </c>
      <c r="B967" s="52" t="s">
        <v>2991</v>
      </c>
      <c r="C967" s="61" t="s">
        <v>3004</v>
      </c>
      <c r="D967" s="61" t="s">
        <v>2935</v>
      </c>
      <c r="E967" s="61" t="s">
        <v>3005</v>
      </c>
      <c r="F967" s="53" t="s">
        <v>3006</v>
      </c>
      <c r="G967" s="53">
        <v>200</v>
      </c>
      <c r="H967" s="53" t="s">
        <v>2938</v>
      </c>
      <c r="I967" s="46"/>
      <c r="J967" s="88">
        <v>1.65</v>
      </c>
      <c r="K967" s="232">
        <f t="shared" si="39"/>
        <v>330</v>
      </c>
    </row>
    <row r="968" spans="1:11" ht="20.399999999999999" x14ac:dyDescent="0.3">
      <c r="A968" s="52" t="s">
        <v>78</v>
      </c>
      <c r="B968" s="52" t="s">
        <v>2991</v>
      </c>
      <c r="C968" s="61" t="s">
        <v>3007</v>
      </c>
      <c r="D968" s="61" t="s">
        <v>3008</v>
      </c>
      <c r="E968" s="61" t="s">
        <v>3009</v>
      </c>
      <c r="F968" s="53" t="s">
        <v>3010</v>
      </c>
      <c r="G968" s="53">
        <v>10</v>
      </c>
      <c r="H968" s="53" t="s">
        <v>17</v>
      </c>
      <c r="I968" s="46"/>
      <c r="J968" s="88">
        <v>4.2</v>
      </c>
      <c r="K968" s="232">
        <f t="shared" si="39"/>
        <v>42</v>
      </c>
    </row>
    <row r="969" spans="1:11" ht="20.399999999999999" x14ac:dyDescent="0.3">
      <c r="A969" s="52" t="s">
        <v>78</v>
      </c>
      <c r="B969" s="52" t="s">
        <v>2991</v>
      </c>
      <c r="C969" s="61" t="s">
        <v>3011</v>
      </c>
      <c r="D969" s="61" t="s">
        <v>2949</v>
      </c>
      <c r="E969" s="61">
        <v>66356</v>
      </c>
      <c r="F969" s="53" t="s">
        <v>3012</v>
      </c>
      <c r="G969" s="53">
        <v>20</v>
      </c>
      <c r="H969" s="53" t="s">
        <v>17</v>
      </c>
      <c r="I969" s="53"/>
      <c r="J969" s="88">
        <v>0.03</v>
      </c>
      <c r="K969" s="232">
        <f t="shared" si="39"/>
        <v>0.6</v>
      </c>
    </row>
    <row r="970" spans="1:11" ht="20.399999999999999" x14ac:dyDescent="0.3">
      <c r="A970" s="52" t="s">
        <v>78</v>
      </c>
      <c r="B970" s="52" t="s">
        <v>2991</v>
      </c>
      <c r="C970" s="61" t="s">
        <v>3013</v>
      </c>
      <c r="D970" s="61" t="s">
        <v>2949</v>
      </c>
      <c r="E970" s="61">
        <v>92854</v>
      </c>
      <c r="F970" s="53" t="s">
        <v>3014</v>
      </c>
      <c r="G970" s="53">
        <v>12</v>
      </c>
      <c r="H970" s="53" t="s">
        <v>2947</v>
      </c>
      <c r="I970" s="46"/>
      <c r="J970" s="88">
        <v>4.2</v>
      </c>
      <c r="K970" s="232">
        <f t="shared" si="39"/>
        <v>50.400000000000006</v>
      </c>
    </row>
    <row r="971" spans="1:11" ht="21" thickBot="1" x14ac:dyDescent="0.35">
      <c r="A971" s="85" t="s">
        <v>78</v>
      </c>
      <c r="B971" s="85" t="s">
        <v>2991</v>
      </c>
      <c r="C971" s="249" t="s">
        <v>3015</v>
      </c>
      <c r="D971" s="249" t="s">
        <v>3016</v>
      </c>
      <c r="E971" s="249" t="s">
        <v>3017</v>
      </c>
      <c r="F971" s="86" t="s">
        <v>3018</v>
      </c>
      <c r="G971" s="86">
        <v>50</v>
      </c>
      <c r="H971" s="86" t="s">
        <v>17</v>
      </c>
      <c r="I971" s="86"/>
      <c r="J971" s="87">
        <v>45.67</v>
      </c>
      <c r="K971" s="317">
        <f t="shared" si="39"/>
        <v>2283.5</v>
      </c>
    </row>
    <row r="972" spans="1:11" ht="41.4" thickBot="1" x14ac:dyDescent="0.35">
      <c r="A972" s="338" t="s">
        <v>78</v>
      </c>
      <c r="B972" s="334" t="s">
        <v>3019</v>
      </c>
      <c r="C972" s="643" t="s">
        <v>3020</v>
      </c>
      <c r="D972" s="329" t="s">
        <v>3</v>
      </c>
      <c r="E972" s="329" t="s">
        <v>4</v>
      </c>
      <c r="F972" s="335" t="s">
        <v>3021</v>
      </c>
      <c r="G972" s="330" t="s">
        <v>6</v>
      </c>
      <c r="H972" s="330" t="s">
        <v>7</v>
      </c>
      <c r="I972" s="330" t="s">
        <v>203</v>
      </c>
      <c r="J972" s="331" t="s">
        <v>202</v>
      </c>
      <c r="K972" s="332" t="s">
        <v>8</v>
      </c>
    </row>
    <row r="973" spans="1:11" x14ac:dyDescent="0.3">
      <c r="A973" s="242" t="s">
        <v>78</v>
      </c>
      <c r="B973" s="242" t="s">
        <v>3019</v>
      </c>
      <c r="C973" s="56" t="s">
        <v>3022</v>
      </c>
      <c r="D973" s="56" t="s">
        <v>2949</v>
      </c>
      <c r="E973" s="56">
        <v>83277</v>
      </c>
      <c r="F973" s="112" t="s">
        <v>3023</v>
      </c>
      <c r="G973" s="112">
        <v>500</v>
      </c>
      <c r="H973" s="112" t="s">
        <v>2938</v>
      </c>
      <c r="I973" s="112"/>
      <c r="J973" s="333">
        <v>0.03</v>
      </c>
      <c r="K973" s="315">
        <f t="shared" ref="K973:K979" si="40">G973*J973</f>
        <v>15</v>
      </c>
    </row>
    <row r="974" spans="1:11" x14ac:dyDescent="0.3">
      <c r="A974" s="52" t="s">
        <v>78</v>
      </c>
      <c r="B974" s="52" t="s">
        <v>3019</v>
      </c>
      <c r="C974" s="61" t="s">
        <v>3024</v>
      </c>
      <c r="D974" s="61" t="s">
        <v>2949</v>
      </c>
      <c r="E974" s="61">
        <v>64081</v>
      </c>
      <c r="F974" s="53" t="s">
        <v>3025</v>
      </c>
      <c r="G974" s="53">
        <v>300</v>
      </c>
      <c r="H974" s="53" t="s">
        <v>2938</v>
      </c>
      <c r="I974" s="53"/>
      <c r="J974" s="88">
        <v>0.03</v>
      </c>
      <c r="K974" s="232">
        <f t="shared" si="40"/>
        <v>9</v>
      </c>
    </row>
    <row r="975" spans="1:11" ht="20.399999999999999" x14ac:dyDescent="0.3">
      <c r="A975" s="52" t="s">
        <v>78</v>
      </c>
      <c r="B975" s="52" t="s">
        <v>3019</v>
      </c>
      <c r="C975" s="61" t="s">
        <v>3026</v>
      </c>
      <c r="D975" s="61" t="s">
        <v>2949</v>
      </c>
      <c r="E975" s="61">
        <v>88501</v>
      </c>
      <c r="F975" s="53" t="s">
        <v>3027</v>
      </c>
      <c r="G975" s="53">
        <v>1000</v>
      </c>
      <c r="H975" s="53" t="s">
        <v>17</v>
      </c>
      <c r="I975" s="53"/>
      <c r="J975" s="88">
        <v>0.14000000000000001</v>
      </c>
      <c r="K975" s="232">
        <f t="shared" si="40"/>
        <v>140</v>
      </c>
    </row>
    <row r="976" spans="1:11" x14ac:dyDescent="0.3">
      <c r="A976" s="52" t="s">
        <v>78</v>
      </c>
      <c r="B976" s="52" t="s">
        <v>3019</v>
      </c>
      <c r="C976" s="61" t="s">
        <v>3028</v>
      </c>
      <c r="D976" s="61" t="s">
        <v>3029</v>
      </c>
      <c r="E976" s="61">
        <v>1001917844</v>
      </c>
      <c r="F976" s="53" t="s">
        <v>3030</v>
      </c>
      <c r="G976" s="53">
        <v>50</v>
      </c>
      <c r="H976" s="53" t="s">
        <v>2961</v>
      </c>
      <c r="I976" s="53"/>
      <c r="J976" s="88">
        <v>1.06</v>
      </c>
      <c r="K976" s="232">
        <f t="shared" si="40"/>
        <v>53</v>
      </c>
    </row>
    <row r="977" spans="1:11" x14ac:dyDescent="0.3">
      <c r="A977" s="52" t="s">
        <v>78</v>
      </c>
      <c r="B977" s="52" t="s">
        <v>3019</v>
      </c>
      <c r="C977" s="61" t="s">
        <v>3031</v>
      </c>
      <c r="D977" s="61" t="s">
        <v>2949</v>
      </c>
      <c r="E977" s="61">
        <v>77695</v>
      </c>
      <c r="F977" s="53" t="s">
        <v>3032</v>
      </c>
      <c r="G977" s="53">
        <v>200</v>
      </c>
      <c r="H977" s="53" t="s">
        <v>2938</v>
      </c>
      <c r="I977" s="53"/>
      <c r="J977" s="88">
        <v>0.11</v>
      </c>
      <c r="K977" s="232">
        <f t="shared" si="40"/>
        <v>22</v>
      </c>
    </row>
    <row r="978" spans="1:11" ht="20.399999999999999" x14ac:dyDescent="0.3">
      <c r="A978" s="52" t="s">
        <v>78</v>
      </c>
      <c r="B978" s="52" t="s">
        <v>3019</v>
      </c>
      <c r="C978" s="61" t="s">
        <v>3033</v>
      </c>
      <c r="D978" s="61" t="s">
        <v>3016</v>
      </c>
      <c r="E978" s="61" t="s">
        <v>3034</v>
      </c>
      <c r="F978" s="53" t="s">
        <v>3035</v>
      </c>
      <c r="G978" s="53">
        <v>20</v>
      </c>
      <c r="H978" s="53" t="s">
        <v>17</v>
      </c>
      <c r="I978" s="53"/>
      <c r="J978" s="88">
        <v>66.67</v>
      </c>
      <c r="K978" s="232">
        <f t="shared" si="40"/>
        <v>1333.4</v>
      </c>
    </row>
    <row r="979" spans="1:11" ht="21" thickBot="1" x14ac:dyDescent="0.35">
      <c r="A979" s="85" t="s">
        <v>78</v>
      </c>
      <c r="B979" s="85" t="s">
        <v>3019</v>
      </c>
      <c r="C979" s="249" t="s">
        <v>3036</v>
      </c>
      <c r="D979" s="249" t="s">
        <v>3016</v>
      </c>
      <c r="E979" s="249" t="s">
        <v>3037</v>
      </c>
      <c r="F979" s="86" t="s">
        <v>3038</v>
      </c>
      <c r="G979" s="86">
        <v>10</v>
      </c>
      <c r="H979" s="86" t="s">
        <v>2947</v>
      </c>
      <c r="I979" s="86"/>
      <c r="J979" s="87">
        <v>13.65</v>
      </c>
      <c r="K979" s="317">
        <f t="shared" si="40"/>
        <v>136.5</v>
      </c>
    </row>
    <row r="980" spans="1:11" ht="41.4" thickBot="1" x14ac:dyDescent="0.35">
      <c r="A980" s="338" t="s">
        <v>78</v>
      </c>
      <c r="B980" s="334" t="s">
        <v>3039</v>
      </c>
      <c r="C980" s="643" t="s">
        <v>3040</v>
      </c>
      <c r="D980" s="329" t="s">
        <v>3</v>
      </c>
      <c r="E980" s="336" t="s">
        <v>1608</v>
      </c>
      <c r="F980" s="335" t="s">
        <v>3041</v>
      </c>
      <c r="G980" s="330" t="s">
        <v>6</v>
      </c>
      <c r="H980" s="330" t="s">
        <v>7</v>
      </c>
      <c r="I980" s="330" t="s">
        <v>203</v>
      </c>
      <c r="J980" s="331" t="s">
        <v>202</v>
      </c>
      <c r="K980" s="332" t="s">
        <v>8</v>
      </c>
    </row>
    <row r="981" spans="1:11" ht="30.6" x14ac:dyDescent="0.3">
      <c r="A981" s="242" t="s">
        <v>78</v>
      </c>
      <c r="B981" s="242" t="s">
        <v>3039</v>
      </c>
      <c r="C981" s="56" t="s">
        <v>3042</v>
      </c>
      <c r="D981" s="56" t="s">
        <v>2935</v>
      </c>
      <c r="E981" s="56" t="s">
        <v>3043</v>
      </c>
      <c r="F981" s="112" t="s">
        <v>3044</v>
      </c>
      <c r="G981" s="112">
        <v>20</v>
      </c>
      <c r="H981" s="112" t="s">
        <v>17</v>
      </c>
      <c r="I981" s="112"/>
      <c r="J981" s="333">
        <v>0.06</v>
      </c>
      <c r="K981" s="315">
        <f t="shared" ref="K981:K990" si="41">G981*J981</f>
        <v>1.2</v>
      </c>
    </row>
    <row r="982" spans="1:11" ht="30.6" x14ac:dyDescent="0.3">
      <c r="A982" s="52" t="s">
        <v>78</v>
      </c>
      <c r="B982" s="52" t="s">
        <v>3039</v>
      </c>
      <c r="C982" s="61" t="s">
        <v>3045</v>
      </c>
      <c r="D982" s="61" t="s">
        <v>3029</v>
      </c>
      <c r="E982" s="61">
        <v>1001903727</v>
      </c>
      <c r="F982" s="53" t="s">
        <v>3046</v>
      </c>
      <c r="G982" s="53">
        <v>25</v>
      </c>
      <c r="H982" s="53" t="s">
        <v>17</v>
      </c>
      <c r="I982" s="53"/>
      <c r="J982" s="88">
        <v>31.5</v>
      </c>
      <c r="K982" s="232">
        <f t="shared" si="41"/>
        <v>787.5</v>
      </c>
    </row>
    <row r="983" spans="1:11" ht="30.6" x14ac:dyDescent="0.3">
      <c r="A983" s="52" t="s">
        <v>78</v>
      </c>
      <c r="B983" s="52" t="s">
        <v>3039</v>
      </c>
      <c r="C983" s="61" t="s">
        <v>3047</v>
      </c>
      <c r="D983" s="61" t="s">
        <v>2949</v>
      </c>
      <c r="E983" s="61">
        <v>95047</v>
      </c>
      <c r="F983" s="53" t="s">
        <v>3048</v>
      </c>
      <c r="G983" s="53">
        <v>4</v>
      </c>
      <c r="H983" s="53" t="s">
        <v>17</v>
      </c>
      <c r="I983" s="53"/>
      <c r="J983" s="88">
        <v>165.9</v>
      </c>
      <c r="K983" s="232">
        <f t="shared" si="41"/>
        <v>663.6</v>
      </c>
    </row>
    <row r="984" spans="1:11" ht="30.6" x14ac:dyDescent="0.3">
      <c r="A984" s="52" t="s">
        <v>78</v>
      </c>
      <c r="B984" s="52" t="s">
        <v>3039</v>
      </c>
      <c r="C984" s="61" t="s">
        <v>3049</v>
      </c>
      <c r="D984" s="61" t="s">
        <v>3050</v>
      </c>
      <c r="E984" s="61" t="s">
        <v>3051</v>
      </c>
      <c r="F984" s="53" t="s">
        <v>3052</v>
      </c>
      <c r="G984" s="53">
        <v>20</v>
      </c>
      <c r="H984" s="53" t="s">
        <v>17</v>
      </c>
      <c r="I984" s="53"/>
      <c r="J984" s="88">
        <v>47.25</v>
      </c>
      <c r="K984" s="232">
        <f t="shared" si="41"/>
        <v>945</v>
      </c>
    </row>
    <row r="985" spans="1:11" ht="30.6" x14ac:dyDescent="0.3">
      <c r="A985" s="52" t="s">
        <v>78</v>
      </c>
      <c r="B985" s="52" t="s">
        <v>3039</v>
      </c>
      <c r="C985" s="61" t="s">
        <v>3053</v>
      </c>
      <c r="D985" s="61" t="s">
        <v>3016</v>
      </c>
      <c r="E985" s="61" t="s">
        <v>3054</v>
      </c>
      <c r="F985" s="53" t="s">
        <v>3055</v>
      </c>
      <c r="G985" s="53">
        <v>15</v>
      </c>
      <c r="H985" s="53" t="s">
        <v>17</v>
      </c>
      <c r="I985" s="53"/>
      <c r="J985" s="88">
        <v>2.42</v>
      </c>
      <c r="K985" s="232">
        <f t="shared" si="41"/>
        <v>36.299999999999997</v>
      </c>
    </row>
    <row r="986" spans="1:11" ht="30.6" x14ac:dyDescent="0.3">
      <c r="A986" s="52" t="s">
        <v>78</v>
      </c>
      <c r="B986" s="52" t="s">
        <v>3039</v>
      </c>
      <c r="C986" s="61" t="s">
        <v>3056</v>
      </c>
      <c r="D986" s="61" t="s">
        <v>3016</v>
      </c>
      <c r="E986" s="61" t="s">
        <v>3057</v>
      </c>
      <c r="F986" s="53" t="s">
        <v>3058</v>
      </c>
      <c r="G986" s="53">
        <v>10</v>
      </c>
      <c r="H986" s="53" t="s">
        <v>17</v>
      </c>
      <c r="I986" s="53"/>
      <c r="J986" s="88">
        <v>4.4000000000000004</v>
      </c>
      <c r="K986" s="232">
        <f t="shared" si="41"/>
        <v>44</v>
      </c>
    </row>
    <row r="987" spans="1:11" ht="30.6" x14ac:dyDescent="0.3">
      <c r="A987" s="52" t="s">
        <v>78</v>
      </c>
      <c r="B987" s="52" t="s">
        <v>3039</v>
      </c>
      <c r="C987" s="61" t="s">
        <v>3059</v>
      </c>
      <c r="D987" s="61" t="s">
        <v>2935</v>
      </c>
      <c r="E987" s="61" t="s">
        <v>3060</v>
      </c>
      <c r="F987" s="53" t="s">
        <v>3061</v>
      </c>
      <c r="G987" s="53">
        <v>20</v>
      </c>
      <c r="H987" s="53" t="s">
        <v>17</v>
      </c>
      <c r="I987" s="53"/>
      <c r="J987" s="88">
        <v>15.32</v>
      </c>
      <c r="K987" s="232">
        <f t="shared" si="41"/>
        <v>306.39999999999998</v>
      </c>
    </row>
    <row r="988" spans="1:11" ht="30.6" x14ac:dyDescent="0.3">
      <c r="A988" s="52" t="s">
        <v>78</v>
      </c>
      <c r="B988" s="52" t="s">
        <v>3039</v>
      </c>
      <c r="C988" s="61" t="s">
        <v>3062</v>
      </c>
      <c r="D988" s="61" t="s">
        <v>3016</v>
      </c>
      <c r="E988" s="61" t="s">
        <v>3063</v>
      </c>
      <c r="F988" s="53" t="s">
        <v>3064</v>
      </c>
      <c r="G988" s="53">
        <v>10</v>
      </c>
      <c r="H988" s="53" t="s">
        <v>17</v>
      </c>
      <c r="I988" s="53"/>
      <c r="J988" s="88">
        <v>5.66</v>
      </c>
      <c r="K988" s="232">
        <f t="shared" si="41"/>
        <v>56.6</v>
      </c>
    </row>
    <row r="989" spans="1:11" ht="30.6" x14ac:dyDescent="0.3">
      <c r="A989" s="52" t="s">
        <v>78</v>
      </c>
      <c r="B989" s="52" t="s">
        <v>3039</v>
      </c>
      <c r="C989" s="61" t="s">
        <v>3065</v>
      </c>
      <c r="D989" s="61" t="s">
        <v>3016</v>
      </c>
      <c r="E989" s="61" t="s">
        <v>3066</v>
      </c>
      <c r="F989" s="53" t="s">
        <v>3067</v>
      </c>
      <c r="G989" s="53">
        <v>10</v>
      </c>
      <c r="H989" s="53" t="s">
        <v>17</v>
      </c>
      <c r="I989" s="53"/>
      <c r="J989" s="88">
        <v>3.98</v>
      </c>
      <c r="K989" s="232">
        <f t="shared" si="41"/>
        <v>39.799999999999997</v>
      </c>
    </row>
    <row r="990" spans="1:11" ht="31.2" thickBot="1" x14ac:dyDescent="0.35">
      <c r="A990" s="85" t="s">
        <v>78</v>
      </c>
      <c r="B990" s="337" t="s">
        <v>3039</v>
      </c>
      <c r="C990" s="249" t="s">
        <v>3068</v>
      </c>
      <c r="D990" s="249" t="s">
        <v>3029</v>
      </c>
      <c r="E990" s="249">
        <v>6097711301</v>
      </c>
      <c r="F990" s="86" t="s">
        <v>3069</v>
      </c>
      <c r="G990" s="86">
        <v>25</v>
      </c>
      <c r="H990" s="86" t="s">
        <v>17</v>
      </c>
      <c r="I990" s="86"/>
      <c r="J990" s="87">
        <v>2.52</v>
      </c>
      <c r="K990" s="317">
        <f t="shared" si="41"/>
        <v>63</v>
      </c>
    </row>
    <row r="991" spans="1:11" ht="41.4" thickBot="1" x14ac:dyDescent="0.35">
      <c r="A991" s="338" t="s">
        <v>78</v>
      </c>
      <c r="B991" s="686" t="s">
        <v>3070</v>
      </c>
      <c r="C991" s="692" t="s">
        <v>3071</v>
      </c>
      <c r="D991" s="329" t="s">
        <v>3</v>
      </c>
      <c r="E991" s="329" t="s">
        <v>4</v>
      </c>
      <c r="F991" s="335" t="s">
        <v>3072</v>
      </c>
      <c r="G991" s="330" t="s">
        <v>6</v>
      </c>
      <c r="H991" s="330" t="s">
        <v>7</v>
      </c>
      <c r="I991" s="330" t="s">
        <v>203</v>
      </c>
      <c r="J991" s="331" t="s">
        <v>202</v>
      </c>
      <c r="K991" s="332" t="s">
        <v>8</v>
      </c>
    </row>
    <row r="992" spans="1:11" ht="20.399999999999999" x14ac:dyDescent="0.3">
      <c r="A992" s="242" t="s">
        <v>78</v>
      </c>
      <c r="B992" s="242" t="s">
        <v>3070</v>
      </c>
      <c r="C992" s="56" t="s">
        <v>3073</v>
      </c>
      <c r="D992" s="56" t="s">
        <v>2935</v>
      </c>
      <c r="E992" s="56" t="s">
        <v>3074</v>
      </c>
      <c r="F992" s="112" t="s">
        <v>3075</v>
      </c>
      <c r="G992" s="112">
        <v>100</v>
      </c>
      <c r="H992" s="112" t="s">
        <v>2938</v>
      </c>
      <c r="I992" s="112"/>
      <c r="J992" s="333">
        <v>0.12</v>
      </c>
      <c r="K992" s="315">
        <f>G992*J992</f>
        <v>12</v>
      </c>
    </row>
    <row r="993" spans="1:11" ht="20.399999999999999" x14ac:dyDescent="0.3">
      <c r="A993" s="52" t="s">
        <v>78</v>
      </c>
      <c r="B993" s="52" t="s">
        <v>3070</v>
      </c>
      <c r="C993" s="61" t="s">
        <v>3076</v>
      </c>
      <c r="D993" s="61" t="s">
        <v>2935</v>
      </c>
      <c r="E993" s="61" t="s">
        <v>3077</v>
      </c>
      <c r="F993" s="53" t="s">
        <v>3078</v>
      </c>
      <c r="G993" s="53">
        <v>20</v>
      </c>
      <c r="H993" s="53" t="s">
        <v>17</v>
      </c>
      <c r="I993" s="53"/>
      <c r="J993" s="88">
        <v>39.89</v>
      </c>
      <c r="K993" s="232">
        <f>G993*J993</f>
        <v>797.8</v>
      </c>
    </row>
    <row r="994" spans="1:11" ht="21" thickBot="1" x14ac:dyDescent="0.35">
      <c r="A994" s="85" t="s">
        <v>78</v>
      </c>
      <c r="B994" s="85" t="s">
        <v>3070</v>
      </c>
      <c r="C994" s="249" t="s">
        <v>3079</v>
      </c>
      <c r="D994" s="249" t="s">
        <v>2952</v>
      </c>
      <c r="E994" s="249">
        <v>65977</v>
      </c>
      <c r="F994" s="86" t="s">
        <v>3080</v>
      </c>
      <c r="G994" s="86">
        <v>4</v>
      </c>
      <c r="H994" s="86" t="s">
        <v>17</v>
      </c>
      <c r="I994" s="86"/>
      <c r="J994" s="87">
        <v>4.4000000000000004</v>
      </c>
      <c r="K994" s="317">
        <f>G994*J994</f>
        <v>17.600000000000001</v>
      </c>
    </row>
    <row r="995" spans="1:11" ht="41.4" thickBot="1" x14ac:dyDescent="0.35">
      <c r="A995" s="338" t="s">
        <v>78</v>
      </c>
      <c r="B995" s="334" t="s">
        <v>3081</v>
      </c>
      <c r="C995" s="643" t="s">
        <v>3082</v>
      </c>
      <c r="D995" s="329" t="s">
        <v>3</v>
      </c>
      <c r="E995" s="329" t="s">
        <v>4</v>
      </c>
      <c r="F995" s="334" t="s">
        <v>3083</v>
      </c>
      <c r="G995" s="330" t="s">
        <v>6</v>
      </c>
      <c r="H995" s="330" t="s">
        <v>7</v>
      </c>
      <c r="I995" s="330" t="s">
        <v>203</v>
      </c>
      <c r="J995" s="331" t="s">
        <v>202</v>
      </c>
      <c r="K995" s="332" t="s">
        <v>8</v>
      </c>
    </row>
    <row r="996" spans="1:11" ht="20.399999999999999" x14ac:dyDescent="0.3">
      <c r="A996" s="242" t="s">
        <v>78</v>
      </c>
      <c r="B996" s="242" t="s">
        <v>3081</v>
      </c>
      <c r="C996" s="56" t="s">
        <v>3084</v>
      </c>
      <c r="D996" s="56" t="s">
        <v>2949</v>
      </c>
      <c r="E996" s="56">
        <v>57716</v>
      </c>
      <c r="F996" s="112" t="s">
        <v>3085</v>
      </c>
      <c r="G996" s="112">
        <v>5</v>
      </c>
      <c r="H996" s="112" t="s">
        <v>17</v>
      </c>
      <c r="I996" s="112"/>
      <c r="J996" s="333">
        <v>31.49</v>
      </c>
      <c r="K996" s="315">
        <f t="shared" ref="K996:K1011" si="42">G996*J996</f>
        <v>157.44999999999999</v>
      </c>
    </row>
    <row r="997" spans="1:11" ht="20.399999999999999" x14ac:dyDescent="0.3">
      <c r="A997" s="52" t="s">
        <v>78</v>
      </c>
      <c r="B997" s="52" t="s">
        <v>3081</v>
      </c>
      <c r="C997" s="61" t="s">
        <v>3086</v>
      </c>
      <c r="D997" s="61" t="s">
        <v>2949</v>
      </c>
      <c r="E997" s="61">
        <v>90505</v>
      </c>
      <c r="F997" s="53" t="s">
        <v>3087</v>
      </c>
      <c r="G997" s="53">
        <v>100</v>
      </c>
      <c r="H997" s="53" t="s">
        <v>2938</v>
      </c>
      <c r="I997" s="53"/>
      <c r="J997" s="88">
        <v>0.26</v>
      </c>
      <c r="K997" s="232">
        <f t="shared" si="42"/>
        <v>26</v>
      </c>
    </row>
    <row r="998" spans="1:11" ht="20.399999999999999" x14ac:dyDescent="0.3">
      <c r="A998" s="52" t="s">
        <v>78</v>
      </c>
      <c r="B998" s="52" t="s">
        <v>3081</v>
      </c>
      <c r="C998" s="61" t="s">
        <v>3088</v>
      </c>
      <c r="D998" s="61" t="s">
        <v>2949</v>
      </c>
      <c r="E998" s="61">
        <v>31696</v>
      </c>
      <c r="F998" s="53" t="s">
        <v>3089</v>
      </c>
      <c r="G998" s="53">
        <v>2</v>
      </c>
      <c r="H998" s="53" t="s">
        <v>17</v>
      </c>
      <c r="I998" s="53"/>
      <c r="J998" s="88">
        <v>57.74</v>
      </c>
      <c r="K998" s="232">
        <f t="shared" si="42"/>
        <v>115.48</v>
      </c>
    </row>
    <row r="999" spans="1:11" ht="20.399999999999999" x14ac:dyDescent="0.3">
      <c r="A999" s="52" t="s">
        <v>78</v>
      </c>
      <c r="B999" s="52" t="s">
        <v>3081</v>
      </c>
      <c r="C999" s="61" t="s">
        <v>3090</v>
      </c>
      <c r="D999" s="61" t="s">
        <v>2952</v>
      </c>
      <c r="E999" s="61" t="s">
        <v>3091</v>
      </c>
      <c r="F999" s="53" t="s">
        <v>3092</v>
      </c>
      <c r="G999" s="53">
        <v>6</v>
      </c>
      <c r="H999" s="53" t="s">
        <v>17</v>
      </c>
      <c r="I999" s="53"/>
      <c r="J999" s="88">
        <v>2.2999999999999998</v>
      </c>
      <c r="K999" s="232">
        <f t="shared" si="42"/>
        <v>13.799999999999999</v>
      </c>
    </row>
    <row r="1000" spans="1:11" ht="20.399999999999999" x14ac:dyDescent="0.3">
      <c r="A1000" s="52" t="s">
        <v>78</v>
      </c>
      <c r="B1000" s="52" t="s">
        <v>3081</v>
      </c>
      <c r="C1000" s="61" t="s">
        <v>3093</v>
      </c>
      <c r="D1000" s="61" t="s">
        <v>3016</v>
      </c>
      <c r="E1000" s="61" t="s">
        <v>3094</v>
      </c>
      <c r="F1000" s="53" t="s">
        <v>3095</v>
      </c>
      <c r="G1000" s="53">
        <v>10</v>
      </c>
      <c r="H1000" s="53" t="s">
        <v>17</v>
      </c>
      <c r="I1000" s="53"/>
      <c r="J1000" s="88">
        <v>1.46</v>
      </c>
      <c r="K1000" s="232">
        <f t="shared" si="42"/>
        <v>14.6</v>
      </c>
    </row>
    <row r="1001" spans="1:11" ht="20.399999999999999" x14ac:dyDescent="0.3">
      <c r="A1001" s="52" t="s">
        <v>78</v>
      </c>
      <c r="B1001" s="52" t="s">
        <v>3081</v>
      </c>
      <c r="C1001" s="57" t="s">
        <v>6936</v>
      </c>
      <c r="D1001" s="57" t="s">
        <v>6785</v>
      </c>
      <c r="E1001" s="57"/>
      <c r="F1001" s="46" t="s">
        <v>3096</v>
      </c>
      <c r="G1001" s="53">
        <v>6</v>
      </c>
      <c r="H1001" s="53" t="s">
        <v>17</v>
      </c>
      <c r="I1001" s="46" t="s">
        <v>6788</v>
      </c>
      <c r="J1001" s="293"/>
      <c r="K1001" s="232">
        <f>G1001*J1001</f>
        <v>0</v>
      </c>
    </row>
    <row r="1002" spans="1:11" ht="20.399999999999999" x14ac:dyDescent="0.3">
      <c r="A1002" s="52" t="s">
        <v>78</v>
      </c>
      <c r="B1002" s="52" t="s">
        <v>3081</v>
      </c>
      <c r="C1002" s="61" t="s">
        <v>3097</v>
      </c>
      <c r="D1002" s="61" t="s">
        <v>3098</v>
      </c>
      <c r="E1002" s="61" t="s">
        <v>3099</v>
      </c>
      <c r="F1002" s="53" t="s">
        <v>3100</v>
      </c>
      <c r="G1002" s="53">
        <v>30</v>
      </c>
      <c r="H1002" s="53" t="s">
        <v>17</v>
      </c>
      <c r="I1002" s="53"/>
      <c r="J1002" s="88">
        <v>0.54</v>
      </c>
      <c r="K1002" s="232">
        <f t="shared" si="42"/>
        <v>16.200000000000003</v>
      </c>
    </row>
    <row r="1003" spans="1:11" ht="20.399999999999999" x14ac:dyDescent="0.3">
      <c r="A1003" s="52" t="s">
        <v>78</v>
      </c>
      <c r="B1003" s="52" t="s">
        <v>3081</v>
      </c>
      <c r="C1003" s="61" t="s">
        <v>3103</v>
      </c>
      <c r="D1003" s="61" t="s">
        <v>3029</v>
      </c>
      <c r="E1003" s="61">
        <v>6097714101</v>
      </c>
      <c r="F1003" s="53" t="s">
        <v>3104</v>
      </c>
      <c r="G1003" s="53">
        <v>30</v>
      </c>
      <c r="H1003" s="53" t="s">
        <v>17</v>
      </c>
      <c r="I1003" s="53"/>
      <c r="J1003" s="88">
        <v>91.04</v>
      </c>
      <c r="K1003" s="232">
        <f t="shared" si="42"/>
        <v>2731.2000000000003</v>
      </c>
    </row>
    <row r="1004" spans="1:11" ht="20.399999999999999" x14ac:dyDescent="0.3">
      <c r="A1004" s="52" t="s">
        <v>78</v>
      </c>
      <c r="B1004" s="52" t="s">
        <v>3081</v>
      </c>
      <c r="C1004" s="61" t="s">
        <v>3105</v>
      </c>
      <c r="D1004" s="61"/>
      <c r="E1004" s="61"/>
      <c r="F1004" s="53" t="s">
        <v>3106</v>
      </c>
      <c r="G1004" s="53">
        <v>30</v>
      </c>
      <c r="H1004" s="53" t="s">
        <v>2938</v>
      </c>
      <c r="I1004" s="53"/>
      <c r="J1004" s="88">
        <v>27.16</v>
      </c>
      <c r="K1004" s="232">
        <f t="shared" si="42"/>
        <v>814.8</v>
      </c>
    </row>
    <row r="1005" spans="1:11" ht="20.399999999999999" x14ac:dyDescent="0.3">
      <c r="A1005" s="52" t="s">
        <v>78</v>
      </c>
      <c r="B1005" s="52" t="s">
        <v>3081</v>
      </c>
      <c r="C1005" s="61" t="s">
        <v>3107</v>
      </c>
      <c r="D1005" s="61"/>
      <c r="E1005" s="61"/>
      <c r="F1005" s="53" t="s">
        <v>3108</v>
      </c>
      <c r="G1005" s="53">
        <v>60</v>
      </c>
      <c r="H1005" s="53" t="s">
        <v>2938</v>
      </c>
      <c r="I1005" s="53"/>
      <c r="J1005" s="88">
        <v>1.36</v>
      </c>
      <c r="K1005" s="232">
        <f t="shared" si="42"/>
        <v>81.600000000000009</v>
      </c>
    </row>
    <row r="1006" spans="1:11" ht="20.399999999999999" x14ac:dyDescent="0.3">
      <c r="A1006" s="52" t="s">
        <v>78</v>
      </c>
      <c r="B1006" s="52" t="s">
        <v>3081</v>
      </c>
      <c r="C1006" s="61" t="s">
        <v>3109</v>
      </c>
      <c r="D1006" s="61" t="s">
        <v>3016</v>
      </c>
      <c r="E1006" s="61" t="s">
        <v>3110</v>
      </c>
      <c r="F1006" s="53" t="s">
        <v>3111</v>
      </c>
      <c r="G1006" s="53">
        <v>10</v>
      </c>
      <c r="H1006" s="53" t="s">
        <v>17</v>
      </c>
      <c r="I1006" s="86"/>
      <c r="J1006" s="88">
        <v>19.95</v>
      </c>
      <c r="K1006" s="232">
        <f t="shared" si="42"/>
        <v>199.5</v>
      </c>
    </row>
    <row r="1007" spans="1:11" ht="20.399999999999999" x14ac:dyDescent="0.3">
      <c r="A1007" s="52" t="s">
        <v>78</v>
      </c>
      <c r="B1007" s="52" t="s">
        <v>3081</v>
      </c>
      <c r="C1007" s="61" t="s">
        <v>3112</v>
      </c>
      <c r="D1007" s="61"/>
      <c r="E1007" s="61" t="s">
        <v>3113</v>
      </c>
      <c r="F1007" s="53" t="s">
        <v>3114</v>
      </c>
      <c r="G1007" s="53">
        <v>100</v>
      </c>
      <c r="H1007" s="53" t="s">
        <v>17</v>
      </c>
      <c r="I1007" s="46"/>
      <c r="J1007" s="88">
        <v>0.11</v>
      </c>
      <c r="K1007" s="232">
        <f t="shared" si="42"/>
        <v>11</v>
      </c>
    </row>
    <row r="1008" spans="1:11" ht="30.6" x14ac:dyDescent="0.3">
      <c r="A1008" s="52" t="s">
        <v>78</v>
      </c>
      <c r="B1008" s="52" t="s">
        <v>3081</v>
      </c>
      <c r="C1008" s="61" t="s">
        <v>3115</v>
      </c>
      <c r="D1008" s="61" t="s">
        <v>3116</v>
      </c>
      <c r="E1008" s="61" t="s">
        <v>3117</v>
      </c>
      <c r="F1008" s="53" t="s">
        <v>3118</v>
      </c>
      <c r="G1008" s="53">
        <v>16</v>
      </c>
      <c r="H1008" s="53" t="s">
        <v>2961</v>
      </c>
      <c r="I1008" s="46"/>
      <c r="J1008" s="88">
        <v>2.36</v>
      </c>
      <c r="K1008" s="232">
        <f t="shared" si="42"/>
        <v>37.76</v>
      </c>
    </row>
    <row r="1009" spans="1:11" ht="20.399999999999999" x14ac:dyDescent="0.3">
      <c r="A1009" s="52" t="s">
        <v>78</v>
      </c>
      <c r="B1009" s="52" t="s">
        <v>3081</v>
      </c>
      <c r="C1009" s="61" t="s">
        <v>3119</v>
      </c>
      <c r="D1009" s="61" t="s">
        <v>2949</v>
      </c>
      <c r="E1009" s="61">
        <v>67022</v>
      </c>
      <c r="F1009" s="53" t="s">
        <v>3120</v>
      </c>
      <c r="G1009" s="53">
        <v>20</v>
      </c>
      <c r="H1009" s="53" t="s">
        <v>17</v>
      </c>
      <c r="I1009" s="46"/>
      <c r="J1009" s="88">
        <v>11.65</v>
      </c>
      <c r="K1009" s="232">
        <f t="shared" si="42"/>
        <v>233</v>
      </c>
    </row>
    <row r="1010" spans="1:11" ht="20.399999999999999" x14ac:dyDescent="0.3">
      <c r="A1010" s="52" t="s">
        <v>78</v>
      </c>
      <c r="B1010" s="52" t="s">
        <v>3081</v>
      </c>
      <c r="C1010" s="61" t="s">
        <v>3121</v>
      </c>
      <c r="D1010" s="61" t="s">
        <v>2949</v>
      </c>
      <c r="E1010" s="61">
        <v>68719</v>
      </c>
      <c r="F1010" s="53" t="s">
        <v>3122</v>
      </c>
      <c r="G1010" s="46">
        <v>24</v>
      </c>
      <c r="H1010" s="46" t="s">
        <v>2961</v>
      </c>
      <c r="I1010" s="46" t="s">
        <v>6617</v>
      </c>
      <c r="J1010" s="369">
        <v>21.62</v>
      </c>
      <c r="K1010" s="232">
        <f t="shared" si="42"/>
        <v>518.88</v>
      </c>
    </row>
    <row r="1011" spans="1:11" ht="20.399999999999999" x14ac:dyDescent="0.3">
      <c r="A1011" s="85" t="s">
        <v>78</v>
      </c>
      <c r="B1011" s="85" t="s">
        <v>3081</v>
      </c>
      <c r="C1011" s="249" t="s">
        <v>3123</v>
      </c>
      <c r="D1011" s="249" t="s">
        <v>2935</v>
      </c>
      <c r="E1011" s="249" t="s">
        <v>3005</v>
      </c>
      <c r="F1011" s="86" t="s">
        <v>3124</v>
      </c>
      <c r="G1011" s="86">
        <v>100</v>
      </c>
      <c r="H1011" s="86" t="s">
        <v>17</v>
      </c>
      <c r="I1011" s="196"/>
      <c r="J1011" s="87">
        <v>1.65</v>
      </c>
      <c r="K1011" s="317">
        <f t="shared" si="42"/>
        <v>165</v>
      </c>
    </row>
    <row r="1012" spans="1:11" ht="21" thickBot="1" x14ac:dyDescent="0.35">
      <c r="A1012" s="85" t="s">
        <v>78</v>
      </c>
      <c r="B1012" s="85" t="s">
        <v>3081</v>
      </c>
      <c r="C1012" s="252" t="s">
        <v>6791</v>
      </c>
      <c r="D1012" s="252" t="s">
        <v>6792</v>
      </c>
      <c r="E1012" s="252" t="s">
        <v>6793</v>
      </c>
      <c r="F1012" s="196" t="s">
        <v>6794</v>
      </c>
      <c r="G1012" s="196" t="s">
        <v>6937</v>
      </c>
      <c r="H1012" s="196" t="s">
        <v>6795</v>
      </c>
      <c r="I1012" s="687" t="s">
        <v>6625</v>
      </c>
      <c r="J1012" s="688">
        <v>7.52</v>
      </c>
      <c r="K1012" s="317">
        <f>G1012*J1012</f>
        <v>75.199999999999989</v>
      </c>
    </row>
    <row r="1013" spans="1:11" ht="41.4" thickBot="1" x14ac:dyDescent="0.35">
      <c r="A1013" s="338" t="s">
        <v>78</v>
      </c>
      <c r="B1013" s="334" t="s">
        <v>3125</v>
      </c>
      <c r="C1013" s="643" t="s">
        <v>3126</v>
      </c>
      <c r="D1013" s="329" t="s">
        <v>3</v>
      </c>
      <c r="E1013" s="329" t="s">
        <v>4</v>
      </c>
      <c r="F1013" s="335" t="s">
        <v>3127</v>
      </c>
      <c r="G1013" s="330" t="s">
        <v>6</v>
      </c>
      <c r="H1013" s="330" t="s">
        <v>7</v>
      </c>
      <c r="I1013" s="330" t="s">
        <v>203</v>
      </c>
      <c r="J1013" s="331" t="s">
        <v>202</v>
      </c>
      <c r="K1013" s="332" t="s">
        <v>8</v>
      </c>
    </row>
    <row r="1014" spans="1:11" ht="20.399999999999999" x14ac:dyDescent="0.3">
      <c r="A1014" s="242" t="s">
        <v>78</v>
      </c>
      <c r="B1014" s="242" t="s">
        <v>3125</v>
      </c>
      <c r="C1014" s="56" t="s">
        <v>3128</v>
      </c>
      <c r="D1014" s="56" t="s">
        <v>3029</v>
      </c>
      <c r="E1014" s="56" t="s">
        <v>3129</v>
      </c>
      <c r="F1014" s="112" t="s">
        <v>3130</v>
      </c>
      <c r="G1014" s="112">
        <v>28</v>
      </c>
      <c r="H1014" s="112" t="s">
        <v>17</v>
      </c>
      <c r="I1014" s="112"/>
      <c r="J1014" s="333">
        <v>4.3</v>
      </c>
      <c r="K1014" s="315">
        <f>G1014*J1014</f>
        <v>120.39999999999999</v>
      </c>
    </row>
    <row r="1015" spans="1:11" ht="20.399999999999999" x14ac:dyDescent="0.3">
      <c r="A1015" s="52" t="s">
        <v>78</v>
      </c>
      <c r="B1015" s="52" t="s">
        <v>3125</v>
      </c>
      <c r="C1015" s="61" t="s">
        <v>3131</v>
      </c>
      <c r="D1015" s="61" t="s">
        <v>3029</v>
      </c>
      <c r="E1015" s="61" t="s">
        <v>3132</v>
      </c>
      <c r="F1015" s="53" t="s">
        <v>3133</v>
      </c>
      <c r="G1015" s="53">
        <v>15</v>
      </c>
      <c r="H1015" s="53" t="s">
        <v>17</v>
      </c>
      <c r="I1015" s="112"/>
      <c r="J1015" s="88">
        <v>2.62</v>
      </c>
      <c r="K1015" s="232">
        <f>G1015*J1015</f>
        <v>39.300000000000004</v>
      </c>
    </row>
    <row r="1016" spans="1:11" ht="20.399999999999999" x14ac:dyDescent="0.3">
      <c r="A1016" s="52" t="s">
        <v>78</v>
      </c>
      <c r="B1016" s="52" t="s">
        <v>3125</v>
      </c>
      <c r="C1016" s="61" t="s">
        <v>3134</v>
      </c>
      <c r="D1016" s="61" t="s">
        <v>3029</v>
      </c>
      <c r="E1016" s="61" t="s">
        <v>3135</v>
      </c>
      <c r="F1016" s="53" t="s">
        <v>3136</v>
      </c>
      <c r="G1016" s="53">
        <v>70</v>
      </c>
      <c r="H1016" s="53" t="s">
        <v>17</v>
      </c>
      <c r="I1016" s="53"/>
      <c r="J1016" s="88">
        <v>4.4000000000000004</v>
      </c>
      <c r="K1016" s="232">
        <f>G1016*J1016</f>
        <v>308</v>
      </c>
    </row>
    <row r="1017" spans="1:11" ht="21" thickBot="1" x14ac:dyDescent="0.35">
      <c r="A1017" s="85" t="s">
        <v>78</v>
      </c>
      <c r="B1017" s="85" t="s">
        <v>3125</v>
      </c>
      <c r="C1017" s="249" t="s">
        <v>3137</v>
      </c>
      <c r="D1017" s="249" t="s">
        <v>3029</v>
      </c>
      <c r="E1017" s="249" t="s">
        <v>3138</v>
      </c>
      <c r="F1017" s="86" t="s">
        <v>3139</v>
      </c>
      <c r="G1017" s="86">
        <v>15</v>
      </c>
      <c r="H1017" s="86" t="s">
        <v>17</v>
      </c>
      <c r="I1017" s="86"/>
      <c r="J1017" s="87">
        <v>2.83</v>
      </c>
      <c r="K1017" s="317">
        <f>G1017*J1017</f>
        <v>42.45</v>
      </c>
    </row>
    <row r="1018" spans="1:11" ht="41.4" thickBot="1" x14ac:dyDescent="0.35">
      <c r="A1018" s="338" t="s">
        <v>78</v>
      </c>
      <c r="B1018" s="334" t="s">
        <v>3140</v>
      </c>
      <c r="C1018" s="643" t="s">
        <v>3141</v>
      </c>
      <c r="D1018" s="329" t="s">
        <v>3</v>
      </c>
      <c r="E1018" s="329" t="s">
        <v>4</v>
      </c>
      <c r="F1018" s="335" t="s">
        <v>3142</v>
      </c>
      <c r="G1018" s="330" t="s">
        <v>6</v>
      </c>
      <c r="H1018" s="330" t="s">
        <v>7</v>
      </c>
      <c r="I1018" s="330" t="s">
        <v>203</v>
      </c>
      <c r="J1018" s="331" t="s">
        <v>202</v>
      </c>
      <c r="K1018" s="332" t="s">
        <v>8</v>
      </c>
    </row>
    <row r="1019" spans="1:11" ht="20.399999999999999" x14ac:dyDescent="0.3">
      <c r="A1019" s="242" t="s">
        <v>78</v>
      </c>
      <c r="B1019" s="242" t="s">
        <v>3140</v>
      </c>
      <c r="C1019" s="56" t="s">
        <v>3143</v>
      </c>
      <c r="D1019" s="56" t="s">
        <v>3144</v>
      </c>
      <c r="E1019" s="56">
        <v>83225</v>
      </c>
      <c r="F1019" s="112" t="s">
        <v>3145</v>
      </c>
      <c r="G1019" s="112">
        <v>2</v>
      </c>
      <c r="H1019" s="112" t="s">
        <v>17</v>
      </c>
      <c r="I1019" s="112"/>
      <c r="J1019" s="333">
        <v>73.5</v>
      </c>
      <c r="K1019" s="315">
        <f>G1019*J1019</f>
        <v>147</v>
      </c>
    </row>
    <row r="1020" spans="1:11" ht="20.399999999999999" x14ac:dyDescent="0.3">
      <c r="A1020" s="52" t="s">
        <v>78</v>
      </c>
      <c r="B1020" s="52" t="s">
        <v>3140</v>
      </c>
      <c r="C1020" s="61" t="s">
        <v>3146</v>
      </c>
      <c r="D1020" s="61" t="s">
        <v>2935</v>
      </c>
      <c r="E1020" s="61" t="s">
        <v>3147</v>
      </c>
      <c r="F1020" s="53" t="s">
        <v>3148</v>
      </c>
      <c r="G1020" s="53">
        <v>2</v>
      </c>
      <c r="H1020" s="53" t="s">
        <v>17</v>
      </c>
      <c r="I1020" s="53"/>
      <c r="J1020" s="88">
        <v>277.2</v>
      </c>
      <c r="K1020" s="232">
        <f>G1020*J1020</f>
        <v>554.4</v>
      </c>
    </row>
    <row r="1021" spans="1:11" ht="20.399999999999999" x14ac:dyDescent="0.3">
      <c r="A1021" s="52" t="s">
        <v>78</v>
      </c>
      <c r="B1021" s="52" t="s">
        <v>3140</v>
      </c>
      <c r="C1021" s="61" t="s">
        <v>3149</v>
      </c>
      <c r="D1021" s="61" t="s">
        <v>3150</v>
      </c>
      <c r="E1021" s="61" t="s">
        <v>3151</v>
      </c>
      <c r="F1021" s="53" t="s">
        <v>3152</v>
      </c>
      <c r="G1021" s="53">
        <v>4</v>
      </c>
      <c r="H1021" s="53" t="s">
        <v>17</v>
      </c>
      <c r="I1021" s="53"/>
      <c r="J1021" s="88">
        <v>315</v>
      </c>
      <c r="K1021" s="232">
        <f>G1021*J1021</f>
        <v>1260</v>
      </c>
    </row>
    <row r="1022" spans="1:11" ht="21" thickBot="1" x14ac:dyDescent="0.35">
      <c r="A1022" s="85" t="s">
        <v>78</v>
      </c>
      <c r="B1022" s="85" t="s">
        <v>3140</v>
      </c>
      <c r="C1022" s="342" t="s">
        <v>3153</v>
      </c>
      <c r="D1022" s="249" t="s">
        <v>3150</v>
      </c>
      <c r="E1022" s="249" t="s">
        <v>3154</v>
      </c>
      <c r="F1022" s="86" t="s">
        <v>3155</v>
      </c>
      <c r="G1022" s="86">
        <v>5</v>
      </c>
      <c r="H1022" s="86" t="s">
        <v>17</v>
      </c>
      <c r="I1022" s="196"/>
      <c r="J1022" s="87">
        <v>49.25</v>
      </c>
      <c r="K1022" s="317">
        <f>G1022*J1022</f>
        <v>246.25</v>
      </c>
    </row>
    <row r="1023" spans="1:11" ht="41.4" thickBot="1" x14ac:dyDescent="0.35">
      <c r="A1023" s="338" t="s">
        <v>78</v>
      </c>
      <c r="B1023" s="334" t="s">
        <v>3156</v>
      </c>
      <c r="C1023" s="643" t="s">
        <v>3157</v>
      </c>
      <c r="D1023" s="329" t="s">
        <v>3</v>
      </c>
      <c r="E1023" s="329" t="s">
        <v>4</v>
      </c>
      <c r="F1023" s="335" t="s">
        <v>3158</v>
      </c>
      <c r="G1023" s="330" t="s">
        <v>6</v>
      </c>
      <c r="H1023" s="330" t="s">
        <v>7</v>
      </c>
      <c r="I1023" s="330" t="s">
        <v>203</v>
      </c>
      <c r="J1023" s="331" t="s">
        <v>202</v>
      </c>
      <c r="K1023" s="332" t="s">
        <v>8</v>
      </c>
    </row>
    <row r="1024" spans="1:11" x14ac:dyDescent="0.3">
      <c r="A1024" s="242" t="s">
        <v>78</v>
      </c>
      <c r="B1024" s="242" t="s">
        <v>3156</v>
      </c>
      <c r="C1024" s="56" t="s">
        <v>3159</v>
      </c>
      <c r="D1024" s="56" t="s">
        <v>3160</v>
      </c>
      <c r="E1024" s="56">
        <v>1015068</v>
      </c>
      <c r="F1024" s="112" t="s">
        <v>3161</v>
      </c>
      <c r="G1024" s="112">
        <v>3</v>
      </c>
      <c r="H1024" s="112" t="s">
        <v>17</v>
      </c>
      <c r="I1024" s="73"/>
      <c r="J1024" s="339">
        <v>9.4499999999999993</v>
      </c>
      <c r="K1024" s="315">
        <f t="shared" ref="K1024:K1063" si="43">G1024*J1024</f>
        <v>28.349999999999998</v>
      </c>
    </row>
    <row r="1025" spans="1:11" x14ac:dyDescent="0.3">
      <c r="A1025" s="52" t="s">
        <v>78</v>
      </c>
      <c r="B1025" s="52" t="s">
        <v>3156</v>
      </c>
      <c r="C1025" s="61" t="s">
        <v>3162</v>
      </c>
      <c r="D1025" s="61" t="s">
        <v>3163</v>
      </c>
      <c r="E1025" s="61"/>
      <c r="F1025" s="53" t="s">
        <v>3164</v>
      </c>
      <c r="G1025" s="53">
        <v>2</v>
      </c>
      <c r="H1025" s="53" t="s">
        <v>3165</v>
      </c>
      <c r="I1025" s="53"/>
      <c r="J1025" s="340">
        <v>5.25</v>
      </c>
      <c r="K1025" s="232">
        <f t="shared" si="43"/>
        <v>10.5</v>
      </c>
    </row>
    <row r="1026" spans="1:11" ht="20.399999999999999" x14ac:dyDescent="0.3">
      <c r="A1026" s="52" t="s">
        <v>78</v>
      </c>
      <c r="B1026" s="52" t="s">
        <v>3156</v>
      </c>
      <c r="C1026" s="61" t="s">
        <v>3166</v>
      </c>
      <c r="D1026" s="61" t="s">
        <v>3167</v>
      </c>
      <c r="E1026" s="61" t="s">
        <v>3168</v>
      </c>
      <c r="F1026" s="53" t="s">
        <v>3169</v>
      </c>
      <c r="G1026" s="53">
        <v>1</v>
      </c>
      <c r="H1026" s="53" t="s">
        <v>17</v>
      </c>
      <c r="I1026" s="53"/>
      <c r="J1026" s="340">
        <v>63</v>
      </c>
      <c r="K1026" s="232">
        <f t="shared" si="43"/>
        <v>63</v>
      </c>
    </row>
    <row r="1027" spans="1:11" ht="40.799999999999997" x14ac:dyDescent="0.3">
      <c r="A1027" s="52" t="s">
        <v>78</v>
      </c>
      <c r="B1027" s="52" t="s">
        <v>3156</v>
      </c>
      <c r="C1027" s="61" t="s">
        <v>3170</v>
      </c>
      <c r="D1027" s="645" t="s">
        <v>3171</v>
      </c>
      <c r="E1027" s="61" t="s">
        <v>3172</v>
      </c>
      <c r="F1027" s="53" t="s">
        <v>3173</v>
      </c>
      <c r="G1027" s="53">
        <v>6</v>
      </c>
      <c r="H1027" s="53" t="s">
        <v>17</v>
      </c>
      <c r="I1027" s="53"/>
      <c r="J1027" s="340">
        <v>10.5</v>
      </c>
      <c r="K1027" s="232">
        <f t="shared" si="43"/>
        <v>63</v>
      </c>
    </row>
    <row r="1028" spans="1:11" ht="20.399999999999999" x14ac:dyDescent="0.3">
      <c r="A1028" s="52" t="s">
        <v>78</v>
      </c>
      <c r="B1028" s="52" t="s">
        <v>3156</v>
      </c>
      <c r="C1028" s="61" t="s">
        <v>3174</v>
      </c>
      <c r="D1028" s="61" t="s">
        <v>3167</v>
      </c>
      <c r="E1028" s="61" t="s">
        <v>3175</v>
      </c>
      <c r="F1028" s="53" t="s">
        <v>3176</v>
      </c>
      <c r="G1028" s="53">
        <v>3</v>
      </c>
      <c r="H1028" s="53" t="s">
        <v>17</v>
      </c>
      <c r="I1028" s="53"/>
      <c r="J1028" s="340">
        <v>15.75</v>
      </c>
      <c r="K1028" s="232">
        <f t="shared" si="43"/>
        <v>47.25</v>
      </c>
    </row>
    <row r="1029" spans="1:11" x14ac:dyDescent="0.3">
      <c r="A1029" s="52" t="s">
        <v>78</v>
      </c>
      <c r="B1029" s="52" t="s">
        <v>3156</v>
      </c>
      <c r="C1029" s="61" t="s">
        <v>3177</v>
      </c>
      <c r="D1029" s="61" t="s">
        <v>3167</v>
      </c>
      <c r="E1029" s="61" t="s">
        <v>3178</v>
      </c>
      <c r="F1029" s="53" t="s">
        <v>3179</v>
      </c>
      <c r="G1029" s="53">
        <v>1</v>
      </c>
      <c r="H1029" s="53" t="s">
        <v>1523</v>
      </c>
      <c r="I1029" s="53"/>
      <c r="J1029" s="340">
        <v>21</v>
      </c>
      <c r="K1029" s="232">
        <f t="shared" si="43"/>
        <v>21</v>
      </c>
    </row>
    <row r="1030" spans="1:11" ht="20.399999999999999" x14ac:dyDescent="0.3">
      <c r="A1030" s="52" t="s">
        <v>78</v>
      </c>
      <c r="B1030" s="52" t="s">
        <v>3156</v>
      </c>
      <c r="C1030" s="61" t="s">
        <v>3180</v>
      </c>
      <c r="D1030" s="61" t="s">
        <v>3181</v>
      </c>
      <c r="E1030" s="61"/>
      <c r="F1030" s="53" t="s">
        <v>3182</v>
      </c>
      <c r="G1030" s="53">
        <v>1</v>
      </c>
      <c r="H1030" s="53" t="s">
        <v>1523</v>
      </c>
      <c r="I1030" s="53"/>
      <c r="J1030" s="340">
        <v>21</v>
      </c>
      <c r="K1030" s="232">
        <f t="shared" si="43"/>
        <v>21</v>
      </c>
    </row>
    <row r="1031" spans="1:11" x14ac:dyDescent="0.3">
      <c r="A1031" s="52" t="s">
        <v>78</v>
      </c>
      <c r="B1031" s="52" t="s">
        <v>3156</v>
      </c>
      <c r="C1031" s="61" t="s">
        <v>3183</v>
      </c>
      <c r="D1031" s="646" t="s">
        <v>3184</v>
      </c>
      <c r="E1031" s="61" t="s">
        <v>3185</v>
      </c>
      <c r="F1031" s="53" t="s">
        <v>3186</v>
      </c>
      <c r="G1031" s="53">
        <v>4</v>
      </c>
      <c r="H1031" s="53" t="s">
        <v>17</v>
      </c>
      <c r="I1031" s="53"/>
      <c r="J1031" s="340">
        <v>63</v>
      </c>
      <c r="K1031" s="232">
        <f t="shared" si="43"/>
        <v>252</v>
      </c>
    </row>
    <row r="1032" spans="1:11" x14ac:dyDescent="0.3">
      <c r="A1032" s="52" t="s">
        <v>78</v>
      </c>
      <c r="B1032" s="52" t="s">
        <v>3156</v>
      </c>
      <c r="C1032" s="61" t="s">
        <v>3187</v>
      </c>
      <c r="D1032" s="61" t="s">
        <v>3188</v>
      </c>
      <c r="E1032" s="61"/>
      <c r="F1032" s="53" t="s">
        <v>3189</v>
      </c>
      <c r="G1032" s="53">
        <v>1</v>
      </c>
      <c r="H1032" s="53" t="s">
        <v>3165</v>
      </c>
      <c r="I1032" s="53"/>
      <c r="J1032" s="340">
        <v>15.75</v>
      </c>
      <c r="K1032" s="232">
        <f t="shared" si="43"/>
        <v>15.75</v>
      </c>
    </row>
    <row r="1033" spans="1:11" x14ac:dyDescent="0.3">
      <c r="A1033" s="52" t="s">
        <v>78</v>
      </c>
      <c r="B1033" s="52" t="s">
        <v>3156</v>
      </c>
      <c r="C1033" s="61" t="s">
        <v>3190</v>
      </c>
      <c r="D1033" s="61"/>
      <c r="E1033" s="61"/>
      <c r="F1033" s="53" t="s">
        <v>3191</v>
      </c>
      <c r="G1033" s="53">
        <v>8</v>
      </c>
      <c r="H1033" s="53" t="s">
        <v>17</v>
      </c>
      <c r="I1033" s="53"/>
      <c r="J1033" s="340">
        <v>10.51</v>
      </c>
      <c r="K1033" s="232">
        <f t="shared" si="43"/>
        <v>84.08</v>
      </c>
    </row>
    <row r="1034" spans="1:11" x14ac:dyDescent="0.3">
      <c r="A1034" s="52" t="s">
        <v>78</v>
      </c>
      <c r="B1034" s="52" t="s">
        <v>3156</v>
      </c>
      <c r="C1034" s="61" t="s">
        <v>3192</v>
      </c>
      <c r="D1034" s="61"/>
      <c r="E1034" s="61"/>
      <c r="F1034" s="53" t="s">
        <v>3193</v>
      </c>
      <c r="G1034" s="53">
        <v>2</v>
      </c>
      <c r="H1034" s="53" t="s">
        <v>2947</v>
      </c>
      <c r="I1034" s="46"/>
      <c r="J1034" s="340">
        <v>15.75</v>
      </c>
      <c r="K1034" s="232">
        <f t="shared" si="43"/>
        <v>31.5</v>
      </c>
    </row>
    <row r="1035" spans="1:11" x14ac:dyDescent="0.3">
      <c r="A1035" s="52" t="s">
        <v>78</v>
      </c>
      <c r="B1035" s="52" t="s">
        <v>3156</v>
      </c>
      <c r="C1035" s="61" t="s">
        <v>3194</v>
      </c>
      <c r="D1035" s="61"/>
      <c r="E1035" s="61"/>
      <c r="F1035" s="53" t="s">
        <v>3195</v>
      </c>
      <c r="G1035" s="53">
        <v>2</v>
      </c>
      <c r="H1035" s="53" t="s">
        <v>2947</v>
      </c>
      <c r="I1035" s="53"/>
      <c r="J1035" s="340">
        <v>25.75</v>
      </c>
      <c r="K1035" s="232">
        <f t="shared" si="43"/>
        <v>51.5</v>
      </c>
    </row>
    <row r="1036" spans="1:11" x14ac:dyDescent="0.3">
      <c r="A1036" s="52" t="s">
        <v>78</v>
      </c>
      <c r="B1036" s="52" t="s">
        <v>3156</v>
      </c>
      <c r="C1036" s="61" t="s">
        <v>3196</v>
      </c>
      <c r="D1036" s="61" t="s">
        <v>3197</v>
      </c>
      <c r="E1036" s="61"/>
      <c r="F1036" s="53" t="s">
        <v>3198</v>
      </c>
      <c r="G1036" s="53">
        <v>2</v>
      </c>
      <c r="H1036" s="53" t="s">
        <v>17</v>
      </c>
      <c r="I1036" s="53"/>
      <c r="J1036" s="340">
        <v>10.5</v>
      </c>
      <c r="K1036" s="232">
        <f t="shared" si="43"/>
        <v>21</v>
      </c>
    </row>
    <row r="1037" spans="1:11" ht="20.399999999999999" x14ac:dyDescent="0.3">
      <c r="A1037" s="52" t="s">
        <v>78</v>
      </c>
      <c r="B1037" s="52" t="s">
        <v>3156</v>
      </c>
      <c r="C1037" s="635" t="s">
        <v>7085</v>
      </c>
      <c r="D1037" s="61" t="s">
        <v>3188</v>
      </c>
      <c r="E1037" s="61"/>
      <c r="F1037" s="53" t="s">
        <v>3199</v>
      </c>
      <c r="G1037" s="53">
        <v>6</v>
      </c>
      <c r="H1037" s="53" t="s">
        <v>3165</v>
      </c>
      <c r="I1037" s="53"/>
      <c r="J1037" s="340">
        <v>68.25</v>
      </c>
      <c r="K1037" s="232">
        <f t="shared" si="43"/>
        <v>409.5</v>
      </c>
    </row>
    <row r="1038" spans="1:11" ht="20.399999999999999" x14ac:dyDescent="0.3">
      <c r="A1038" s="52" t="s">
        <v>78</v>
      </c>
      <c r="B1038" s="52" t="s">
        <v>3156</v>
      </c>
      <c r="C1038" s="635" t="s">
        <v>7086</v>
      </c>
      <c r="D1038" s="61" t="s">
        <v>3200</v>
      </c>
      <c r="E1038" s="61"/>
      <c r="F1038" s="53" t="s">
        <v>3201</v>
      </c>
      <c r="G1038" s="53">
        <v>2</v>
      </c>
      <c r="H1038" s="53" t="s">
        <v>3165</v>
      </c>
      <c r="I1038" s="53"/>
      <c r="J1038" s="340">
        <v>157.5</v>
      </c>
      <c r="K1038" s="232">
        <f t="shared" si="43"/>
        <v>315</v>
      </c>
    </row>
    <row r="1039" spans="1:11" ht="20.399999999999999" x14ac:dyDescent="0.3">
      <c r="A1039" s="52" t="s">
        <v>78</v>
      </c>
      <c r="B1039" s="52" t="s">
        <v>3156</v>
      </c>
      <c r="C1039" s="635" t="s">
        <v>7087</v>
      </c>
      <c r="D1039" s="61" t="s">
        <v>3200</v>
      </c>
      <c r="E1039" s="61"/>
      <c r="F1039" s="53" t="s">
        <v>3202</v>
      </c>
      <c r="G1039" s="53">
        <v>2</v>
      </c>
      <c r="H1039" s="53" t="s">
        <v>3165</v>
      </c>
      <c r="I1039" s="53"/>
      <c r="J1039" s="340">
        <v>157.5</v>
      </c>
      <c r="K1039" s="232">
        <f t="shared" si="43"/>
        <v>315</v>
      </c>
    </row>
    <row r="1040" spans="1:11" x14ac:dyDescent="0.3">
      <c r="A1040" s="52" t="s">
        <v>78</v>
      </c>
      <c r="B1040" s="52" t="s">
        <v>3156</v>
      </c>
      <c r="C1040" s="61" t="s">
        <v>3203</v>
      </c>
      <c r="D1040" s="61" t="s">
        <v>3204</v>
      </c>
      <c r="E1040" s="61"/>
      <c r="F1040" s="53" t="s">
        <v>3205</v>
      </c>
      <c r="G1040" s="53">
        <v>1</v>
      </c>
      <c r="H1040" s="53" t="s">
        <v>17</v>
      </c>
      <c r="I1040" s="53"/>
      <c r="J1040" s="340">
        <v>262.5</v>
      </c>
      <c r="K1040" s="232">
        <f t="shared" si="43"/>
        <v>262.5</v>
      </c>
    </row>
    <row r="1041" spans="1:11" x14ac:dyDescent="0.3">
      <c r="A1041" s="52" t="s">
        <v>78</v>
      </c>
      <c r="B1041" s="52" t="s">
        <v>3156</v>
      </c>
      <c r="C1041" s="61" t="s">
        <v>3206</v>
      </c>
      <c r="D1041" s="61" t="s">
        <v>3167</v>
      </c>
      <c r="E1041" s="61"/>
      <c r="F1041" s="53" t="s">
        <v>3207</v>
      </c>
      <c r="G1041" s="53">
        <v>1</v>
      </c>
      <c r="H1041" s="53" t="s">
        <v>2947</v>
      </c>
      <c r="I1041" s="341"/>
      <c r="J1041" s="340">
        <v>10.5</v>
      </c>
      <c r="K1041" s="232">
        <f t="shared" si="43"/>
        <v>10.5</v>
      </c>
    </row>
    <row r="1042" spans="1:11" ht="20.399999999999999" x14ac:dyDescent="0.3">
      <c r="A1042" s="52" t="s">
        <v>78</v>
      </c>
      <c r="B1042" s="52" t="s">
        <v>3156</v>
      </c>
      <c r="C1042" s="635" t="s">
        <v>7088</v>
      </c>
      <c r="D1042" s="61" t="s">
        <v>3188</v>
      </c>
      <c r="E1042" s="61"/>
      <c r="F1042" s="53" t="s">
        <v>3208</v>
      </c>
      <c r="G1042" s="53">
        <v>1</v>
      </c>
      <c r="H1042" s="53" t="s">
        <v>2947</v>
      </c>
      <c r="I1042" s="53"/>
      <c r="J1042" s="340">
        <v>157.5</v>
      </c>
      <c r="K1042" s="232">
        <f t="shared" si="43"/>
        <v>157.5</v>
      </c>
    </row>
    <row r="1043" spans="1:11" x14ac:dyDescent="0.3">
      <c r="A1043" s="52" t="s">
        <v>78</v>
      </c>
      <c r="B1043" s="52" t="s">
        <v>3156</v>
      </c>
      <c r="C1043" s="61" t="s">
        <v>3209</v>
      </c>
      <c r="D1043" s="61" t="s">
        <v>3210</v>
      </c>
      <c r="E1043" s="61"/>
      <c r="F1043" s="53" t="s">
        <v>3211</v>
      </c>
      <c r="G1043" s="53">
        <v>1</v>
      </c>
      <c r="H1043" s="53" t="s">
        <v>3165</v>
      </c>
      <c r="I1043" s="53"/>
      <c r="J1043" s="340">
        <v>367.5</v>
      </c>
      <c r="K1043" s="232">
        <f t="shared" si="43"/>
        <v>367.5</v>
      </c>
    </row>
    <row r="1044" spans="1:11" ht="20.399999999999999" x14ac:dyDescent="0.3">
      <c r="A1044" s="52" t="s">
        <v>78</v>
      </c>
      <c r="B1044" s="52" t="s">
        <v>3156</v>
      </c>
      <c r="C1044" s="635" t="s">
        <v>7089</v>
      </c>
      <c r="D1044" s="61" t="s">
        <v>3188</v>
      </c>
      <c r="E1044" s="61"/>
      <c r="F1044" s="53" t="s">
        <v>3212</v>
      </c>
      <c r="G1044" s="53">
        <v>4</v>
      </c>
      <c r="H1044" s="53" t="s">
        <v>3213</v>
      </c>
      <c r="I1044" s="53"/>
      <c r="J1044" s="340">
        <v>6.3</v>
      </c>
      <c r="K1044" s="232">
        <f t="shared" si="43"/>
        <v>25.2</v>
      </c>
    </row>
    <row r="1045" spans="1:11" x14ac:dyDescent="0.3">
      <c r="A1045" s="52" t="s">
        <v>78</v>
      </c>
      <c r="B1045" s="52" t="s">
        <v>3156</v>
      </c>
      <c r="C1045" s="61" t="s">
        <v>3214</v>
      </c>
      <c r="D1045" s="61" t="s">
        <v>3215</v>
      </c>
      <c r="E1045" s="316" t="s">
        <v>3216</v>
      </c>
      <c r="F1045" s="53" t="s">
        <v>3217</v>
      </c>
      <c r="G1045" s="53">
        <v>1</v>
      </c>
      <c r="H1045" s="53" t="s">
        <v>17</v>
      </c>
      <c r="I1045" s="53"/>
      <c r="J1045" s="340">
        <v>42</v>
      </c>
      <c r="K1045" s="232">
        <f t="shared" si="43"/>
        <v>42</v>
      </c>
    </row>
    <row r="1046" spans="1:11" x14ac:dyDescent="0.3">
      <c r="A1046" s="52" t="s">
        <v>78</v>
      </c>
      <c r="B1046" s="52" t="s">
        <v>3156</v>
      </c>
      <c r="C1046" s="61" t="s">
        <v>3218</v>
      </c>
      <c r="D1046" s="61" t="s">
        <v>3215</v>
      </c>
      <c r="E1046" s="316" t="s">
        <v>3219</v>
      </c>
      <c r="F1046" s="53" t="s">
        <v>3220</v>
      </c>
      <c r="G1046" s="53">
        <v>1</v>
      </c>
      <c r="H1046" s="53" t="s">
        <v>17</v>
      </c>
      <c r="I1046" s="53"/>
      <c r="J1046" s="340">
        <v>36.75</v>
      </c>
      <c r="K1046" s="232">
        <f t="shared" si="43"/>
        <v>36.75</v>
      </c>
    </row>
    <row r="1047" spans="1:11" x14ac:dyDescent="0.3">
      <c r="A1047" s="52" t="s">
        <v>78</v>
      </c>
      <c r="B1047" s="52" t="s">
        <v>3156</v>
      </c>
      <c r="C1047" s="61" t="s">
        <v>3221</v>
      </c>
      <c r="D1047" s="61" t="s">
        <v>3215</v>
      </c>
      <c r="E1047" s="316" t="s">
        <v>3222</v>
      </c>
      <c r="F1047" s="53" t="s">
        <v>3223</v>
      </c>
      <c r="G1047" s="53">
        <v>1</v>
      </c>
      <c r="H1047" s="53" t="s">
        <v>17</v>
      </c>
      <c r="I1047" s="53"/>
      <c r="J1047" s="340">
        <v>47.25</v>
      </c>
      <c r="K1047" s="232">
        <f t="shared" si="43"/>
        <v>47.25</v>
      </c>
    </row>
    <row r="1048" spans="1:11" ht="30.6" x14ac:dyDescent="0.3">
      <c r="A1048" s="52" t="s">
        <v>78</v>
      </c>
      <c r="B1048" s="52" t="s">
        <v>3156</v>
      </c>
      <c r="C1048" s="635" t="s">
        <v>7090</v>
      </c>
      <c r="D1048" s="61" t="s">
        <v>3224</v>
      </c>
      <c r="E1048" s="61"/>
      <c r="F1048" s="53" t="s">
        <v>3225</v>
      </c>
      <c r="G1048" s="53">
        <v>1</v>
      </c>
      <c r="H1048" s="53" t="s">
        <v>2947</v>
      </c>
      <c r="I1048" s="53"/>
      <c r="J1048" s="340">
        <v>10.5</v>
      </c>
      <c r="K1048" s="232">
        <f t="shared" si="43"/>
        <v>10.5</v>
      </c>
    </row>
    <row r="1049" spans="1:11" ht="20.399999999999999" x14ac:dyDescent="0.3">
      <c r="A1049" s="52" t="s">
        <v>78</v>
      </c>
      <c r="B1049" s="52" t="s">
        <v>3156</v>
      </c>
      <c r="C1049" s="61" t="s">
        <v>3226</v>
      </c>
      <c r="D1049" s="61" t="s">
        <v>3227</v>
      </c>
      <c r="E1049" s="61" t="s">
        <v>3228</v>
      </c>
      <c r="F1049" s="53" t="s">
        <v>3229</v>
      </c>
      <c r="G1049" s="53">
        <v>1</v>
      </c>
      <c r="H1049" s="53" t="s">
        <v>1380</v>
      </c>
      <c r="I1049" s="53"/>
      <c r="J1049" s="340">
        <v>36.75</v>
      </c>
      <c r="K1049" s="232">
        <f t="shared" si="43"/>
        <v>36.75</v>
      </c>
    </row>
    <row r="1050" spans="1:11" ht="20.399999999999999" x14ac:dyDescent="0.3">
      <c r="A1050" s="52" t="s">
        <v>78</v>
      </c>
      <c r="B1050" s="52" t="s">
        <v>3156</v>
      </c>
      <c r="C1050" s="61" t="s">
        <v>3230</v>
      </c>
      <c r="D1050" s="61"/>
      <c r="E1050" s="61" t="s">
        <v>3231</v>
      </c>
      <c r="F1050" s="53" t="s">
        <v>3232</v>
      </c>
      <c r="G1050" s="53">
        <v>5</v>
      </c>
      <c r="H1050" s="53" t="s">
        <v>2942</v>
      </c>
      <c r="I1050" s="46"/>
      <c r="J1050" s="340">
        <v>10.5</v>
      </c>
      <c r="K1050" s="232">
        <f t="shared" si="43"/>
        <v>52.5</v>
      </c>
    </row>
    <row r="1051" spans="1:11" ht="20.399999999999999" x14ac:dyDescent="0.3">
      <c r="A1051" s="52" t="s">
        <v>78</v>
      </c>
      <c r="B1051" s="52" t="s">
        <v>3156</v>
      </c>
      <c r="C1051" s="61" t="s">
        <v>3233</v>
      </c>
      <c r="D1051" s="61"/>
      <c r="E1051" s="61" t="s">
        <v>3234</v>
      </c>
      <c r="F1051" s="53" t="s">
        <v>3235</v>
      </c>
      <c r="G1051" s="53">
        <v>5</v>
      </c>
      <c r="H1051" s="53" t="s">
        <v>2942</v>
      </c>
      <c r="I1051" s="53"/>
      <c r="J1051" s="340">
        <v>10.5</v>
      </c>
      <c r="K1051" s="232">
        <f t="shared" si="43"/>
        <v>52.5</v>
      </c>
    </row>
    <row r="1052" spans="1:11" ht="20.399999999999999" x14ac:dyDescent="0.3">
      <c r="A1052" s="52" t="s">
        <v>78</v>
      </c>
      <c r="B1052" s="52" t="s">
        <v>3156</v>
      </c>
      <c r="C1052" s="635" t="s">
        <v>7091</v>
      </c>
      <c r="D1052" s="61"/>
      <c r="E1052" s="61" t="s">
        <v>3236</v>
      </c>
      <c r="F1052" s="53" t="s">
        <v>3237</v>
      </c>
      <c r="G1052" s="53">
        <v>1</v>
      </c>
      <c r="H1052" s="53" t="s">
        <v>2947</v>
      </c>
      <c r="I1052" s="53"/>
      <c r="J1052" s="340">
        <v>78.75</v>
      </c>
      <c r="K1052" s="232">
        <f t="shared" si="43"/>
        <v>78.75</v>
      </c>
    </row>
    <row r="1053" spans="1:11" ht="30.6" x14ac:dyDescent="0.3">
      <c r="A1053" s="52" t="s">
        <v>78</v>
      </c>
      <c r="B1053" s="52" t="s">
        <v>3156</v>
      </c>
      <c r="C1053" s="61" t="s">
        <v>3238</v>
      </c>
      <c r="D1053" s="61" t="s">
        <v>3167</v>
      </c>
      <c r="E1053" s="61" t="s">
        <v>3239</v>
      </c>
      <c r="F1053" s="53" t="s">
        <v>3240</v>
      </c>
      <c r="G1053" s="53">
        <v>1</v>
      </c>
      <c r="H1053" s="53" t="s">
        <v>17</v>
      </c>
      <c r="I1053" s="53"/>
      <c r="J1053" s="340">
        <v>84</v>
      </c>
      <c r="K1053" s="232">
        <f t="shared" si="43"/>
        <v>84</v>
      </c>
    </row>
    <row r="1054" spans="1:11" ht="40.799999999999997" x14ac:dyDescent="0.3">
      <c r="A1054" s="52" t="s">
        <v>78</v>
      </c>
      <c r="B1054" s="52" t="s">
        <v>3156</v>
      </c>
      <c r="C1054" s="61" t="s">
        <v>3241</v>
      </c>
      <c r="D1054" s="61" t="s">
        <v>3167</v>
      </c>
      <c r="E1054" s="61" t="s">
        <v>3242</v>
      </c>
      <c r="F1054" s="53" t="s">
        <v>3243</v>
      </c>
      <c r="G1054" s="53">
        <v>1</v>
      </c>
      <c r="H1054" s="53" t="s">
        <v>17</v>
      </c>
      <c r="I1054" s="53"/>
      <c r="J1054" s="340">
        <v>63</v>
      </c>
      <c r="K1054" s="232">
        <f t="shared" si="43"/>
        <v>63</v>
      </c>
    </row>
    <row r="1055" spans="1:11" x14ac:dyDescent="0.3">
      <c r="A1055" s="52" t="s">
        <v>78</v>
      </c>
      <c r="B1055" s="52" t="s">
        <v>3156</v>
      </c>
      <c r="C1055" s="61" t="s">
        <v>3244</v>
      </c>
      <c r="D1055" s="61" t="s">
        <v>3167</v>
      </c>
      <c r="E1055" s="61" t="s">
        <v>3245</v>
      </c>
      <c r="F1055" s="53" t="s">
        <v>3246</v>
      </c>
      <c r="G1055" s="53">
        <v>2</v>
      </c>
      <c r="H1055" s="53" t="s">
        <v>17</v>
      </c>
      <c r="I1055" s="53"/>
      <c r="J1055" s="340">
        <v>12.6</v>
      </c>
      <c r="K1055" s="232">
        <f t="shared" si="43"/>
        <v>25.2</v>
      </c>
    </row>
    <row r="1056" spans="1:11" ht="40.799999999999997" x14ac:dyDescent="0.3">
      <c r="A1056" s="52" t="s">
        <v>78</v>
      </c>
      <c r="B1056" s="52" t="s">
        <v>3156</v>
      </c>
      <c r="C1056" s="61" t="s">
        <v>3247</v>
      </c>
      <c r="D1056" s="61"/>
      <c r="E1056" s="61" t="s">
        <v>3248</v>
      </c>
      <c r="F1056" s="53" t="s">
        <v>3249</v>
      </c>
      <c r="G1056" s="53">
        <v>1</v>
      </c>
      <c r="H1056" s="53" t="s">
        <v>17</v>
      </c>
      <c r="I1056" s="53"/>
      <c r="J1056" s="340">
        <v>367.5</v>
      </c>
      <c r="K1056" s="232">
        <f t="shared" si="43"/>
        <v>367.5</v>
      </c>
    </row>
    <row r="1057" spans="1:11" x14ac:dyDescent="0.3">
      <c r="A1057" s="52" t="s">
        <v>78</v>
      </c>
      <c r="B1057" s="52" t="s">
        <v>3156</v>
      </c>
      <c r="C1057" s="61" t="s">
        <v>3250</v>
      </c>
      <c r="D1057" s="61" t="s">
        <v>3251</v>
      </c>
      <c r="E1057" s="325" t="s">
        <v>3252</v>
      </c>
      <c r="F1057" s="53" t="s">
        <v>3253</v>
      </c>
      <c r="G1057" s="53">
        <v>2</v>
      </c>
      <c r="H1057" s="53" t="s">
        <v>17</v>
      </c>
      <c r="I1057" s="53"/>
      <c r="J1057" s="340">
        <v>15.75</v>
      </c>
      <c r="K1057" s="232">
        <f t="shared" si="43"/>
        <v>31.5</v>
      </c>
    </row>
    <row r="1058" spans="1:11" x14ac:dyDescent="0.3">
      <c r="A1058" s="52" t="s">
        <v>78</v>
      </c>
      <c r="B1058" s="52" t="s">
        <v>3156</v>
      </c>
      <c r="C1058" s="61" t="s">
        <v>3254</v>
      </c>
      <c r="D1058" s="61" t="s">
        <v>3255</v>
      </c>
      <c r="E1058" s="325">
        <v>767</v>
      </c>
      <c r="F1058" s="53" t="s">
        <v>3256</v>
      </c>
      <c r="G1058" s="53">
        <v>2</v>
      </c>
      <c r="H1058" s="53" t="s">
        <v>17</v>
      </c>
      <c r="I1058" s="53"/>
      <c r="J1058" s="340">
        <v>21</v>
      </c>
      <c r="K1058" s="232">
        <f t="shared" si="43"/>
        <v>42</v>
      </c>
    </row>
    <row r="1059" spans="1:11" x14ac:dyDescent="0.3">
      <c r="A1059" s="279" t="s">
        <v>78</v>
      </c>
      <c r="B1059" s="279" t="s">
        <v>3156</v>
      </c>
      <c r="C1059" s="292" t="s">
        <v>3257</v>
      </c>
      <c r="D1059" s="292"/>
      <c r="E1059" s="292"/>
      <c r="F1059" s="231" t="s">
        <v>3258</v>
      </c>
      <c r="G1059" s="231">
        <v>1</v>
      </c>
      <c r="H1059" s="231" t="s">
        <v>3165</v>
      </c>
      <c r="I1059" s="53"/>
      <c r="J1059" s="340">
        <v>78.75</v>
      </c>
      <c r="K1059" s="232">
        <f t="shared" si="43"/>
        <v>78.75</v>
      </c>
    </row>
    <row r="1060" spans="1:11" x14ac:dyDescent="0.3">
      <c r="A1060" s="52" t="s">
        <v>78</v>
      </c>
      <c r="B1060" s="52" t="s">
        <v>3156</v>
      </c>
      <c r="C1060" s="61" t="s">
        <v>3259</v>
      </c>
      <c r="D1060" s="61" t="s">
        <v>3200</v>
      </c>
      <c r="E1060" s="470"/>
      <c r="F1060" s="231" t="s">
        <v>3260</v>
      </c>
      <c r="G1060" s="53">
        <v>3</v>
      </c>
      <c r="H1060" s="53" t="s">
        <v>1523</v>
      </c>
      <c r="I1060" s="53"/>
      <c r="J1060" s="340">
        <v>10.5</v>
      </c>
      <c r="K1060" s="232">
        <f t="shared" si="43"/>
        <v>31.5</v>
      </c>
    </row>
    <row r="1061" spans="1:11" x14ac:dyDescent="0.3">
      <c r="A1061" s="279" t="s">
        <v>78</v>
      </c>
      <c r="B1061" s="279" t="s">
        <v>3156</v>
      </c>
      <c r="C1061" s="292" t="s">
        <v>3261</v>
      </c>
      <c r="D1061" s="292" t="s">
        <v>3163</v>
      </c>
      <c r="E1061" s="292"/>
      <c r="F1061" s="231" t="s">
        <v>3262</v>
      </c>
      <c r="G1061" s="231">
        <v>1</v>
      </c>
      <c r="H1061" s="231" t="s">
        <v>2947</v>
      </c>
      <c r="I1061" s="53"/>
      <c r="J1061" s="340">
        <v>33.6</v>
      </c>
      <c r="K1061" s="232">
        <f t="shared" si="43"/>
        <v>33.6</v>
      </c>
    </row>
    <row r="1062" spans="1:11" ht="30.6" x14ac:dyDescent="0.3">
      <c r="A1062" s="279" t="s">
        <v>78</v>
      </c>
      <c r="B1062" s="279" t="s">
        <v>3156</v>
      </c>
      <c r="C1062" s="292" t="s">
        <v>3263</v>
      </c>
      <c r="D1062" s="292" t="s">
        <v>3264</v>
      </c>
      <c r="E1062" s="292" t="s">
        <v>3265</v>
      </c>
      <c r="F1062" s="231" t="s">
        <v>3266</v>
      </c>
      <c r="G1062" s="231">
        <v>1</v>
      </c>
      <c r="H1062" s="231" t="s">
        <v>1523</v>
      </c>
      <c r="I1062" s="53"/>
      <c r="J1062" s="340">
        <v>315</v>
      </c>
      <c r="K1062" s="232">
        <f t="shared" si="43"/>
        <v>315</v>
      </c>
    </row>
    <row r="1063" spans="1:11" ht="21" thickBot="1" x14ac:dyDescent="0.35">
      <c r="A1063" s="337" t="s">
        <v>78</v>
      </c>
      <c r="B1063" s="337" t="s">
        <v>3156</v>
      </c>
      <c r="C1063" s="342" t="s">
        <v>3270</v>
      </c>
      <c r="D1063" s="342"/>
      <c r="E1063" s="342" t="s">
        <v>3271</v>
      </c>
      <c r="F1063" s="248" t="s">
        <v>3272</v>
      </c>
      <c r="G1063" s="248">
        <v>1</v>
      </c>
      <c r="H1063" s="248" t="s">
        <v>17</v>
      </c>
      <c r="I1063" s="86"/>
      <c r="J1063" s="343">
        <v>50</v>
      </c>
      <c r="K1063" s="317">
        <f t="shared" si="43"/>
        <v>50</v>
      </c>
    </row>
    <row r="1064" spans="1:11" ht="41.4" thickBot="1" x14ac:dyDescent="0.35">
      <c r="A1064" s="338" t="s">
        <v>78</v>
      </c>
      <c r="B1064" s="334" t="s">
        <v>3273</v>
      </c>
      <c r="C1064" s="643" t="s">
        <v>3274</v>
      </c>
      <c r="D1064" s="329" t="s">
        <v>3</v>
      </c>
      <c r="E1064" s="329" t="s">
        <v>4</v>
      </c>
      <c r="F1064" s="335" t="s">
        <v>3275</v>
      </c>
      <c r="G1064" s="330" t="s">
        <v>6</v>
      </c>
      <c r="H1064" s="330" t="s">
        <v>7</v>
      </c>
      <c r="I1064" s="330" t="s">
        <v>203</v>
      </c>
      <c r="J1064" s="331" t="s">
        <v>202</v>
      </c>
      <c r="K1064" s="332" t="s">
        <v>8</v>
      </c>
    </row>
    <row r="1065" spans="1:11" ht="20.399999999999999" x14ac:dyDescent="0.3">
      <c r="A1065" s="242" t="s">
        <v>78</v>
      </c>
      <c r="B1065" s="242" t="s">
        <v>3273</v>
      </c>
      <c r="C1065" s="56" t="s">
        <v>3276</v>
      </c>
      <c r="D1065" s="56" t="s">
        <v>2940</v>
      </c>
      <c r="E1065" s="56">
        <v>530214</v>
      </c>
      <c r="F1065" s="112" t="s">
        <v>3277</v>
      </c>
      <c r="G1065" s="112">
        <v>4</v>
      </c>
      <c r="H1065" s="112" t="s">
        <v>17</v>
      </c>
      <c r="I1065" s="112"/>
      <c r="J1065" s="333">
        <v>63</v>
      </c>
      <c r="K1065" s="315">
        <f t="shared" ref="K1065:K1089" si="44">G1065*J1065</f>
        <v>252</v>
      </c>
    </row>
    <row r="1066" spans="1:11" ht="20.399999999999999" x14ac:dyDescent="0.3">
      <c r="A1066" s="52" t="s">
        <v>78</v>
      </c>
      <c r="B1066" s="52" t="s">
        <v>3273</v>
      </c>
      <c r="C1066" s="61" t="s">
        <v>3278</v>
      </c>
      <c r="D1066" s="61" t="s">
        <v>2940</v>
      </c>
      <c r="E1066" s="61">
        <v>33239</v>
      </c>
      <c r="F1066" s="53" t="s">
        <v>3279</v>
      </c>
      <c r="G1066" s="53">
        <v>25</v>
      </c>
      <c r="H1066" s="53" t="s">
        <v>17</v>
      </c>
      <c r="I1066" s="53"/>
      <c r="J1066" s="88">
        <v>1.05</v>
      </c>
      <c r="K1066" s="232">
        <f t="shared" si="44"/>
        <v>26.25</v>
      </c>
    </row>
    <row r="1067" spans="1:11" ht="20.399999999999999" x14ac:dyDescent="0.3">
      <c r="A1067" s="52" t="s">
        <v>78</v>
      </c>
      <c r="B1067" s="52" t="s">
        <v>3273</v>
      </c>
      <c r="C1067" s="61" t="s">
        <v>3280</v>
      </c>
      <c r="D1067" s="61" t="s">
        <v>3281</v>
      </c>
      <c r="E1067" s="61" t="s">
        <v>3282</v>
      </c>
      <c r="F1067" s="53" t="s">
        <v>3283</v>
      </c>
      <c r="G1067" s="53">
        <v>6</v>
      </c>
      <c r="H1067" s="53" t="s">
        <v>17</v>
      </c>
      <c r="I1067" s="46"/>
      <c r="J1067" s="88">
        <v>2.89</v>
      </c>
      <c r="K1067" s="232">
        <f t="shared" si="44"/>
        <v>17.34</v>
      </c>
    </row>
    <row r="1068" spans="1:11" ht="20.399999999999999" x14ac:dyDescent="0.3">
      <c r="A1068" s="52" t="s">
        <v>78</v>
      </c>
      <c r="B1068" s="52" t="s">
        <v>3273</v>
      </c>
      <c r="C1068" s="61" t="s">
        <v>3284</v>
      </c>
      <c r="D1068" s="61" t="s">
        <v>2940</v>
      </c>
      <c r="E1068" s="61">
        <v>64059</v>
      </c>
      <c r="F1068" s="53" t="s">
        <v>3285</v>
      </c>
      <c r="G1068" s="53">
        <v>30</v>
      </c>
      <c r="H1068" s="53" t="s">
        <v>17</v>
      </c>
      <c r="I1068" s="53"/>
      <c r="J1068" s="88">
        <v>1.73</v>
      </c>
      <c r="K1068" s="232">
        <f t="shared" si="44"/>
        <v>51.9</v>
      </c>
    </row>
    <row r="1069" spans="1:11" ht="20.399999999999999" x14ac:dyDescent="0.3">
      <c r="A1069" s="52" t="s">
        <v>78</v>
      </c>
      <c r="B1069" s="52" t="s">
        <v>3273</v>
      </c>
      <c r="C1069" s="61" t="s">
        <v>3286</v>
      </c>
      <c r="D1069" s="345" t="s">
        <v>2949</v>
      </c>
      <c r="E1069" s="345" t="s">
        <v>3287</v>
      </c>
      <c r="F1069" s="53" t="s">
        <v>3288</v>
      </c>
      <c r="G1069" s="53">
        <v>10</v>
      </c>
      <c r="H1069" s="53" t="s">
        <v>17</v>
      </c>
      <c r="I1069" s="53"/>
      <c r="J1069" s="88">
        <v>28.34</v>
      </c>
      <c r="K1069" s="232">
        <f t="shared" si="44"/>
        <v>283.39999999999998</v>
      </c>
    </row>
    <row r="1070" spans="1:11" ht="20.399999999999999" x14ac:dyDescent="0.3">
      <c r="A1070" s="52" t="s">
        <v>78</v>
      </c>
      <c r="B1070" s="52" t="s">
        <v>3273</v>
      </c>
      <c r="C1070" s="61" t="s">
        <v>3289</v>
      </c>
      <c r="D1070" s="61" t="s">
        <v>2940</v>
      </c>
      <c r="E1070" s="61">
        <v>1883</v>
      </c>
      <c r="F1070" s="53" t="s">
        <v>3290</v>
      </c>
      <c r="G1070" s="53">
        <v>50</v>
      </c>
      <c r="H1070" s="53" t="s">
        <v>17</v>
      </c>
      <c r="I1070" s="53"/>
      <c r="J1070" s="88">
        <v>1.88</v>
      </c>
      <c r="K1070" s="232">
        <f t="shared" si="44"/>
        <v>94</v>
      </c>
    </row>
    <row r="1071" spans="1:11" ht="20.399999999999999" x14ac:dyDescent="0.3">
      <c r="A1071" s="52" t="s">
        <v>78</v>
      </c>
      <c r="B1071" s="52" t="s">
        <v>3273</v>
      </c>
      <c r="C1071" s="61" t="s">
        <v>3291</v>
      </c>
      <c r="D1071" s="61" t="s">
        <v>2940</v>
      </c>
      <c r="E1071" s="61" t="s">
        <v>3292</v>
      </c>
      <c r="F1071" s="53" t="s">
        <v>3293</v>
      </c>
      <c r="G1071" s="53">
        <v>10</v>
      </c>
      <c r="H1071" s="53" t="s">
        <v>17</v>
      </c>
      <c r="I1071" s="53"/>
      <c r="J1071" s="88">
        <v>10.45</v>
      </c>
      <c r="K1071" s="232">
        <f t="shared" si="44"/>
        <v>104.5</v>
      </c>
    </row>
    <row r="1072" spans="1:11" ht="20.399999999999999" x14ac:dyDescent="0.3">
      <c r="A1072" s="52" t="s">
        <v>78</v>
      </c>
      <c r="B1072" s="52" t="s">
        <v>3273</v>
      </c>
      <c r="C1072" s="61" t="s">
        <v>3294</v>
      </c>
      <c r="D1072" s="61" t="s">
        <v>1777</v>
      </c>
      <c r="E1072" s="61" t="s">
        <v>3295</v>
      </c>
      <c r="F1072" s="53" t="s">
        <v>3296</v>
      </c>
      <c r="G1072" s="53">
        <v>6</v>
      </c>
      <c r="H1072" s="53" t="s">
        <v>17</v>
      </c>
      <c r="I1072" s="46"/>
      <c r="J1072" s="88">
        <v>1.99</v>
      </c>
      <c r="K1072" s="232">
        <f t="shared" si="44"/>
        <v>11.94</v>
      </c>
    </row>
    <row r="1073" spans="1:11" ht="20.399999999999999" x14ac:dyDescent="0.3">
      <c r="A1073" s="52" t="s">
        <v>78</v>
      </c>
      <c r="B1073" s="52" t="s">
        <v>3273</v>
      </c>
      <c r="C1073" s="61" t="s">
        <v>3297</v>
      </c>
      <c r="D1073" s="61" t="s">
        <v>3298</v>
      </c>
      <c r="E1073" s="61" t="s">
        <v>3299</v>
      </c>
      <c r="F1073" s="53" t="s">
        <v>3300</v>
      </c>
      <c r="G1073" s="53">
        <v>6</v>
      </c>
      <c r="H1073" s="53" t="s">
        <v>17</v>
      </c>
      <c r="I1073" s="46"/>
      <c r="J1073" s="88">
        <v>1.05</v>
      </c>
      <c r="K1073" s="232">
        <f t="shared" si="44"/>
        <v>6.3000000000000007</v>
      </c>
    </row>
    <row r="1074" spans="1:11" ht="20.399999999999999" x14ac:dyDescent="0.3">
      <c r="A1074" s="52" t="s">
        <v>78</v>
      </c>
      <c r="B1074" s="52" t="s">
        <v>3273</v>
      </c>
      <c r="C1074" s="61" t="s">
        <v>3301</v>
      </c>
      <c r="D1074" s="61" t="s">
        <v>3302</v>
      </c>
      <c r="E1074" s="61" t="s">
        <v>3303</v>
      </c>
      <c r="F1074" s="53" t="s">
        <v>3304</v>
      </c>
      <c r="G1074" s="53">
        <v>84</v>
      </c>
      <c r="H1074" s="53" t="s">
        <v>17</v>
      </c>
      <c r="I1074" s="53"/>
      <c r="J1074" s="88">
        <v>13.39</v>
      </c>
      <c r="K1074" s="232">
        <f t="shared" si="44"/>
        <v>1124.76</v>
      </c>
    </row>
    <row r="1075" spans="1:11" ht="20.399999999999999" x14ac:dyDescent="0.3">
      <c r="A1075" s="52" t="s">
        <v>78</v>
      </c>
      <c r="B1075" s="52" t="s">
        <v>3273</v>
      </c>
      <c r="C1075" s="61" t="s">
        <v>3305</v>
      </c>
      <c r="D1075" s="61" t="s">
        <v>3306</v>
      </c>
      <c r="E1075" s="61" t="s">
        <v>3307</v>
      </c>
      <c r="F1075" s="346" t="s">
        <v>3308</v>
      </c>
      <c r="G1075" s="53">
        <v>32</v>
      </c>
      <c r="H1075" s="53" t="s">
        <v>17</v>
      </c>
      <c r="I1075" s="53"/>
      <c r="J1075" s="347">
        <v>0.63</v>
      </c>
      <c r="K1075" s="232">
        <f t="shared" si="44"/>
        <v>20.16</v>
      </c>
    </row>
    <row r="1076" spans="1:11" ht="20.399999999999999" x14ac:dyDescent="0.3">
      <c r="A1076" s="52" t="s">
        <v>78</v>
      </c>
      <c r="B1076" s="52" t="s">
        <v>3273</v>
      </c>
      <c r="C1076" s="61" t="s">
        <v>3309</v>
      </c>
      <c r="D1076" s="61" t="s">
        <v>3310</v>
      </c>
      <c r="E1076" s="61" t="s">
        <v>3311</v>
      </c>
      <c r="F1076" s="53" t="s">
        <v>3312</v>
      </c>
      <c r="G1076" s="53">
        <v>2</v>
      </c>
      <c r="H1076" s="53" t="s">
        <v>17</v>
      </c>
      <c r="I1076" s="53"/>
      <c r="J1076" s="88">
        <v>1.46</v>
      </c>
      <c r="K1076" s="232">
        <f t="shared" si="44"/>
        <v>2.92</v>
      </c>
    </row>
    <row r="1077" spans="1:11" ht="20.399999999999999" x14ac:dyDescent="0.3">
      <c r="A1077" s="52" t="s">
        <v>78</v>
      </c>
      <c r="B1077" s="52" t="s">
        <v>3273</v>
      </c>
      <c r="C1077" s="61" t="s">
        <v>3313</v>
      </c>
      <c r="D1077" s="61" t="s">
        <v>3314</v>
      </c>
      <c r="E1077" s="61" t="s">
        <v>3315</v>
      </c>
      <c r="F1077" s="53" t="s">
        <v>3316</v>
      </c>
      <c r="G1077" s="53">
        <v>2</v>
      </c>
      <c r="H1077" s="53" t="s">
        <v>17</v>
      </c>
      <c r="I1077" s="53"/>
      <c r="J1077" s="88">
        <v>4.78</v>
      </c>
      <c r="K1077" s="232">
        <f t="shared" si="44"/>
        <v>9.56</v>
      </c>
    </row>
    <row r="1078" spans="1:11" ht="20.399999999999999" x14ac:dyDescent="0.3">
      <c r="A1078" s="52" t="s">
        <v>78</v>
      </c>
      <c r="B1078" s="52" t="s">
        <v>3273</v>
      </c>
      <c r="C1078" s="61" t="s">
        <v>3317</v>
      </c>
      <c r="D1078" s="61" t="s">
        <v>3318</v>
      </c>
      <c r="E1078" s="61" t="s">
        <v>3319</v>
      </c>
      <c r="F1078" s="53" t="s">
        <v>3320</v>
      </c>
      <c r="G1078" s="53">
        <v>2</v>
      </c>
      <c r="H1078" s="53" t="s">
        <v>17</v>
      </c>
      <c r="I1078" s="53"/>
      <c r="J1078" s="88">
        <v>593.25</v>
      </c>
      <c r="K1078" s="232">
        <f t="shared" si="44"/>
        <v>1186.5</v>
      </c>
    </row>
    <row r="1079" spans="1:11" ht="20.399999999999999" x14ac:dyDescent="0.3">
      <c r="A1079" s="52" t="s">
        <v>78</v>
      </c>
      <c r="B1079" s="52" t="s">
        <v>3273</v>
      </c>
      <c r="C1079" s="61" t="s">
        <v>3321</v>
      </c>
      <c r="D1079" s="61" t="s">
        <v>3302</v>
      </c>
      <c r="E1079" s="61" t="s">
        <v>3322</v>
      </c>
      <c r="F1079" s="53" t="s">
        <v>3323</v>
      </c>
      <c r="G1079" s="53">
        <v>8</v>
      </c>
      <c r="H1079" s="53" t="s">
        <v>17</v>
      </c>
      <c r="I1079" s="46"/>
      <c r="J1079" s="88">
        <v>104.57</v>
      </c>
      <c r="K1079" s="232">
        <f t="shared" si="44"/>
        <v>836.56</v>
      </c>
    </row>
    <row r="1080" spans="1:11" ht="20.399999999999999" x14ac:dyDescent="0.3">
      <c r="A1080" s="52" t="s">
        <v>78</v>
      </c>
      <c r="B1080" s="52" t="s">
        <v>3273</v>
      </c>
      <c r="C1080" s="61" t="s">
        <v>3324</v>
      </c>
      <c r="D1080" s="345" t="s">
        <v>3325</v>
      </c>
      <c r="E1080" s="345" t="s">
        <v>3326</v>
      </c>
      <c r="F1080" s="53" t="s">
        <v>3327</v>
      </c>
      <c r="G1080" s="53">
        <v>2</v>
      </c>
      <c r="H1080" s="53" t="s">
        <v>17</v>
      </c>
      <c r="I1080" s="46"/>
      <c r="J1080" s="88">
        <v>1805.26</v>
      </c>
      <c r="K1080" s="232">
        <f t="shared" si="44"/>
        <v>3610.52</v>
      </c>
    </row>
    <row r="1081" spans="1:11" ht="20.399999999999999" x14ac:dyDescent="0.3">
      <c r="A1081" s="52" t="s">
        <v>78</v>
      </c>
      <c r="B1081" s="52" t="s">
        <v>3273</v>
      </c>
      <c r="C1081" s="61" t="s">
        <v>3328</v>
      </c>
      <c r="D1081" s="61" t="s">
        <v>3329</v>
      </c>
      <c r="E1081" s="61" t="s">
        <v>3330</v>
      </c>
      <c r="F1081" s="53" t="s">
        <v>3331</v>
      </c>
      <c r="G1081" s="53">
        <v>7</v>
      </c>
      <c r="H1081" s="53" t="s">
        <v>17</v>
      </c>
      <c r="I1081" s="53"/>
      <c r="J1081" s="88">
        <v>150.15</v>
      </c>
      <c r="K1081" s="232">
        <f t="shared" si="44"/>
        <v>1051.05</v>
      </c>
    </row>
    <row r="1082" spans="1:11" ht="20.399999999999999" x14ac:dyDescent="0.3">
      <c r="A1082" s="52" t="s">
        <v>78</v>
      </c>
      <c r="B1082" s="52" t="s">
        <v>3273</v>
      </c>
      <c r="C1082" s="61" t="s">
        <v>3332</v>
      </c>
      <c r="D1082" s="61" t="s">
        <v>2940</v>
      </c>
      <c r="E1082" s="61" t="s">
        <v>3333</v>
      </c>
      <c r="F1082" s="53" t="s">
        <v>3334</v>
      </c>
      <c r="G1082" s="53">
        <v>14</v>
      </c>
      <c r="H1082" s="53" t="s">
        <v>17</v>
      </c>
      <c r="I1082" s="53"/>
      <c r="J1082" s="88">
        <v>108.32</v>
      </c>
      <c r="K1082" s="232">
        <f t="shared" si="44"/>
        <v>1516.48</v>
      </c>
    </row>
    <row r="1083" spans="1:11" ht="20.399999999999999" x14ac:dyDescent="0.3">
      <c r="A1083" s="52" t="s">
        <v>78</v>
      </c>
      <c r="B1083" s="52" t="s">
        <v>3273</v>
      </c>
      <c r="C1083" s="61" t="s">
        <v>3335</v>
      </c>
      <c r="D1083" s="61" t="s">
        <v>2940</v>
      </c>
      <c r="E1083" s="61" t="s">
        <v>3336</v>
      </c>
      <c r="F1083" s="53" t="s">
        <v>3337</v>
      </c>
      <c r="G1083" s="53">
        <v>7</v>
      </c>
      <c r="H1083" s="53" t="s">
        <v>17</v>
      </c>
      <c r="I1083" s="53"/>
      <c r="J1083" s="88">
        <v>238.75</v>
      </c>
      <c r="K1083" s="232">
        <f t="shared" si="44"/>
        <v>1671.25</v>
      </c>
    </row>
    <row r="1084" spans="1:11" ht="20.399999999999999" x14ac:dyDescent="0.3">
      <c r="A1084" s="52" t="s">
        <v>78</v>
      </c>
      <c r="B1084" s="52" t="s">
        <v>3273</v>
      </c>
      <c r="C1084" s="61" t="s">
        <v>3338</v>
      </c>
      <c r="D1084" s="61" t="s">
        <v>3339</v>
      </c>
      <c r="E1084" s="61" t="s">
        <v>3340</v>
      </c>
      <c r="F1084" s="53" t="s">
        <v>3341</v>
      </c>
      <c r="G1084" s="53">
        <v>2</v>
      </c>
      <c r="H1084" s="53" t="s">
        <v>17</v>
      </c>
      <c r="I1084" s="53"/>
      <c r="J1084" s="88">
        <v>107.1</v>
      </c>
      <c r="K1084" s="232">
        <f t="shared" si="44"/>
        <v>214.2</v>
      </c>
    </row>
    <row r="1085" spans="1:11" ht="20.399999999999999" x14ac:dyDescent="0.3">
      <c r="A1085" s="52" t="s">
        <v>78</v>
      </c>
      <c r="B1085" s="52" t="s">
        <v>3273</v>
      </c>
      <c r="C1085" s="354" t="s">
        <v>3342</v>
      </c>
      <c r="D1085" s="345" t="s">
        <v>3343</v>
      </c>
      <c r="E1085" s="345" t="s">
        <v>3344</v>
      </c>
      <c r="F1085" s="53" t="s">
        <v>3345</v>
      </c>
      <c r="G1085" s="53">
        <v>10</v>
      </c>
      <c r="H1085" s="53" t="s">
        <v>17</v>
      </c>
      <c r="I1085" s="53"/>
      <c r="J1085" s="88">
        <v>1.42</v>
      </c>
      <c r="K1085" s="232">
        <f t="shared" si="44"/>
        <v>14.2</v>
      </c>
    </row>
    <row r="1086" spans="1:11" ht="20.399999999999999" x14ac:dyDescent="0.3">
      <c r="A1086" s="52" t="s">
        <v>78</v>
      </c>
      <c r="B1086" s="52" t="s">
        <v>3273</v>
      </c>
      <c r="C1086" s="354" t="s">
        <v>3346</v>
      </c>
      <c r="D1086" s="345" t="s">
        <v>2949</v>
      </c>
      <c r="E1086" s="345" t="s">
        <v>3347</v>
      </c>
      <c r="F1086" s="53" t="s">
        <v>3348</v>
      </c>
      <c r="G1086" s="53">
        <v>6</v>
      </c>
      <c r="H1086" s="53" t="s">
        <v>17</v>
      </c>
      <c r="I1086" s="46"/>
      <c r="J1086" s="88">
        <v>1.42</v>
      </c>
      <c r="K1086" s="232">
        <f t="shared" si="44"/>
        <v>8.52</v>
      </c>
    </row>
    <row r="1087" spans="1:11" ht="20.399999999999999" x14ac:dyDescent="0.3">
      <c r="A1087" s="52" t="s">
        <v>78</v>
      </c>
      <c r="B1087" s="52" t="s">
        <v>3273</v>
      </c>
      <c r="C1087" s="61" t="s">
        <v>3349</v>
      </c>
      <c r="D1087" s="61" t="s">
        <v>2949</v>
      </c>
      <c r="E1087" s="61">
        <v>50112</v>
      </c>
      <c r="F1087" s="53" t="s">
        <v>3350</v>
      </c>
      <c r="G1087" s="53">
        <v>10</v>
      </c>
      <c r="H1087" s="53" t="s">
        <v>17</v>
      </c>
      <c r="I1087" s="86"/>
      <c r="J1087" s="88">
        <v>1.04</v>
      </c>
      <c r="K1087" s="232">
        <f t="shared" si="44"/>
        <v>10.4</v>
      </c>
    </row>
    <row r="1088" spans="1:11" ht="20.399999999999999" x14ac:dyDescent="0.3">
      <c r="A1088" s="52" t="s">
        <v>78</v>
      </c>
      <c r="B1088" s="52" t="s">
        <v>3273</v>
      </c>
      <c r="C1088" s="61" t="s">
        <v>3351</v>
      </c>
      <c r="D1088" s="61" t="s">
        <v>2949</v>
      </c>
      <c r="E1088" s="61">
        <v>88742</v>
      </c>
      <c r="F1088" s="53" t="s">
        <v>3352</v>
      </c>
      <c r="G1088" s="53">
        <v>8</v>
      </c>
      <c r="H1088" s="53" t="s">
        <v>17</v>
      </c>
      <c r="I1088" s="46"/>
      <c r="J1088" s="88">
        <v>54.44</v>
      </c>
      <c r="K1088" s="232">
        <f t="shared" si="44"/>
        <v>435.52</v>
      </c>
    </row>
    <row r="1089" spans="1:11" ht="21" thickBot="1" x14ac:dyDescent="0.35">
      <c r="A1089" s="85" t="s">
        <v>78</v>
      </c>
      <c r="B1089" s="85" t="s">
        <v>3273</v>
      </c>
      <c r="C1089" s="249" t="s">
        <v>3353</v>
      </c>
      <c r="D1089" s="249" t="s">
        <v>3354</v>
      </c>
      <c r="E1089" s="249" t="s">
        <v>3355</v>
      </c>
      <c r="F1089" s="86" t="s">
        <v>3356</v>
      </c>
      <c r="G1089" s="86">
        <v>12</v>
      </c>
      <c r="H1089" s="86" t="s">
        <v>17</v>
      </c>
      <c r="I1089" s="86"/>
      <c r="J1089" s="87">
        <v>55.65</v>
      </c>
      <c r="K1089" s="317">
        <f t="shared" si="44"/>
        <v>667.8</v>
      </c>
    </row>
    <row r="1090" spans="1:11" ht="41.4" thickBot="1" x14ac:dyDescent="0.35">
      <c r="A1090" s="338" t="s">
        <v>78</v>
      </c>
      <c r="B1090" s="334" t="s">
        <v>3357</v>
      </c>
      <c r="C1090" s="643" t="s">
        <v>3358</v>
      </c>
      <c r="D1090" s="329" t="s">
        <v>3</v>
      </c>
      <c r="E1090" s="329" t="s">
        <v>4</v>
      </c>
      <c r="F1090" s="335" t="s">
        <v>3359</v>
      </c>
      <c r="G1090" s="330" t="s">
        <v>6</v>
      </c>
      <c r="H1090" s="330" t="s">
        <v>7</v>
      </c>
      <c r="I1090" s="330" t="s">
        <v>203</v>
      </c>
      <c r="J1090" s="331" t="s">
        <v>202</v>
      </c>
      <c r="K1090" s="332" t="s">
        <v>8</v>
      </c>
    </row>
    <row r="1091" spans="1:11" ht="20.399999999999999" x14ac:dyDescent="0.3">
      <c r="A1091" s="242" t="s">
        <v>78</v>
      </c>
      <c r="B1091" s="242" t="s">
        <v>3357</v>
      </c>
      <c r="C1091" s="56" t="s">
        <v>3360</v>
      </c>
      <c r="D1091" s="56" t="s">
        <v>3361</v>
      </c>
      <c r="E1091" s="56">
        <v>750</v>
      </c>
      <c r="F1091" s="112" t="s">
        <v>3362</v>
      </c>
      <c r="G1091" s="112">
        <v>8</v>
      </c>
      <c r="H1091" s="112" t="s">
        <v>17</v>
      </c>
      <c r="I1091" s="53"/>
      <c r="J1091" s="333">
        <v>4.6500000000000004</v>
      </c>
      <c r="K1091" s="315">
        <f t="shared" ref="K1091:K1121" si="45">G1091*J1091</f>
        <v>37.200000000000003</v>
      </c>
    </row>
    <row r="1092" spans="1:11" ht="20.399999999999999" x14ac:dyDescent="0.3">
      <c r="A1092" s="52" t="s">
        <v>78</v>
      </c>
      <c r="B1092" s="52" t="s">
        <v>3357</v>
      </c>
      <c r="C1092" s="61" t="s">
        <v>3363</v>
      </c>
      <c r="D1092" s="345" t="s">
        <v>3364</v>
      </c>
      <c r="E1092" s="345" t="s">
        <v>3365</v>
      </c>
      <c r="F1092" s="53" t="s">
        <v>3366</v>
      </c>
      <c r="G1092" s="53">
        <v>6</v>
      </c>
      <c r="H1092" s="53" t="s">
        <v>17</v>
      </c>
      <c r="I1092" s="112"/>
      <c r="J1092" s="88">
        <v>1300</v>
      </c>
      <c r="K1092" s="232">
        <f t="shared" si="45"/>
        <v>7800</v>
      </c>
    </row>
    <row r="1093" spans="1:11" ht="20.399999999999999" x14ac:dyDescent="0.3">
      <c r="A1093" s="52" t="s">
        <v>78</v>
      </c>
      <c r="B1093" s="52" t="s">
        <v>3357</v>
      </c>
      <c r="C1093" s="61" t="s">
        <v>3367</v>
      </c>
      <c r="D1093" s="345" t="s">
        <v>3364</v>
      </c>
      <c r="E1093" s="345" t="s">
        <v>3368</v>
      </c>
      <c r="F1093" s="53" t="s">
        <v>3369</v>
      </c>
      <c r="G1093" s="53">
        <v>1</v>
      </c>
      <c r="H1093" s="53" t="s">
        <v>1523</v>
      </c>
      <c r="I1093" s="112"/>
      <c r="J1093" s="88">
        <v>250</v>
      </c>
      <c r="K1093" s="232">
        <f t="shared" si="45"/>
        <v>250</v>
      </c>
    </row>
    <row r="1094" spans="1:11" ht="20.399999999999999" x14ac:dyDescent="0.3">
      <c r="A1094" s="52" t="s">
        <v>78</v>
      </c>
      <c r="B1094" s="52" t="s">
        <v>3357</v>
      </c>
      <c r="C1094" s="61" t="s">
        <v>3370</v>
      </c>
      <c r="D1094" s="345" t="s">
        <v>3371</v>
      </c>
      <c r="E1094" s="345" t="s">
        <v>3372</v>
      </c>
      <c r="F1094" s="53" t="s">
        <v>3373</v>
      </c>
      <c r="G1094" s="53">
        <v>12</v>
      </c>
      <c r="H1094" s="53" t="s">
        <v>17</v>
      </c>
      <c r="I1094" s="112"/>
      <c r="J1094" s="88">
        <v>5.04</v>
      </c>
      <c r="K1094" s="232">
        <f t="shared" si="45"/>
        <v>60.480000000000004</v>
      </c>
    </row>
    <row r="1095" spans="1:11" ht="20.399999999999999" x14ac:dyDescent="0.3">
      <c r="A1095" s="52" t="s">
        <v>78</v>
      </c>
      <c r="B1095" s="52" t="s">
        <v>3357</v>
      </c>
      <c r="C1095" s="61" t="s">
        <v>3374</v>
      </c>
      <c r="D1095" s="61" t="s">
        <v>3361</v>
      </c>
      <c r="E1095" s="61">
        <v>1000</v>
      </c>
      <c r="F1095" s="53" t="s">
        <v>3375</v>
      </c>
      <c r="G1095" s="53">
        <v>12</v>
      </c>
      <c r="H1095" s="53" t="s">
        <v>17</v>
      </c>
      <c r="I1095" s="53"/>
      <c r="J1095" s="88">
        <v>4.6500000000000004</v>
      </c>
      <c r="K1095" s="232">
        <f t="shared" si="45"/>
        <v>55.800000000000004</v>
      </c>
    </row>
    <row r="1096" spans="1:11" ht="20.399999999999999" x14ac:dyDescent="0.3">
      <c r="A1096" s="52" t="s">
        <v>78</v>
      </c>
      <c r="B1096" s="52" t="s">
        <v>3357</v>
      </c>
      <c r="C1096" s="61" t="s">
        <v>3376</v>
      </c>
      <c r="D1096" s="61" t="s">
        <v>3361</v>
      </c>
      <c r="E1096" s="61">
        <v>506540</v>
      </c>
      <c r="F1096" s="53" t="s">
        <v>3377</v>
      </c>
      <c r="G1096" s="53">
        <v>8</v>
      </c>
      <c r="H1096" s="53" t="s">
        <v>17</v>
      </c>
      <c r="I1096" s="53"/>
      <c r="J1096" s="88">
        <v>2.4700000000000002</v>
      </c>
      <c r="K1096" s="232">
        <f t="shared" si="45"/>
        <v>19.760000000000002</v>
      </c>
    </row>
    <row r="1097" spans="1:11" ht="20.399999999999999" x14ac:dyDescent="0.3">
      <c r="A1097" s="52" t="s">
        <v>78</v>
      </c>
      <c r="B1097" s="52" t="s">
        <v>3357</v>
      </c>
      <c r="C1097" s="61" t="s">
        <v>3378</v>
      </c>
      <c r="D1097" s="61" t="s">
        <v>3361</v>
      </c>
      <c r="E1097" s="61">
        <v>506535</v>
      </c>
      <c r="F1097" s="53" t="s">
        <v>3379</v>
      </c>
      <c r="G1097" s="53">
        <v>8</v>
      </c>
      <c r="H1097" s="53" t="s">
        <v>17</v>
      </c>
      <c r="I1097" s="53"/>
      <c r="J1097" s="88">
        <v>2.4700000000000002</v>
      </c>
      <c r="K1097" s="232">
        <f t="shared" si="45"/>
        <v>19.760000000000002</v>
      </c>
    </row>
    <row r="1098" spans="1:11" ht="20.399999999999999" x14ac:dyDescent="0.3">
      <c r="A1098" s="52" t="s">
        <v>78</v>
      </c>
      <c r="B1098" s="52" t="s">
        <v>3357</v>
      </c>
      <c r="C1098" s="61" t="s">
        <v>3380</v>
      </c>
      <c r="D1098" s="61" t="s">
        <v>3361</v>
      </c>
      <c r="E1098" s="61">
        <v>506530</v>
      </c>
      <c r="F1098" s="53" t="s">
        <v>3381</v>
      </c>
      <c r="G1098" s="53">
        <v>8</v>
      </c>
      <c r="H1098" s="53" t="s">
        <v>17</v>
      </c>
      <c r="I1098" s="53"/>
      <c r="J1098" s="88">
        <v>2.4700000000000002</v>
      </c>
      <c r="K1098" s="232">
        <f t="shared" si="45"/>
        <v>19.760000000000002</v>
      </c>
    </row>
    <row r="1099" spans="1:11" ht="20.399999999999999" x14ac:dyDescent="0.3">
      <c r="A1099" s="52" t="s">
        <v>78</v>
      </c>
      <c r="B1099" s="52" t="s">
        <v>3357</v>
      </c>
      <c r="C1099" s="61" t="s">
        <v>3382</v>
      </c>
      <c r="D1099" s="61" t="s">
        <v>3361</v>
      </c>
      <c r="E1099" s="61">
        <v>504570</v>
      </c>
      <c r="F1099" s="53" t="s">
        <v>3383</v>
      </c>
      <c r="G1099" s="53">
        <v>10</v>
      </c>
      <c r="H1099" s="53" t="s">
        <v>17</v>
      </c>
      <c r="I1099" s="53"/>
      <c r="J1099" s="88">
        <v>3.35</v>
      </c>
      <c r="K1099" s="232">
        <f t="shared" si="45"/>
        <v>33.5</v>
      </c>
    </row>
    <row r="1100" spans="1:11" ht="20.399999999999999" x14ac:dyDescent="0.3">
      <c r="A1100" s="52" t="s">
        <v>78</v>
      </c>
      <c r="B1100" s="52" t="s">
        <v>3357</v>
      </c>
      <c r="C1100" s="61" t="s">
        <v>3384</v>
      </c>
      <c r="D1100" s="61" t="s">
        <v>3361</v>
      </c>
      <c r="E1100" s="61">
        <v>504545</v>
      </c>
      <c r="F1100" s="53" t="s">
        <v>3385</v>
      </c>
      <c r="G1100" s="53">
        <v>8</v>
      </c>
      <c r="H1100" s="53" t="s">
        <v>17</v>
      </c>
      <c r="I1100" s="53"/>
      <c r="J1100" s="88">
        <v>2.4700000000000002</v>
      </c>
      <c r="K1100" s="232">
        <f t="shared" si="45"/>
        <v>19.760000000000002</v>
      </c>
    </row>
    <row r="1101" spans="1:11" ht="20.399999999999999" x14ac:dyDescent="0.3">
      <c r="A1101" s="52" t="s">
        <v>78</v>
      </c>
      <c r="B1101" s="52" t="s">
        <v>3357</v>
      </c>
      <c r="C1101" s="61" t="s">
        <v>3386</v>
      </c>
      <c r="D1101" s="61" t="s">
        <v>3361</v>
      </c>
      <c r="E1101" s="61">
        <v>504560</v>
      </c>
      <c r="F1101" s="53" t="s">
        <v>3387</v>
      </c>
      <c r="G1101" s="53">
        <v>10</v>
      </c>
      <c r="H1101" s="53" t="s">
        <v>17</v>
      </c>
      <c r="I1101" s="53"/>
      <c r="J1101" s="88">
        <v>3.35</v>
      </c>
      <c r="K1101" s="232">
        <f t="shared" si="45"/>
        <v>33.5</v>
      </c>
    </row>
    <row r="1102" spans="1:11" ht="20.399999999999999" x14ac:dyDescent="0.3">
      <c r="A1102" s="52" t="s">
        <v>78</v>
      </c>
      <c r="B1102" s="52" t="s">
        <v>3357</v>
      </c>
      <c r="C1102" s="61" t="s">
        <v>3388</v>
      </c>
      <c r="D1102" s="61" t="s">
        <v>3361</v>
      </c>
      <c r="E1102" s="61">
        <v>504550</v>
      </c>
      <c r="F1102" s="53" t="s">
        <v>3389</v>
      </c>
      <c r="G1102" s="53">
        <v>8</v>
      </c>
      <c r="H1102" s="53" t="s">
        <v>17</v>
      </c>
      <c r="I1102" s="53"/>
      <c r="J1102" s="88">
        <v>2.4700000000000002</v>
      </c>
      <c r="K1102" s="232">
        <f t="shared" si="45"/>
        <v>19.760000000000002</v>
      </c>
    </row>
    <row r="1103" spans="1:11" ht="20.399999999999999" x14ac:dyDescent="0.3">
      <c r="A1103" s="52" t="s">
        <v>78</v>
      </c>
      <c r="B1103" s="52" t="s">
        <v>3357</v>
      </c>
      <c r="C1103" s="61" t="s">
        <v>3390</v>
      </c>
      <c r="D1103" s="61" t="s">
        <v>3361</v>
      </c>
      <c r="E1103" s="61">
        <v>504555</v>
      </c>
      <c r="F1103" s="53" t="s">
        <v>3391</v>
      </c>
      <c r="G1103" s="53">
        <v>8</v>
      </c>
      <c r="H1103" s="53" t="s">
        <v>17</v>
      </c>
      <c r="I1103" s="53"/>
      <c r="J1103" s="88">
        <v>2.4700000000000002</v>
      </c>
      <c r="K1103" s="232">
        <f t="shared" si="45"/>
        <v>19.760000000000002</v>
      </c>
    </row>
    <row r="1104" spans="1:11" ht="20.399999999999999" x14ac:dyDescent="0.3">
      <c r="A1104" s="52" t="s">
        <v>78</v>
      </c>
      <c r="B1104" s="52" t="s">
        <v>3357</v>
      </c>
      <c r="C1104" s="61" t="s">
        <v>3392</v>
      </c>
      <c r="D1104" s="61" t="s">
        <v>3361</v>
      </c>
      <c r="E1104" s="61">
        <v>504580</v>
      </c>
      <c r="F1104" s="53" t="s">
        <v>3393</v>
      </c>
      <c r="G1104" s="53">
        <v>10</v>
      </c>
      <c r="H1104" s="53" t="s">
        <v>17</v>
      </c>
      <c r="I1104" s="53"/>
      <c r="J1104" s="88">
        <v>2.4700000000000002</v>
      </c>
      <c r="K1104" s="232">
        <f t="shared" si="45"/>
        <v>24.700000000000003</v>
      </c>
    </row>
    <row r="1105" spans="1:11" ht="20.399999999999999" x14ac:dyDescent="0.3">
      <c r="A1105" s="52" t="s">
        <v>78</v>
      </c>
      <c r="B1105" s="52" t="s">
        <v>3357</v>
      </c>
      <c r="C1105" s="61" t="s">
        <v>3394</v>
      </c>
      <c r="D1105" s="61" t="s">
        <v>3361</v>
      </c>
      <c r="E1105" s="61">
        <v>112082100</v>
      </c>
      <c r="F1105" s="53" t="s">
        <v>3395</v>
      </c>
      <c r="G1105" s="53">
        <v>2</v>
      </c>
      <c r="H1105" s="53" t="s">
        <v>17</v>
      </c>
      <c r="I1105" s="53"/>
      <c r="J1105" s="88">
        <v>2.4700000000000002</v>
      </c>
      <c r="K1105" s="232">
        <f t="shared" si="45"/>
        <v>4.9400000000000004</v>
      </c>
    </row>
    <row r="1106" spans="1:11" ht="20.399999999999999" x14ac:dyDescent="0.3">
      <c r="A1106" s="52" t="s">
        <v>78</v>
      </c>
      <c r="B1106" s="52" t="s">
        <v>3357</v>
      </c>
      <c r="C1106" s="61" t="s">
        <v>3396</v>
      </c>
      <c r="D1106" s="345" t="s">
        <v>3397</v>
      </c>
      <c r="E1106" s="345" t="s">
        <v>3398</v>
      </c>
      <c r="F1106" s="53" t="s">
        <v>3399</v>
      </c>
      <c r="G1106" s="53">
        <v>10</v>
      </c>
      <c r="H1106" s="53" t="s">
        <v>17</v>
      </c>
      <c r="I1106" s="112"/>
      <c r="J1106" s="88">
        <v>6.95</v>
      </c>
      <c r="K1106" s="232">
        <f t="shared" si="45"/>
        <v>69.5</v>
      </c>
    </row>
    <row r="1107" spans="1:11" ht="20.399999999999999" x14ac:dyDescent="0.3">
      <c r="A1107" s="52" t="s">
        <v>78</v>
      </c>
      <c r="B1107" s="52" t="s">
        <v>3357</v>
      </c>
      <c r="C1107" s="61" t="s">
        <v>3400</v>
      </c>
      <c r="D1107" s="61" t="s">
        <v>2985</v>
      </c>
      <c r="E1107" s="61">
        <v>400007</v>
      </c>
      <c r="F1107" s="53" t="s">
        <v>3401</v>
      </c>
      <c r="G1107" s="53">
        <v>9</v>
      </c>
      <c r="H1107" s="53" t="s">
        <v>17</v>
      </c>
      <c r="I1107" s="112"/>
      <c r="J1107" s="88">
        <v>6.75</v>
      </c>
      <c r="K1107" s="232">
        <f t="shared" si="45"/>
        <v>60.75</v>
      </c>
    </row>
    <row r="1108" spans="1:11" ht="20.399999999999999" x14ac:dyDescent="0.3">
      <c r="A1108" s="52" t="s">
        <v>78</v>
      </c>
      <c r="B1108" s="52" t="s">
        <v>3357</v>
      </c>
      <c r="C1108" s="61" t="s">
        <v>3402</v>
      </c>
      <c r="D1108" s="61" t="s">
        <v>2985</v>
      </c>
      <c r="E1108" s="61">
        <v>400008</v>
      </c>
      <c r="F1108" s="53" t="s">
        <v>3403</v>
      </c>
      <c r="G1108" s="53">
        <v>9</v>
      </c>
      <c r="H1108" s="53" t="s">
        <v>17</v>
      </c>
      <c r="I1108" s="112"/>
      <c r="J1108" s="88">
        <v>6.75</v>
      </c>
      <c r="K1108" s="232">
        <f t="shared" si="45"/>
        <v>60.75</v>
      </c>
    </row>
    <row r="1109" spans="1:11" ht="20.399999999999999" x14ac:dyDescent="0.3">
      <c r="A1109" s="52" t="s">
        <v>78</v>
      </c>
      <c r="B1109" s="52" t="s">
        <v>3357</v>
      </c>
      <c r="C1109" s="354" t="s">
        <v>3404</v>
      </c>
      <c r="D1109" s="345" t="s">
        <v>3361</v>
      </c>
      <c r="E1109" s="345" t="s">
        <v>3405</v>
      </c>
      <c r="F1109" s="53" t="s">
        <v>3406</v>
      </c>
      <c r="G1109" s="53">
        <v>2</v>
      </c>
      <c r="H1109" s="53" t="s">
        <v>17</v>
      </c>
      <c r="I1109" s="73"/>
      <c r="J1109" s="88">
        <v>76.13</v>
      </c>
      <c r="K1109" s="232">
        <f t="shared" si="45"/>
        <v>152.26</v>
      </c>
    </row>
    <row r="1110" spans="1:11" ht="20.399999999999999" x14ac:dyDescent="0.3">
      <c r="A1110" s="52" t="s">
        <v>78</v>
      </c>
      <c r="B1110" s="52" t="s">
        <v>3357</v>
      </c>
      <c r="C1110" s="354" t="s">
        <v>3407</v>
      </c>
      <c r="D1110" s="61" t="s">
        <v>3361</v>
      </c>
      <c r="E1110" s="316" t="s">
        <v>3408</v>
      </c>
      <c r="F1110" s="53" t="s">
        <v>3409</v>
      </c>
      <c r="G1110" s="53">
        <v>2</v>
      </c>
      <c r="H1110" s="53" t="s">
        <v>1826</v>
      </c>
      <c r="I1110" s="53"/>
      <c r="J1110" s="88">
        <v>86.59</v>
      </c>
      <c r="K1110" s="232">
        <f t="shared" si="45"/>
        <v>173.18</v>
      </c>
    </row>
    <row r="1111" spans="1:11" ht="20.399999999999999" x14ac:dyDescent="0.3">
      <c r="A1111" s="52" t="s">
        <v>78</v>
      </c>
      <c r="B1111" s="52" t="s">
        <v>3357</v>
      </c>
      <c r="C1111" s="354" t="s">
        <v>3410</v>
      </c>
      <c r="D1111" s="61" t="s">
        <v>3361</v>
      </c>
      <c r="E1111" s="316" t="s">
        <v>3411</v>
      </c>
      <c r="F1111" s="53" t="s">
        <v>3412</v>
      </c>
      <c r="G1111" s="53">
        <v>8</v>
      </c>
      <c r="H1111" s="53" t="s">
        <v>17</v>
      </c>
      <c r="I1111" s="53"/>
      <c r="J1111" s="88">
        <v>40</v>
      </c>
      <c r="K1111" s="232">
        <f t="shared" si="45"/>
        <v>320</v>
      </c>
    </row>
    <row r="1112" spans="1:11" ht="20.399999999999999" x14ac:dyDescent="0.3">
      <c r="A1112" s="52" t="s">
        <v>78</v>
      </c>
      <c r="B1112" s="52" t="s">
        <v>3357</v>
      </c>
      <c r="C1112" s="354" t="s">
        <v>3413</v>
      </c>
      <c r="D1112" s="61" t="s">
        <v>3361</v>
      </c>
      <c r="E1112" s="316"/>
      <c r="F1112" s="53" t="s">
        <v>3414</v>
      </c>
      <c r="G1112" s="53">
        <v>8</v>
      </c>
      <c r="H1112" s="53" t="s">
        <v>1826</v>
      </c>
      <c r="I1112" s="53"/>
      <c r="J1112" s="88">
        <v>158.53</v>
      </c>
      <c r="K1112" s="232">
        <f t="shared" si="45"/>
        <v>1268.24</v>
      </c>
    </row>
    <row r="1113" spans="1:11" ht="20.399999999999999" x14ac:dyDescent="0.3">
      <c r="A1113" s="52" t="s">
        <v>78</v>
      </c>
      <c r="B1113" s="52" t="s">
        <v>3357</v>
      </c>
      <c r="C1113" s="354" t="s">
        <v>3415</v>
      </c>
      <c r="D1113" s="61" t="s">
        <v>3416</v>
      </c>
      <c r="E1113" s="316"/>
      <c r="F1113" s="53" t="s">
        <v>3417</v>
      </c>
      <c r="G1113" s="53">
        <v>2</v>
      </c>
      <c r="H1113" s="53" t="s">
        <v>17</v>
      </c>
      <c r="I1113" s="53"/>
      <c r="J1113" s="88">
        <v>3000</v>
      </c>
      <c r="K1113" s="232">
        <f t="shared" si="45"/>
        <v>6000</v>
      </c>
    </row>
    <row r="1114" spans="1:11" ht="20.399999999999999" x14ac:dyDescent="0.3">
      <c r="A1114" s="52" t="s">
        <v>78</v>
      </c>
      <c r="B1114" s="52" t="s">
        <v>3357</v>
      </c>
      <c r="C1114" s="61" t="s">
        <v>3418</v>
      </c>
      <c r="D1114" s="345" t="s">
        <v>3419</v>
      </c>
      <c r="E1114" s="345" t="s">
        <v>3420</v>
      </c>
      <c r="F1114" s="53" t="s">
        <v>3421</v>
      </c>
      <c r="G1114" s="53">
        <v>12</v>
      </c>
      <c r="H1114" s="53" t="s">
        <v>17</v>
      </c>
      <c r="I1114" s="53"/>
      <c r="J1114" s="88">
        <v>72.45</v>
      </c>
      <c r="K1114" s="232">
        <f t="shared" si="45"/>
        <v>869.40000000000009</v>
      </c>
    </row>
    <row r="1115" spans="1:11" ht="20.399999999999999" x14ac:dyDescent="0.3">
      <c r="A1115" s="99" t="s">
        <v>78</v>
      </c>
      <c r="B1115" s="99" t="s">
        <v>3357</v>
      </c>
      <c r="C1115" s="647" t="s">
        <v>3422</v>
      </c>
      <c r="D1115" s="348" t="s">
        <v>3423</v>
      </c>
      <c r="E1115" s="348" t="s">
        <v>3424</v>
      </c>
      <c r="F1115" s="101" t="s">
        <v>3425</v>
      </c>
      <c r="G1115" s="101">
        <v>2</v>
      </c>
      <c r="H1115" s="101" t="s">
        <v>17</v>
      </c>
      <c r="I1115" s="264"/>
      <c r="J1115" s="349">
        <v>7985</v>
      </c>
      <c r="K1115" s="261">
        <f t="shared" si="45"/>
        <v>15970</v>
      </c>
    </row>
    <row r="1116" spans="1:11" ht="20.399999999999999" x14ac:dyDescent="0.3">
      <c r="A1116" s="99" t="s">
        <v>78</v>
      </c>
      <c r="B1116" s="99" t="s">
        <v>3357</v>
      </c>
      <c r="C1116" s="647" t="s">
        <v>3426</v>
      </c>
      <c r="D1116" s="348" t="s">
        <v>3423</v>
      </c>
      <c r="E1116" s="348" t="s">
        <v>3427</v>
      </c>
      <c r="F1116" s="101" t="s">
        <v>3428</v>
      </c>
      <c r="G1116" s="101">
        <v>15</v>
      </c>
      <c r="H1116" s="101" t="s">
        <v>17</v>
      </c>
      <c r="I1116" s="264"/>
      <c r="J1116" s="349">
        <v>9.25</v>
      </c>
      <c r="K1116" s="261">
        <f t="shared" si="45"/>
        <v>138.75</v>
      </c>
    </row>
    <row r="1117" spans="1:11" ht="20.399999999999999" x14ac:dyDescent="0.3">
      <c r="A1117" s="52" t="s">
        <v>78</v>
      </c>
      <c r="B1117" s="52" t="s">
        <v>3357</v>
      </c>
      <c r="C1117" s="61" t="s">
        <v>3429</v>
      </c>
      <c r="D1117" s="345" t="s">
        <v>3430</v>
      </c>
      <c r="E1117" s="345" t="s">
        <v>3431</v>
      </c>
      <c r="F1117" s="53" t="s">
        <v>3432</v>
      </c>
      <c r="G1117" s="53">
        <v>12</v>
      </c>
      <c r="H1117" s="53" t="s">
        <v>17</v>
      </c>
      <c r="I1117" s="53"/>
      <c r="J1117" s="88">
        <v>9.0399999999999991</v>
      </c>
      <c r="K1117" s="232">
        <f t="shared" si="45"/>
        <v>108.47999999999999</v>
      </c>
    </row>
    <row r="1118" spans="1:11" ht="20.399999999999999" x14ac:dyDescent="0.3">
      <c r="A1118" s="52" t="s">
        <v>78</v>
      </c>
      <c r="B1118" s="52" t="s">
        <v>3357</v>
      </c>
      <c r="C1118" s="648" t="s">
        <v>6938</v>
      </c>
      <c r="D1118" s="61" t="s">
        <v>3433</v>
      </c>
      <c r="E1118" s="61" t="s">
        <v>3434</v>
      </c>
      <c r="F1118" s="53" t="s">
        <v>3435</v>
      </c>
      <c r="G1118" s="53">
        <v>6</v>
      </c>
      <c r="H1118" s="53" t="s">
        <v>17</v>
      </c>
      <c r="I1118" s="53" t="s">
        <v>6798</v>
      </c>
      <c r="J1118" s="62">
        <v>57.33</v>
      </c>
      <c r="K1118" s="232">
        <f t="shared" si="45"/>
        <v>343.98</v>
      </c>
    </row>
    <row r="1119" spans="1:11" ht="20.399999999999999" x14ac:dyDescent="0.3">
      <c r="A1119" s="52" t="s">
        <v>78</v>
      </c>
      <c r="B1119" s="52" t="s">
        <v>3357</v>
      </c>
      <c r="C1119" s="61" t="s">
        <v>3436</v>
      </c>
      <c r="D1119" s="61" t="s">
        <v>3437</v>
      </c>
      <c r="E1119" s="61" t="s">
        <v>3438</v>
      </c>
      <c r="F1119" s="53" t="s">
        <v>3439</v>
      </c>
      <c r="G1119" s="53">
        <v>9</v>
      </c>
      <c r="H1119" s="53" t="s">
        <v>17</v>
      </c>
      <c r="I1119" s="53"/>
      <c r="J1119" s="88">
        <v>157.5</v>
      </c>
      <c r="K1119" s="232">
        <f t="shared" si="45"/>
        <v>1417.5</v>
      </c>
    </row>
    <row r="1120" spans="1:11" ht="20.399999999999999" x14ac:dyDescent="0.3">
      <c r="A1120" s="52" t="s">
        <v>78</v>
      </c>
      <c r="B1120" s="52" t="s">
        <v>3357</v>
      </c>
      <c r="C1120" s="61" t="s">
        <v>3440</v>
      </c>
      <c r="D1120" s="345" t="s">
        <v>3441</v>
      </c>
      <c r="E1120" s="345"/>
      <c r="F1120" s="53" t="s">
        <v>3442</v>
      </c>
      <c r="G1120" s="53">
        <v>8</v>
      </c>
      <c r="H1120" s="53" t="s">
        <v>17</v>
      </c>
      <c r="I1120" s="53"/>
      <c r="J1120" s="88">
        <v>70.349999999999994</v>
      </c>
      <c r="K1120" s="232">
        <f t="shared" si="45"/>
        <v>562.79999999999995</v>
      </c>
    </row>
    <row r="1121" spans="1:11" ht="21" thickBot="1" x14ac:dyDescent="0.35">
      <c r="A1121" s="85" t="s">
        <v>78</v>
      </c>
      <c r="B1121" s="85" t="s">
        <v>3357</v>
      </c>
      <c r="C1121" s="249" t="s">
        <v>3447</v>
      </c>
      <c r="D1121" s="249" t="s">
        <v>3448</v>
      </c>
      <c r="E1121" s="249" t="s">
        <v>3449</v>
      </c>
      <c r="F1121" s="86" t="s">
        <v>3450</v>
      </c>
      <c r="G1121" s="86">
        <v>10</v>
      </c>
      <c r="H1121" s="86" t="s">
        <v>17</v>
      </c>
      <c r="I1121" s="86"/>
      <c r="J1121" s="87">
        <v>9.9700000000000006</v>
      </c>
      <c r="K1121" s="317">
        <f t="shared" si="45"/>
        <v>99.7</v>
      </c>
    </row>
    <row r="1122" spans="1:11" ht="41.4" thickBot="1" x14ac:dyDescent="0.35">
      <c r="A1122" s="338" t="s">
        <v>78</v>
      </c>
      <c r="B1122" s="334" t="s">
        <v>3451</v>
      </c>
      <c r="C1122" s="643" t="s">
        <v>3451</v>
      </c>
      <c r="D1122" s="329" t="s">
        <v>3</v>
      </c>
      <c r="E1122" s="329" t="s">
        <v>4</v>
      </c>
      <c r="F1122" s="335" t="s">
        <v>3452</v>
      </c>
      <c r="G1122" s="330" t="s">
        <v>6</v>
      </c>
      <c r="H1122" s="330" t="s">
        <v>7</v>
      </c>
      <c r="I1122" s="330" t="s">
        <v>203</v>
      </c>
      <c r="J1122" s="331" t="s">
        <v>202</v>
      </c>
      <c r="K1122" s="332" t="s">
        <v>8</v>
      </c>
    </row>
    <row r="1123" spans="1:11" ht="20.399999999999999" x14ac:dyDescent="0.3">
      <c r="A1123" s="242" t="s">
        <v>78</v>
      </c>
      <c r="B1123" s="242" t="s">
        <v>3451</v>
      </c>
      <c r="C1123" s="56" t="s">
        <v>3453</v>
      </c>
      <c r="D1123" s="56" t="s">
        <v>2935</v>
      </c>
      <c r="E1123" s="56" t="s">
        <v>3454</v>
      </c>
      <c r="F1123" s="112" t="s">
        <v>3455</v>
      </c>
      <c r="G1123" s="112">
        <v>3</v>
      </c>
      <c r="H1123" s="112" t="s">
        <v>17</v>
      </c>
      <c r="I1123" s="46"/>
      <c r="J1123" s="333">
        <v>13.43</v>
      </c>
      <c r="K1123" s="315">
        <f>G1123*J1123</f>
        <v>40.29</v>
      </c>
    </row>
    <row r="1124" spans="1:11" ht="20.399999999999999" x14ac:dyDescent="0.3">
      <c r="A1124" s="52" t="s">
        <v>78</v>
      </c>
      <c r="B1124" s="52" t="s">
        <v>3451</v>
      </c>
      <c r="C1124" s="61" t="s">
        <v>3456</v>
      </c>
      <c r="D1124" s="61" t="s">
        <v>2935</v>
      </c>
      <c r="E1124" s="61" t="s">
        <v>3457</v>
      </c>
      <c r="F1124" s="53" t="s">
        <v>3458</v>
      </c>
      <c r="G1124" s="53">
        <v>50</v>
      </c>
      <c r="H1124" s="53" t="s">
        <v>17</v>
      </c>
      <c r="I1124" s="46"/>
      <c r="J1124" s="88">
        <v>2.5</v>
      </c>
      <c r="K1124" s="232">
        <f>G1124*J1124</f>
        <v>125</v>
      </c>
    </row>
    <row r="1125" spans="1:11" ht="20.399999999999999" x14ac:dyDescent="0.3">
      <c r="A1125" s="52" t="s">
        <v>78</v>
      </c>
      <c r="B1125" s="52" t="s">
        <v>3451</v>
      </c>
      <c r="C1125" s="61" t="s">
        <v>3459</v>
      </c>
      <c r="D1125" s="61" t="s">
        <v>2949</v>
      </c>
      <c r="E1125" s="61">
        <v>81993</v>
      </c>
      <c r="F1125" s="53" t="s">
        <v>3460</v>
      </c>
      <c r="G1125" s="53">
        <v>8</v>
      </c>
      <c r="H1125" s="53" t="s">
        <v>17</v>
      </c>
      <c r="I1125" s="46"/>
      <c r="J1125" s="88">
        <v>62.15</v>
      </c>
      <c r="K1125" s="232">
        <f>G1125*J1125</f>
        <v>497.2</v>
      </c>
    </row>
    <row r="1126" spans="1:11" ht="21" thickBot="1" x14ac:dyDescent="0.35">
      <c r="A1126" s="85" t="s">
        <v>78</v>
      </c>
      <c r="B1126" s="85" t="s">
        <v>3451</v>
      </c>
      <c r="C1126" s="249" t="s">
        <v>3461</v>
      </c>
      <c r="D1126" s="249" t="s">
        <v>2949</v>
      </c>
      <c r="E1126" s="249">
        <v>74265</v>
      </c>
      <c r="F1126" s="86" t="s">
        <v>3462</v>
      </c>
      <c r="G1126" s="86">
        <v>6</v>
      </c>
      <c r="H1126" s="86" t="s">
        <v>17</v>
      </c>
      <c r="I1126" s="196"/>
      <c r="J1126" s="87">
        <v>291.89999999999998</v>
      </c>
      <c r="K1126" s="317">
        <f>G1126*J1126</f>
        <v>1751.3999999999999</v>
      </c>
    </row>
    <row r="1127" spans="1:11" ht="41.4" thickBot="1" x14ac:dyDescent="0.35">
      <c r="A1127" s="338" t="s">
        <v>78</v>
      </c>
      <c r="B1127" s="334" t="s">
        <v>3463</v>
      </c>
      <c r="C1127" s="643" t="s">
        <v>3464</v>
      </c>
      <c r="D1127" s="329" t="s">
        <v>3</v>
      </c>
      <c r="E1127" s="329" t="s">
        <v>4</v>
      </c>
      <c r="F1127" s="335" t="s">
        <v>3465</v>
      </c>
      <c r="G1127" s="330" t="s">
        <v>6</v>
      </c>
      <c r="H1127" s="330" t="s">
        <v>7</v>
      </c>
      <c r="I1127" s="330" t="s">
        <v>203</v>
      </c>
      <c r="J1127" s="331" t="s">
        <v>202</v>
      </c>
      <c r="K1127" s="332" t="s">
        <v>8</v>
      </c>
    </row>
    <row r="1128" spans="1:11" ht="20.399999999999999" x14ac:dyDescent="0.3">
      <c r="A1128" s="242" t="s">
        <v>78</v>
      </c>
      <c r="B1128" s="242" t="s">
        <v>3463</v>
      </c>
      <c r="C1128" s="56" t="s">
        <v>3466</v>
      </c>
      <c r="D1128" s="56" t="s">
        <v>3310</v>
      </c>
      <c r="E1128" s="56">
        <v>686818</v>
      </c>
      <c r="F1128" s="112" t="s">
        <v>3467</v>
      </c>
      <c r="G1128" s="112">
        <v>2</v>
      </c>
      <c r="H1128" s="112" t="s">
        <v>1523</v>
      </c>
      <c r="I1128" s="112"/>
      <c r="J1128" s="333">
        <v>3.67</v>
      </c>
      <c r="K1128" s="315">
        <f t="shared" ref="K1128:K1167" si="46">G1128*J1128</f>
        <v>7.34</v>
      </c>
    </row>
    <row r="1129" spans="1:11" ht="20.399999999999999" x14ac:dyDescent="0.3">
      <c r="A1129" s="52" t="s">
        <v>78</v>
      </c>
      <c r="B1129" s="52" t="s">
        <v>3463</v>
      </c>
      <c r="C1129" s="57" t="s">
        <v>6939</v>
      </c>
      <c r="D1129" s="57" t="s">
        <v>6800</v>
      </c>
      <c r="E1129" s="57" t="s">
        <v>6801</v>
      </c>
      <c r="F1129" s="46" t="s">
        <v>3469</v>
      </c>
      <c r="G1129" s="46">
        <v>2</v>
      </c>
      <c r="H1129" s="46" t="s">
        <v>1523</v>
      </c>
      <c r="I1129" s="46" t="s">
        <v>6798</v>
      </c>
      <c r="J1129" s="293">
        <v>60</v>
      </c>
      <c r="K1129" s="232">
        <f t="shared" si="46"/>
        <v>120</v>
      </c>
    </row>
    <row r="1130" spans="1:11" ht="20.399999999999999" x14ac:dyDescent="0.3">
      <c r="A1130" s="52" t="s">
        <v>78</v>
      </c>
      <c r="B1130" s="52" t="s">
        <v>3463</v>
      </c>
      <c r="C1130" s="61" t="s">
        <v>3470</v>
      </c>
      <c r="D1130" s="345" t="s">
        <v>3471</v>
      </c>
      <c r="E1130" s="61">
        <v>381467</v>
      </c>
      <c r="F1130" s="53" t="s">
        <v>3472</v>
      </c>
      <c r="G1130" s="53">
        <v>50</v>
      </c>
      <c r="H1130" s="53" t="s">
        <v>17</v>
      </c>
      <c r="I1130" s="53"/>
      <c r="J1130" s="88">
        <v>3.67</v>
      </c>
      <c r="K1130" s="232">
        <f t="shared" si="46"/>
        <v>183.5</v>
      </c>
    </row>
    <row r="1131" spans="1:11" ht="20.399999999999999" x14ac:dyDescent="0.3">
      <c r="A1131" s="52" t="s">
        <v>78</v>
      </c>
      <c r="B1131" s="52" t="s">
        <v>3463</v>
      </c>
      <c r="C1131" s="61" t="s">
        <v>3473</v>
      </c>
      <c r="D1131" s="61" t="s">
        <v>3474</v>
      </c>
      <c r="E1131" s="61" t="s">
        <v>3475</v>
      </c>
      <c r="F1131" s="53" t="s">
        <v>3476</v>
      </c>
      <c r="G1131" s="53">
        <v>50</v>
      </c>
      <c r="H1131" s="53" t="s">
        <v>17</v>
      </c>
      <c r="I1131" s="53"/>
      <c r="J1131" s="88">
        <v>3.67</v>
      </c>
      <c r="K1131" s="232">
        <f t="shared" si="46"/>
        <v>183.5</v>
      </c>
    </row>
    <row r="1132" spans="1:11" ht="20.399999999999999" x14ac:dyDescent="0.3">
      <c r="A1132" s="52" t="s">
        <v>78</v>
      </c>
      <c r="B1132" s="52" t="s">
        <v>3463</v>
      </c>
      <c r="C1132" s="61" t="s">
        <v>3477</v>
      </c>
      <c r="D1132" s="61" t="s">
        <v>3474</v>
      </c>
      <c r="E1132" s="61" t="s">
        <v>3478</v>
      </c>
      <c r="F1132" s="53" t="s">
        <v>3479</v>
      </c>
      <c r="G1132" s="53">
        <v>50</v>
      </c>
      <c r="H1132" s="53" t="s">
        <v>17</v>
      </c>
      <c r="I1132" s="53"/>
      <c r="J1132" s="88">
        <v>3.67</v>
      </c>
      <c r="K1132" s="232">
        <f t="shared" si="46"/>
        <v>183.5</v>
      </c>
    </row>
    <row r="1133" spans="1:11" ht="20.399999999999999" x14ac:dyDescent="0.3">
      <c r="A1133" s="52" t="s">
        <v>78</v>
      </c>
      <c r="B1133" s="52" t="s">
        <v>3463</v>
      </c>
      <c r="C1133" s="61" t="s">
        <v>3480</v>
      </c>
      <c r="D1133" s="61" t="s">
        <v>3474</v>
      </c>
      <c r="E1133" s="61" t="s">
        <v>3481</v>
      </c>
      <c r="F1133" s="53" t="s">
        <v>3482</v>
      </c>
      <c r="G1133" s="53">
        <v>50</v>
      </c>
      <c r="H1133" s="53" t="s">
        <v>17</v>
      </c>
      <c r="I1133" s="53"/>
      <c r="J1133" s="88">
        <v>3.67</v>
      </c>
      <c r="K1133" s="232">
        <f t="shared" si="46"/>
        <v>183.5</v>
      </c>
    </row>
    <row r="1134" spans="1:11" ht="20.399999999999999" x14ac:dyDescent="0.3">
      <c r="A1134" s="52" t="s">
        <v>78</v>
      </c>
      <c r="B1134" s="52" t="s">
        <v>3463</v>
      </c>
      <c r="C1134" s="61" t="s">
        <v>3483</v>
      </c>
      <c r="D1134" s="61" t="s">
        <v>3474</v>
      </c>
      <c r="E1134" s="61" t="s">
        <v>3484</v>
      </c>
      <c r="F1134" s="53" t="s">
        <v>3485</v>
      </c>
      <c r="G1134" s="53">
        <v>50</v>
      </c>
      <c r="H1134" s="53" t="s">
        <v>17</v>
      </c>
      <c r="I1134" s="53"/>
      <c r="J1134" s="88">
        <v>3.67</v>
      </c>
      <c r="K1134" s="232">
        <f t="shared" si="46"/>
        <v>183.5</v>
      </c>
    </row>
    <row r="1135" spans="1:11" ht="20.399999999999999" x14ac:dyDescent="0.3">
      <c r="A1135" s="52" t="s">
        <v>78</v>
      </c>
      <c r="B1135" s="52" t="s">
        <v>3463</v>
      </c>
      <c r="C1135" s="61" t="s">
        <v>3486</v>
      </c>
      <c r="D1135" s="61" t="s">
        <v>3474</v>
      </c>
      <c r="E1135" s="61" t="s">
        <v>3487</v>
      </c>
      <c r="F1135" s="53" t="s">
        <v>3488</v>
      </c>
      <c r="G1135" s="53">
        <v>50</v>
      </c>
      <c r="H1135" s="53" t="s">
        <v>17</v>
      </c>
      <c r="I1135" s="53"/>
      <c r="J1135" s="88">
        <v>3.67</v>
      </c>
      <c r="K1135" s="232">
        <f t="shared" si="46"/>
        <v>183.5</v>
      </c>
    </row>
    <row r="1136" spans="1:11" ht="20.399999999999999" x14ac:dyDescent="0.3">
      <c r="A1136" s="52" t="s">
        <v>78</v>
      </c>
      <c r="B1136" s="52" t="s">
        <v>3463</v>
      </c>
      <c r="C1136" s="61" t="s">
        <v>3493</v>
      </c>
      <c r="D1136" s="61" t="s">
        <v>3490</v>
      </c>
      <c r="E1136" s="61" t="s">
        <v>3494</v>
      </c>
      <c r="F1136" s="53" t="s">
        <v>3495</v>
      </c>
      <c r="G1136" s="53">
        <v>4</v>
      </c>
      <c r="H1136" s="53" t="s">
        <v>17</v>
      </c>
      <c r="I1136" s="53"/>
      <c r="J1136" s="88">
        <v>208.95</v>
      </c>
      <c r="K1136" s="232">
        <f t="shared" si="46"/>
        <v>835.8</v>
      </c>
    </row>
    <row r="1137" spans="1:11" ht="20.399999999999999" x14ac:dyDescent="0.3">
      <c r="A1137" s="52" t="s">
        <v>78</v>
      </c>
      <c r="B1137" s="52" t="s">
        <v>3463</v>
      </c>
      <c r="C1137" s="61" t="s">
        <v>3496</v>
      </c>
      <c r="D1137" s="61" t="s">
        <v>3497</v>
      </c>
      <c r="E1137" s="471">
        <v>305480</v>
      </c>
      <c r="F1137" s="53" t="s">
        <v>3498</v>
      </c>
      <c r="G1137" s="53">
        <v>2</v>
      </c>
      <c r="H1137" s="53" t="s">
        <v>17</v>
      </c>
      <c r="I1137" s="53"/>
      <c r="J1137" s="88">
        <v>9.86</v>
      </c>
      <c r="K1137" s="232">
        <f t="shared" si="46"/>
        <v>19.72</v>
      </c>
    </row>
    <row r="1138" spans="1:11" ht="20.399999999999999" x14ac:dyDescent="0.3">
      <c r="A1138" s="52" t="s">
        <v>78</v>
      </c>
      <c r="B1138" s="52" t="s">
        <v>3463</v>
      </c>
      <c r="C1138" s="61" t="s">
        <v>3499</v>
      </c>
      <c r="D1138" s="61" t="s">
        <v>3500</v>
      </c>
      <c r="E1138" s="61">
        <v>8301</v>
      </c>
      <c r="F1138" s="53" t="s">
        <v>3501</v>
      </c>
      <c r="G1138" s="53">
        <v>24</v>
      </c>
      <c r="H1138" s="53" t="s">
        <v>17</v>
      </c>
      <c r="I1138" s="53"/>
      <c r="J1138" s="88">
        <v>3.2</v>
      </c>
      <c r="K1138" s="232">
        <f t="shared" si="46"/>
        <v>76.800000000000011</v>
      </c>
    </row>
    <row r="1139" spans="1:11" ht="20.399999999999999" x14ac:dyDescent="0.3">
      <c r="A1139" s="52" t="s">
        <v>78</v>
      </c>
      <c r="B1139" s="52" t="s">
        <v>3463</v>
      </c>
      <c r="C1139" s="61" t="s">
        <v>3505</v>
      </c>
      <c r="D1139" s="61" t="s">
        <v>3310</v>
      </c>
      <c r="E1139" s="61">
        <v>7139</v>
      </c>
      <c r="F1139" s="53" t="s">
        <v>3506</v>
      </c>
      <c r="G1139" s="53">
        <v>6</v>
      </c>
      <c r="H1139" s="53" t="s">
        <v>17</v>
      </c>
      <c r="I1139" s="53"/>
      <c r="J1139" s="88">
        <v>2.4900000000000002</v>
      </c>
      <c r="K1139" s="232">
        <f t="shared" si="46"/>
        <v>14.940000000000001</v>
      </c>
    </row>
    <row r="1140" spans="1:11" ht="20.399999999999999" x14ac:dyDescent="0.3">
      <c r="A1140" s="52" t="s">
        <v>78</v>
      </c>
      <c r="B1140" s="52" t="s">
        <v>3463</v>
      </c>
      <c r="C1140" s="61" t="s">
        <v>3507</v>
      </c>
      <c r="D1140" s="345" t="s">
        <v>3508</v>
      </c>
      <c r="E1140" s="345" t="s">
        <v>3509</v>
      </c>
      <c r="F1140" s="53" t="s">
        <v>3510</v>
      </c>
      <c r="G1140" s="53">
        <v>2</v>
      </c>
      <c r="H1140" s="53" t="s">
        <v>1380</v>
      </c>
      <c r="I1140" s="53"/>
      <c r="J1140" s="88">
        <v>49.35</v>
      </c>
      <c r="K1140" s="232">
        <f t="shared" si="46"/>
        <v>98.7</v>
      </c>
    </row>
    <row r="1141" spans="1:11" ht="20.399999999999999" x14ac:dyDescent="0.3">
      <c r="A1141" s="52" t="s">
        <v>78</v>
      </c>
      <c r="B1141" s="52" t="s">
        <v>3463</v>
      </c>
      <c r="C1141" s="61" t="s">
        <v>3511</v>
      </c>
      <c r="D1141" s="345" t="s">
        <v>3512</v>
      </c>
      <c r="E1141" s="345" t="s">
        <v>3513</v>
      </c>
      <c r="F1141" s="53" t="s">
        <v>3514</v>
      </c>
      <c r="G1141" s="53">
        <v>100</v>
      </c>
      <c r="H1141" s="53" t="s">
        <v>17</v>
      </c>
      <c r="I1141" s="53"/>
      <c r="J1141" s="88">
        <v>1.17</v>
      </c>
      <c r="K1141" s="232">
        <f t="shared" si="46"/>
        <v>117</v>
      </c>
    </row>
    <row r="1142" spans="1:11" ht="20.399999999999999" x14ac:dyDescent="0.3">
      <c r="A1142" s="52" t="s">
        <v>78</v>
      </c>
      <c r="B1142" s="52" t="s">
        <v>3463</v>
      </c>
      <c r="C1142" s="61" t="s">
        <v>3515</v>
      </c>
      <c r="D1142" s="345" t="s">
        <v>3516</v>
      </c>
      <c r="E1142" s="345" t="s">
        <v>3517</v>
      </c>
      <c r="F1142" s="53" t="s">
        <v>3518</v>
      </c>
      <c r="G1142" s="53">
        <v>6</v>
      </c>
      <c r="H1142" s="53" t="s">
        <v>17</v>
      </c>
      <c r="I1142" s="53"/>
      <c r="J1142" s="88">
        <v>35.89</v>
      </c>
      <c r="K1142" s="232">
        <f t="shared" si="46"/>
        <v>215.34</v>
      </c>
    </row>
    <row r="1143" spans="1:11" ht="20.399999999999999" x14ac:dyDescent="0.3">
      <c r="A1143" s="52" t="s">
        <v>78</v>
      </c>
      <c r="B1143" s="52" t="s">
        <v>3463</v>
      </c>
      <c r="C1143" s="61" t="s">
        <v>3519</v>
      </c>
      <c r="D1143" s="345" t="s">
        <v>3520</v>
      </c>
      <c r="E1143" s="345" t="s">
        <v>3521</v>
      </c>
      <c r="F1143" s="53" t="s">
        <v>3522</v>
      </c>
      <c r="G1143" s="53">
        <v>18</v>
      </c>
      <c r="H1143" s="53" t="s">
        <v>17</v>
      </c>
      <c r="I1143" s="112"/>
      <c r="J1143" s="88">
        <v>6.49</v>
      </c>
      <c r="K1143" s="232">
        <f t="shared" si="46"/>
        <v>116.82000000000001</v>
      </c>
    </row>
    <row r="1144" spans="1:11" ht="20.399999999999999" x14ac:dyDescent="0.3">
      <c r="A1144" s="52" t="s">
        <v>78</v>
      </c>
      <c r="B1144" s="52" t="s">
        <v>3463</v>
      </c>
      <c r="C1144" s="354" t="s">
        <v>3523</v>
      </c>
      <c r="D1144" s="345" t="s">
        <v>3524</v>
      </c>
      <c r="E1144" s="61" t="s">
        <v>3525</v>
      </c>
      <c r="F1144" s="53" t="s">
        <v>3526</v>
      </c>
      <c r="G1144" s="53">
        <v>48</v>
      </c>
      <c r="H1144" s="53" t="s">
        <v>17</v>
      </c>
      <c r="I1144" s="53"/>
      <c r="J1144" s="88">
        <v>7.82</v>
      </c>
      <c r="K1144" s="232">
        <f t="shared" si="46"/>
        <v>375.36</v>
      </c>
    </row>
    <row r="1145" spans="1:11" ht="20.399999999999999" x14ac:dyDescent="0.3">
      <c r="A1145" s="52" t="s">
        <v>78</v>
      </c>
      <c r="B1145" s="52" t="s">
        <v>3463</v>
      </c>
      <c r="C1145" s="61" t="s">
        <v>3527</v>
      </c>
      <c r="D1145" s="61" t="s">
        <v>3528</v>
      </c>
      <c r="E1145" s="61" t="s">
        <v>3529</v>
      </c>
      <c r="F1145" s="53" t="s">
        <v>3530</v>
      </c>
      <c r="G1145" s="53">
        <v>30</v>
      </c>
      <c r="H1145" s="53" t="s">
        <v>17</v>
      </c>
      <c r="I1145" s="53"/>
      <c r="J1145" s="88">
        <v>1.17</v>
      </c>
      <c r="K1145" s="232">
        <f t="shared" si="46"/>
        <v>35.099999999999994</v>
      </c>
    </row>
    <row r="1146" spans="1:11" ht="20.399999999999999" x14ac:dyDescent="0.3">
      <c r="A1146" s="52" t="s">
        <v>78</v>
      </c>
      <c r="B1146" s="52" t="s">
        <v>3463</v>
      </c>
      <c r="C1146" s="61" t="s">
        <v>3531</v>
      </c>
      <c r="D1146" s="345" t="s">
        <v>3471</v>
      </c>
      <c r="E1146" s="345" t="s">
        <v>3532</v>
      </c>
      <c r="F1146" s="53" t="s">
        <v>3533</v>
      </c>
      <c r="G1146" s="53">
        <v>1</v>
      </c>
      <c r="H1146" s="53" t="s">
        <v>1380</v>
      </c>
      <c r="I1146" s="53"/>
      <c r="J1146" s="88">
        <v>12.55</v>
      </c>
      <c r="K1146" s="232">
        <f t="shared" si="46"/>
        <v>12.55</v>
      </c>
    </row>
    <row r="1147" spans="1:11" ht="20.399999999999999" x14ac:dyDescent="0.3">
      <c r="A1147" s="52" t="s">
        <v>78</v>
      </c>
      <c r="B1147" s="52" t="s">
        <v>3463</v>
      </c>
      <c r="C1147" s="61" t="s">
        <v>3534</v>
      </c>
      <c r="D1147" s="345" t="s">
        <v>3471</v>
      </c>
      <c r="E1147" s="345" t="s">
        <v>3535</v>
      </c>
      <c r="F1147" s="53" t="s">
        <v>3536</v>
      </c>
      <c r="G1147" s="53">
        <v>1</v>
      </c>
      <c r="H1147" s="53" t="s">
        <v>1380</v>
      </c>
      <c r="I1147" s="53"/>
      <c r="J1147" s="88">
        <v>12.55</v>
      </c>
      <c r="K1147" s="232">
        <f t="shared" si="46"/>
        <v>12.55</v>
      </c>
    </row>
    <row r="1148" spans="1:11" ht="20.399999999999999" x14ac:dyDescent="0.3">
      <c r="A1148" s="52" t="s">
        <v>78</v>
      </c>
      <c r="B1148" s="52" t="s">
        <v>3463</v>
      </c>
      <c r="C1148" s="61" t="s">
        <v>3537</v>
      </c>
      <c r="D1148" s="345" t="s">
        <v>3471</v>
      </c>
      <c r="E1148" s="345" t="s">
        <v>3538</v>
      </c>
      <c r="F1148" s="53" t="s">
        <v>3539</v>
      </c>
      <c r="G1148" s="53">
        <v>1</v>
      </c>
      <c r="H1148" s="53" t="s">
        <v>2171</v>
      </c>
      <c r="I1148" s="53"/>
      <c r="J1148" s="88">
        <v>12.55</v>
      </c>
      <c r="K1148" s="232">
        <f t="shared" si="46"/>
        <v>12.55</v>
      </c>
    </row>
    <row r="1149" spans="1:11" ht="20.399999999999999" x14ac:dyDescent="0.3">
      <c r="A1149" s="52" t="s">
        <v>78</v>
      </c>
      <c r="B1149" s="52" t="s">
        <v>3463</v>
      </c>
      <c r="C1149" s="61" t="s">
        <v>3540</v>
      </c>
      <c r="D1149" s="61"/>
      <c r="E1149" s="61"/>
      <c r="F1149" s="53" t="s">
        <v>3541</v>
      </c>
      <c r="G1149" s="53">
        <v>28</v>
      </c>
      <c r="H1149" s="53" t="s">
        <v>17</v>
      </c>
      <c r="I1149" s="53"/>
      <c r="J1149" s="88">
        <v>1.1000000000000001</v>
      </c>
      <c r="K1149" s="232">
        <f t="shared" si="46"/>
        <v>30.800000000000004</v>
      </c>
    </row>
    <row r="1150" spans="1:11" ht="20.399999999999999" x14ac:dyDescent="0.3">
      <c r="A1150" s="52" t="s">
        <v>78</v>
      </c>
      <c r="B1150" s="52" t="s">
        <v>3463</v>
      </c>
      <c r="C1150" s="61" t="s">
        <v>3542</v>
      </c>
      <c r="D1150" s="345" t="s">
        <v>3543</v>
      </c>
      <c r="E1150" s="345" t="s">
        <v>3544</v>
      </c>
      <c r="F1150" s="53" t="s">
        <v>3545</v>
      </c>
      <c r="G1150" s="53">
        <v>16</v>
      </c>
      <c r="H1150" s="53" t="s">
        <v>17</v>
      </c>
      <c r="I1150" s="53"/>
      <c r="J1150" s="88">
        <v>23.09</v>
      </c>
      <c r="K1150" s="232">
        <f t="shared" si="46"/>
        <v>369.44</v>
      </c>
    </row>
    <row r="1151" spans="1:11" ht="20.399999999999999" x14ac:dyDescent="0.3">
      <c r="A1151" s="52" t="s">
        <v>78</v>
      </c>
      <c r="B1151" s="52" t="s">
        <v>3463</v>
      </c>
      <c r="C1151" s="61" t="s">
        <v>3546</v>
      </c>
      <c r="D1151" s="61" t="s">
        <v>2949</v>
      </c>
      <c r="E1151" s="61">
        <v>74578</v>
      </c>
      <c r="F1151" s="53" t="s">
        <v>3547</v>
      </c>
      <c r="G1151" s="53">
        <v>48</v>
      </c>
      <c r="H1151" s="53" t="s">
        <v>17</v>
      </c>
      <c r="I1151" s="53"/>
      <c r="J1151" s="88">
        <v>7.45</v>
      </c>
      <c r="K1151" s="232">
        <f t="shared" si="46"/>
        <v>357.6</v>
      </c>
    </row>
    <row r="1152" spans="1:11" ht="20.399999999999999" x14ac:dyDescent="0.3">
      <c r="A1152" s="52" t="s">
        <v>78</v>
      </c>
      <c r="B1152" s="52" t="s">
        <v>3463</v>
      </c>
      <c r="C1152" s="61" t="s">
        <v>3548</v>
      </c>
      <c r="D1152" s="345" t="s">
        <v>3471</v>
      </c>
      <c r="E1152" s="345" t="s">
        <v>3549</v>
      </c>
      <c r="F1152" s="53" t="s">
        <v>3550</v>
      </c>
      <c r="G1152" s="53">
        <v>1</v>
      </c>
      <c r="H1152" s="53" t="s">
        <v>1523</v>
      </c>
      <c r="I1152" s="53"/>
      <c r="J1152" s="88">
        <v>32.65</v>
      </c>
      <c r="K1152" s="232">
        <f t="shared" si="46"/>
        <v>32.65</v>
      </c>
    </row>
    <row r="1153" spans="1:11" ht="20.399999999999999" x14ac:dyDescent="0.3">
      <c r="A1153" s="52" t="s">
        <v>78</v>
      </c>
      <c r="B1153" s="52" t="s">
        <v>3463</v>
      </c>
      <c r="C1153" s="61" t="s">
        <v>3551</v>
      </c>
      <c r="D1153" s="61" t="s">
        <v>3552</v>
      </c>
      <c r="E1153" s="61">
        <v>204902</v>
      </c>
      <c r="F1153" s="53" t="s">
        <v>3553</v>
      </c>
      <c r="G1153" s="53">
        <v>10</v>
      </c>
      <c r="H1153" s="53" t="s">
        <v>17</v>
      </c>
      <c r="I1153" s="53"/>
      <c r="J1153" s="88">
        <v>1.05</v>
      </c>
      <c r="K1153" s="232">
        <f t="shared" si="46"/>
        <v>10.5</v>
      </c>
    </row>
    <row r="1154" spans="1:11" ht="20.399999999999999" x14ac:dyDescent="0.3">
      <c r="A1154" s="52" t="s">
        <v>78</v>
      </c>
      <c r="B1154" s="52" t="s">
        <v>3463</v>
      </c>
      <c r="C1154" s="61" t="s">
        <v>3554</v>
      </c>
      <c r="D1154" s="345" t="s">
        <v>3471</v>
      </c>
      <c r="E1154" s="345" t="s">
        <v>3555</v>
      </c>
      <c r="F1154" s="53" t="s">
        <v>3556</v>
      </c>
      <c r="G1154" s="53">
        <v>50</v>
      </c>
      <c r="H1154" s="53" t="s">
        <v>17</v>
      </c>
      <c r="I1154" s="53"/>
      <c r="J1154" s="88">
        <v>0.4</v>
      </c>
      <c r="K1154" s="232">
        <f t="shared" si="46"/>
        <v>20</v>
      </c>
    </row>
    <row r="1155" spans="1:11" ht="20.399999999999999" x14ac:dyDescent="0.3">
      <c r="A1155" s="52" t="s">
        <v>78</v>
      </c>
      <c r="B1155" s="52" t="s">
        <v>3463</v>
      </c>
      <c r="C1155" s="61" t="s">
        <v>3557</v>
      </c>
      <c r="D1155" s="345" t="s">
        <v>3471</v>
      </c>
      <c r="E1155" s="345" t="s">
        <v>3558</v>
      </c>
      <c r="F1155" s="53" t="s">
        <v>3559</v>
      </c>
      <c r="G1155" s="53">
        <v>1</v>
      </c>
      <c r="H1155" s="53" t="s">
        <v>1380</v>
      </c>
      <c r="I1155" s="53"/>
      <c r="J1155" s="88">
        <v>17.84</v>
      </c>
      <c r="K1155" s="232">
        <f t="shared" si="46"/>
        <v>17.84</v>
      </c>
    </row>
    <row r="1156" spans="1:11" ht="20.399999999999999" x14ac:dyDescent="0.3">
      <c r="A1156" s="52" t="s">
        <v>78</v>
      </c>
      <c r="B1156" s="52" t="s">
        <v>3463</v>
      </c>
      <c r="C1156" s="61" t="s">
        <v>3560</v>
      </c>
      <c r="D1156" s="345" t="s">
        <v>3561</v>
      </c>
      <c r="E1156" s="345" t="s">
        <v>3562</v>
      </c>
      <c r="F1156" s="53" t="s">
        <v>3563</v>
      </c>
      <c r="G1156" s="53">
        <v>1</v>
      </c>
      <c r="H1156" s="53" t="s">
        <v>1380</v>
      </c>
      <c r="I1156" s="53"/>
      <c r="J1156" s="88">
        <v>16.510000000000002</v>
      </c>
      <c r="K1156" s="232">
        <f t="shared" si="46"/>
        <v>16.510000000000002</v>
      </c>
    </row>
    <row r="1157" spans="1:11" ht="20.399999999999999" x14ac:dyDescent="0.3">
      <c r="A1157" s="52" t="s">
        <v>78</v>
      </c>
      <c r="B1157" s="52" t="s">
        <v>3463</v>
      </c>
      <c r="C1157" s="61" t="s">
        <v>3564</v>
      </c>
      <c r="D1157" s="345" t="s">
        <v>3565</v>
      </c>
      <c r="E1157" s="345" t="s">
        <v>3566</v>
      </c>
      <c r="F1157" s="53" t="s">
        <v>3567</v>
      </c>
      <c r="G1157" s="53">
        <v>6</v>
      </c>
      <c r="H1157" s="53" t="s">
        <v>17</v>
      </c>
      <c r="I1157" s="53"/>
      <c r="J1157" s="88">
        <v>522.48</v>
      </c>
      <c r="K1157" s="232">
        <f t="shared" si="46"/>
        <v>3134.88</v>
      </c>
    </row>
    <row r="1158" spans="1:11" ht="20.399999999999999" x14ac:dyDescent="0.3">
      <c r="A1158" s="52" t="s">
        <v>78</v>
      </c>
      <c r="B1158" s="52" t="s">
        <v>3463</v>
      </c>
      <c r="C1158" s="61" t="s">
        <v>3568</v>
      </c>
      <c r="D1158" s="61" t="s">
        <v>3569</v>
      </c>
      <c r="E1158" s="61" t="s">
        <v>3570</v>
      </c>
      <c r="F1158" s="53" t="s">
        <v>3571</v>
      </c>
      <c r="G1158" s="53">
        <v>7</v>
      </c>
      <c r="H1158" s="53" t="s">
        <v>17</v>
      </c>
      <c r="I1158" s="53"/>
      <c r="J1158" s="88">
        <v>7.88</v>
      </c>
      <c r="K1158" s="232">
        <f t="shared" si="46"/>
        <v>55.16</v>
      </c>
    </row>
    <row r="1159" spans="1:11" ht="20.399999999999999" x14ac:dyDescent="0.3">
      <c r="A1159" s="52" t="s">
        <v>78</v>
      </c>
      <c r="B1159" s="52" t="s">
        <v>3463</v>
      </c>
      <c r="C1159" s="61" t="s">
        <v>3572</v>
      </c>
      <c r="D1159" s="345" t="s">
        <v>3471</v>
      </c>
      <c r="E1159" s="345" t="s">
        <v>3573</v>
      </c>
      <c r="F1159" s="53" t="s">
        <v>3574</v>
      </c>
      <c r="G1159" s="53">
        <v>1</v>
      </c>
      <c r="H1159" s="53" t="s">
        <v>1380</v>
      </c>
      <c r="I1159" s="53"/>
      <c r="J1159" s="88">
        <v>28.61</v>
      </c>
      <c r="K1159" s="232">
        <f t="shared" si="46"/>
        <v>28.61</v>
      </c>
    </row>
    <row r="1160" spans="1:11" ht="20.399999999999999" x14ac:dyDescent="0.3">
      <c r="A1160" s="52" t="s">
        <v>78</v>
      </c>
      <c r="B1160" s="52" t="s">
        <v>3463</v>
      </c>
      <c r="C1160" s="61" t="s">
        <v>3575</v>
      </c>
      <c r="D1160" s="345" t="s">
        <v>3576</v>
      </c>
      <c r="E1160" s="345">
        <v>22701</v>
      </c>
      <c r="F1160" s="53" t="s">
        <v>3577</v>
      </c>
      <c r="G1160" s="53">
        <v>4</v>
      </c>
      <c r="H1160" s="53" t="s">
        <v>17</v>
      </c>
      <c r="I1160" s="53"/>
      <c r="J1160" s="88">
        <v>1.73</v>
      </c>
      <c r="K1160" s="232">
        <f t="shared" si="46"/>
        <v>6.92</v>
      </c>
    </row>
    <row r="1161" spans="1:11" ht="20.399999999999999" x14ac:dyDescent="0.3">
      <c r="A1161" s="52" t="s">
        <v>78</v>
      </c>
      <c r="B1161" s="52" t="s">
        <v>3463</v>
      </c>
      <c r="C1161" s="61" t="s">
        <v>3578</v>
      </c>
      <c r="D1161" s="61" t="s">
        <v>3579</v>
      </c>
      <c r="E1161" s="61" t="s">
        <v>3580</v>
      </c>
      <c r="F1161" s="53" t="s">
        <v>3581</v>
      </c>
      <c r="G1161" s="53">
        <v>2</v>
      </c>
      <c r="H1161" s="53" t="s">
        <v>17</v>
      </c>
      <c r="I1161" s="53"/>
      <c r="J1161" s="88">
        <v>309.75</v>
      </c>
      <c r="K1161" s="232">
        <f t="shared" si="46"/>
        <v>619.5</v>
      </c>
    </row>
    <row r="1162" spans="1:11" ht="20.399999999999999" x14ac:dyDescent="0.3">
      <c r="A1162" s="52" t="s">
        <v>78</v>
      </c>
      <c r="B1162" s="52" t="s">
        <v>3463</v>
      </c>
      <c r="C1162" s="61" t="s">
        <v>3582</v>
      </c>
      <c r="D1162" s="61" t="s">
        <v>3579</v>
      </c>
      <c r="E1162" s="61" t="s">
        <v>3583</v>
      </c>
      <c r="F1162" s="53" t="s">
        <v>3584</v>
      </c>
      <c r="G1162" s="53">
        <v>10</v>
      </c>
      <c r="H1162" s="53" t="s">
        <v>17</v>
      </c>
      <c r="I1162" s="53"/>
      <c r="J1162" s="88">
        <v>157</v>
      </c>
      <c r="K1162" s="232">
        <f t="shared" si="46"/>
        <v>1570</v>
      </c>
    </row>
    <row r="1163" spans="1:11" ht="20.399999999999999" x14ac:dyDescent="0.3">
      <c r="A1163" s="52" t="s">
        <v>78</v>
      </c>
      <c r="B1163" s="52" t="s">
        <v>3463</v>
      </c>
      <c r="C1163" s="61" t="s">
        <v>3585</v>
      </c>
      <c r="D1163" s="61" t="s">
        <v>3579</v>
      </c>
      <c r="E1163" s="61" t="s">
        <v>3586</v>
      </c>
      <c r="F1163" s="53" t="s">
        <v>3587</v>
      </c>
      <c r="G1163" s="53">
        <v>10</v>
      </c>
      <c r="H1163" s="53" t="s">
        <v>17</v>
      </c>
      <c r="I1163" s="53"/>
      <c r="J1163" s="88">
        <v>157</v>
      </c>
      <c r="K1163" s="232">
        <f t="shared" si="46"/>
        <v>1570</v>
      </c>
    </row>
    <row r="1164" spans="1:11" ht="20.399999999999999" x14ac:dyDescent="0.3">
      <c r="A1164" s="52" t="s">
        <v>78</v>
      </c>
      <c r="B1164" s="52" t="s">
        <v>3463</v>
      </c>
      <c r="C1164" s="61" t="s">
        <v>3588</v>
      </c>
      <c r="D1164" s="61" t="s">
        <v>3579</v>
      </c>
      <c r="E1164" s="61" t="s">
        <v>3589</v>
      </c>
      <c r="F1164" s="53" t="s">
        <v>3590</v>
      </c>
      <c r="G1164" s="53">
        <v>10</v>
      </c>
      <c r="H1164" s="53" t="s">
        <v>17</v>
      </c>
      <c r="I1164" s="53"/>
      <c r="J1164" s="88">
        <v>166</v>
      </c>
      <c r="K1164" s="232">
        <f t="shared" si="46"/>
        <v>1660</v>
      </c>
    </row>
    <row r="1165" spans="1:11" ht="20.399999999999999" x14ac:dyDescent="0.3">
      <c r="A1165" s="52" t="s">
        <v>78</v>
      </c>
      <c r="B1165" s="52" t="s">
        <v>3463</v>
      </c>
      <c r="C1165" s="61" t="s">
        <v>3591</v>
      </c>
      <c r="D1165" s="61" t="s">
        <v>3497</v>
      </c>
      <c r="E1165" s="61">
        <v>303345</v>
      </c>
      <c r="F1165" s="53" t="s">
        <v>3592</v>
      </c>
      <c r="G1165" s="53">
        <v>100</v>
      </c>
      <c r="H1165" s="53" t="s">
        <v>17</v>
      </c>
      <c r="I1165" s="53"/>
      <c r="J1165" s="88">
        <v>44.2</v>
      </c>
      <c r="K1165" s="232">
        <f t="shared" si="46"/>
        <v>4420</v>
      </c>
    </row>
    <row r="1166" spans="1:11" ht="20.399999999999999" x14ac:dyDescent="0.3">
      <c r="A1166" s="52" t="s">
        <v>78</v>
      </c>
      <c r="B1166" s="52" t="s">
        <v>3463</v>
      </c>
      <c r="C1166" s="61" t="s">
        <v>3593</v>
      </c>
      <c r="D1166" s="345" t="s">
        <v>3423</v>
      </c>
      <c r="E1166" s="345" t="s">
        <v>3594</v>
      </c>
      <c r="F1166" s="53" t="s">
        <v>3595</v>
      </c>
      <c r="G1166" s="53">
        <v>4</v>
      </c>
      <c r="H1166" s="53" t="s">
        <v>17</v>
      </c>
      <c r="I1166" s="53"/>
      <c r="J1166" s="88">
        <v>2094.75</v>
      </c>
      <c r="K1166" s="232">
        <f t="shared" si="46"/>
        <v>8379</v>
      </c>
    </row>
    <row r="1167" spans="1:11" ht="20.399999999999999" x14ac:dyDescent="0.3">
      <c r="A1167" s="85" t="s">
        <v>78</v>
      </c>
      <c r="B1167" s="85" t="s">
        <v>3463</v>
      </c>
      <c r="C1167" s="249" t="s">
        <v>3596</v>
      </c>
      <c r="D1167" s="350" t="s">
        <v>3423</v>
      </c>
      <c r="E1167" s="350" t="s">
        <v>3597</v>
      </c>
      <c r="F1167" s="86" t="s">
        <v>3598</v>
      </c>
      <c r="G1167" s="86">
        <v>20</v>
      </c>
      <c r="H1167" s="86" t="s">
        <v>17</v>
      </c>
      <c r="I1167" s="86"/>
      <c r="J1167" s="87">
        <v>31.5</v>
      </c>
      <c r="K1167" s="317">
        <f t="shared" si="46"/>
        <v>630</v>
      </c>
    </row>
    <row r="1168" spans="1:11" ht="20.399999999999999" x14ac:dyDescent="0.3">
      <c r="A1168" s="52" t="s">
        <v>78</v>
      </c>
      <c r="B1168" s="52" t="s">
        <v>3463</v>
      </c>
      <c r="C1168" s="57" t="s">
        <v>6802</v>
      </c>
      <c r="D1168" s="57" t="s">
        <v>3474</v>
      </c>
      <c r="E1168" s="57" t="s">
        <v>6803</v>
      </c>
      <c r="F1168" s="46" t="s">
        <v>6804</v>
      </c>
      <c r="G1168" s="46" t="s">
        <v>2340</v>
      </c>
      <c r="H1168" s="46" t="s">
        <v>17</v>
      </c>
      <c r="I1168" s="60" t="s">
        <v>6625</v>
      </c>
      <c r="J1168" s="293">
        <v>7500</v>
      </c>
      <c r="K1168" s="232">
        <f>G1168*J1168</f>
        <v>7500</v>
      </c>
    </row>
    <row r="1169" spans="1:11" ht="21" thickBot="1" x14ac:dyDescent="0.35">
      <c r="A1169" s="85" t="s">
        <v>78</v>
      </c>
      <c r="B1169" s="85" t="s">
        <v>3463</v>
      </c>
      <c r="C1169" s="252" t="s">
        <v>6805</v>
      </c>
      <c r="D1169" s="252" t="s">
        <v>3474</v>
      </c>
      <c r="E1169" s="252"/>
      <c r="F1169" s="196" t="s">
        <v>6806</v>
      </c>
      <c r="G1169" s="196" t="s">
        <v>2340</v>
      </c>
      <c r="H1169" s="196" t="s">
        <v>6807</v>
      </c>
      <c r="I1169" s="687" t="s">
        <v>6625</v>
      </c>
      <c r="J1169" s="688">
        <v>280</v>
      </c>
      <c r="K1169" s="317">
        <f>G1169*J1169</f>
        <v>280</v>
      </c>
    </row>
    <row r="1170" spans="1:11" ht="41.4" thickBot="1" x14ac:dyDescent="0.35">
      <c r="A1170" s="338" t="s">
        <v>78</v>
      </c>
      <c r="B1170" s="334" t="s">
        <v>3599</v>
      </c>
      <c r="C1170" s="643" t="s">
        <v>3600</v>
      </c>
      <c r="D1170" s="329" t="s">
        <v>3</v>
      </c>
      <c r="E1170" s="329" t="s">
        <v>4</v>
      </c>
      <c r="F1170" s="335" t="s">
        <v>3601</v>
      </c>
      <c r="G1170" s="330" t="s">
        <v>6</v>
      </c>
      <c r="H1170" s="330" t="s">
        <v>7</v>
      </c>
      <c r="I1170" s="330" t="s">
        <v>203</v>
      </c>
      <c r="J1170" s="331" t="s">
        <v>202</v>
      </c>
      <c r="K1170" s="332" t="s">
        <v>8</v>
      </c>
    </row>
    <row r="1171" spans="1:11" ht="20.399999999999999" x14ac:dyDescent="0.3">
      <c r="A1171" s="242" t="s">
        <v>78</v>
      </c>
      <c r="B1171" s="242" t="s">
        <v>81</v>
      </c>
      <c r="C1171" s="56" t="s">
        <v>3602</v>
      </c>
      <c r="D1171" s="56" t="s">
        <v>2940</v>
      </c>
      <c r="E1171" s="56" t="s">
        <v>3603</v>
      </c>
      <c r="F1171" s="112" t="s">
        <v>3604</v>
      </c>
      <c r="G1171" s="112">
        <v>50</v>
      </c>
      <c r="H1171" s="112" t="s">
        <v>17</v>
      </c>
      <c r="I1171" s="112"/>
      <c r="J1171" s="333">
        <v>2.09</v>
      </c>
      <c r="K1171" s="315">
        <f t="shared" ref="K1171:K1217" si="47">G1171*J1171</f>
        <v>104.5</v>
      </c>
    </row>
    <row r="1172" spans="1:11" ht="20.399999999999999" x14ac:dyDescent="0.3">
      <c r="A1172" s="52" t="s">
        <v>78</v>
      </c>
      <c r="B1172" s="52" t="s">
        <v>81</v>
      </c>
      <c r="C1172" s="61" t="s">
        <v>3605</v>
      </c>
      <c r="D1172" s="345" t="s">
        <v>3606</v>
      </c>
      <c r="E1172" s="345" t="s">
        <v>3607</v>
      </c>
      <c r="F1172" s="53" t="s">
        <v>3608</v>
      </c>
      <c r="G1172" s="53">
        <v>7</v>
      </c>
      <c r="H1172" s="53" t="s">
        <v>17</v>
      </c>
      <c r="I1172" s="53"/>
      <c r="J1172" s="88">
        <v>41.42</v>
      </c>
      <c r="K1172" s="232">
        <f t="shared" si="47"/>
        <v>289.94</v>
      </c>
    </row>
    <row r="1173" spans="1:11" ht="20.399999999999999" x14ac:dyDescent="0.3">
      <c r="A1173" s="52" t="s">
        <v>78</v>
      </c>
      <c r="B1173" s="52" t="s">
        <v>81</v>
      </c>
      <c r="C1173" s="61" t="s">
        <v>3609</v>
      </c>
      <c r="D1173" s="345" t="s">
        <v>3606</v>
      </c>
      <c r="E1173" s="345" t="s">
        <v>3610</v>
      </c>
      <c r="F1173" s="53" t="s">
        <v>3611</v>
      </c>
      <c r="G1173" s="53">
        <v>10</v>
      </c>
      <c r="H1173" s="53" t="s">
        <v>17</v>
      </c>
      <c r="I1173" s="53"/>
      <c r="J1173" s="88">
        <v>33.07</v>
      </c>
      <c r="K1173" s="232">
        <f t="shared" si="47"/>
        <v>330.7</v>
      </c>
    </row>
    <row r="1174" spans="1:11" ht="20.399999999999999" x14ac:dyDescent="0.3">
      <c r="A1174" s="52" t="s">
        <v>78</v>
      </c>
      <c r="B1174" s="52" t="s">
        <v>81</v>
      </c>
      <c r="C1174" s="61" t="s">
        <v>3612</v>
      </c>
      <c r="D1174" s="345" t="s">
        <v>3606</v>
      </c>
      <c r="E1174" s="345" t="s">
        <v>3613</v>
      </c>
      <c r="F1174" s="53" t="s">
        <v>3614</v>
      </c>
      <c r="G1174" s="53">
        <v>10</v>
      </c>
      <c r="H1174" s="53" t="s">
        <v>17</v>
      </c>
      <c r="I1174" s="53"/>
      <c r="J1174" s="88">
        <v>41.42</v>
      </c>
      <c r="K1174" s="232">
        <f t="shared" si="47"/>
        <v>414.20000000000005</v>
      </c>
    </row>
    <row r="1175" spans="1:11" ht="20.399999999999999" x14ac:dyDescent="0.3">
      <c r="A1175" s="52" t="s">
        <v>78</v>
      </c>
      <c r="B1175" s="52" t="s">
        <v>81</v>
      </c>
      <c r="C1175" s="61" t="s">
        <v>3615</v>
      </c>
      <c r="D1175" s="345" t="s">
        <v>3606</v>
      </c>
      <c r="E1175" s="345" t="s">
        <v>3616</v>
      </c>
      <c r="F1175" s="53" t="s">
        <v>3617</v>
      </c>
      <c r="G1175" s="53">
        <v>2</v>
      </c>
      <c r="H1175" s="53" t="s">
        <v>17</v>
      </c>
      <c r="I1175" s="53"/>
      <c r="J1175" s="88">
        <v>50.66</v>
      </c>
      <c r="K1175" s="232">
        <f t="shared" si="47"/>
        <v>101.32</v>
      </c>
    </row>
    <row r="1176" spans="1:11" ht="20.399999999999999" x14ac:dyDescent="0.3">
      <c r="A1176" s="52" t="s">
        <v>78</v>
      </c>
      <c r="B1176" s="52" t="s">
        <v>81</v>
      </c>
      <c r="C1176" s="61" t="s">
        <v>3618</v>
      </c>
      <c r="D1176" s="61" t="s">
        <v>3619</v>
      </c>
      <c r="E1176" s="61">
        <v>888454100</v>
      </c>
      <c r="F1176" s="53" t="s">
        <v>3620</v>
      </c>
      <c r="G1176" s="53">
        <v>50</v>
      </c>
      <c r="H1176" s="53" t="s">
        <v>17</v>
      </c>
      <c r="I1176" s="53"/>
      <c r="J1176" s="88">
        <v>9.02</v>
      </c>
      <c r="K1176" s="232">
        <f t="shared" si="47"/>
        <v>451</v>
      </c>
    </row>
    <row r="1177" spans="1:11" ht="20.399999999999999" x14ac:dyDescent="0.3">
      <c r="A1177" s="52" t="s">
        <v>78</v>
      </c>
      <c r="B1177" s="52" t="s">
        <v>81</v>
      </c>
      <c r="C1177" s="61" t="s">
        <v>3621</v>
      </c>
      <c r="D1177" s="345" t="s">
        <v>3622</v>
      </c>
      <c r="E1177" s="345" t="s">
        <v>3623</v>
      </c>
      <c r="F1177" s="53" t="s">
        <v>3624</v>
      </c>
      <c r="G1177" s="53">
        <v>5</v>
      </c>
      <c r="H1177" s="53" t="s">
        <v>1523</v>
      </c>
      <c r="I1177" s="53"/>
      <c r="J1177" s="88">
        <v>10.45</v>
      </c>
      <c r="K1177" s="232">
        <f t="shared" si="47"/>
        <v>52.25</v>
      </c>
    </row>
    <row r="1178" spans="1:11" ht="20.399999999999999" x14ac:dyDescent="0.3">
      <c r="A1178" s="52" t="s">
        <v>78</v>
      </c>
      <c r="B1178" s="52" t="s">
        <v>81</v>
      </c>
      <c r="C1178" s="61" t="s">
        <v>3625</v>
      </c>
      <c r="D1178" s="61"/>
      <c r="E1178" s="61"/>
      <c r="F1178" s="53" t="s">
        <v>3626</v>
      </c>
      <c r="G1178" s="53">
        <v>100</v>
      </c>
      <c r="H1178" s="53" t="s">
        <v>17</v>
      </c>
      <c r="I1178" s="53"/>
      <c r="J1178" s="88">
        <v>1.05</v>
      </c>
      <c r="K1178" s="232">
        <f t="shared" si="47"/>
        <v>105</v>
      </c>
    </row>
    <row r="1179" spans="1:11" ht="20.399999999999999" x14ac:dyDescent="0.3">
      <c r="A1179" s="52" t="s">
        <v>78</v>
      </c>
      <c r="B1179" s="52" t="s">
        <v>81</v>
      </c>
      <c r="C1179" s="354" t="s">
        <v>3630</v>
      </c>
      <c r="D1179" s="345" t="s">
        <v>3628</v>
      </c>
      <c r="E1179" s="345" t="s">
        <v>3631</v>
      </c>
      <c r="F1179" s="53" t="s">
        <v>3632</v>
      </c>
      <c r="G1179" s="53">
        <v>4</v>
      </c>
      <c r="H1179" s="53" t="s">
        <v>17</v>
      </c>
      <c r="I1179" s="53"/>
      <c r="J1179" s="88">
        <v>49.32</v>
      </c>
      <c r="K1179" s="232">
        <f t="shared" si="47"/>
        <v>197.28</v>
      </c>
    </row>
    <row r="1180" spans="1:11" ht="20.399999999999999" x14ac:dyDescent="0.3">
      <c r="A1180" s="52" t="s">
        <v>78</v>
      </c>
      <c r="B1180" s="52" t="s">
        <v>81</v>
      </c>
      <c r="C1180" s="61" t="s">
        <v>3633</v>
      </c>
      <c r="D1180" s="345" t="s">
        <v>3634</v>
      </c>
      <c r="E1180" s="345" t="s">
        <v>3635</v>
      </c>
      <c r="F1180" s="53" t="s">
        <v>3636</v>
      </c>
      <c r="G1180" s="53">
        <v>1</v>
      </c>
      <c r="H1180" s="53" t="s">
        <v>17</v>
      </c>
      <c r="I1180" s="53"/>
      <c r="J1180" s="88">
        <v>93.08</v>
      </c>
      <c r="K1180" s="232">
        <f t="shared" si="47"/>
        <v>93.08</v>
      </c>
    </row>
    <row r="1181" spans="1:11" ht="20.399999999999999" x14ac:dyDescent="0.3">
      <c r="A1181" s="52" t="s">
        <v>78</v>
      </c>
      <c r="B1181" s="52" t="s">
        <v>81</v>
      </c>
      <c r="C1181" s="61" t="s">
        <v>3637</v>
      </c>
      <c r="D1181" s="345" t="s">
        <v>3638</v>
      </c>
      <c r="E1181" s="345" t="s">
        <v>3639</v>
      </c>
      <c r="F1181" s="53" t="s">
        <v>3640</v>
      </c>
      <c r="G1181" s="53">
        <v>50</v>
      </c>
      <c r="H1181" s="53" t="s">
        <v>17</v>
      </c>
      <c r="I1181" s="53"/>
      <c r="J1181" s="88">
        <v>0.41</v>
      </c>
      <c r="K1181" s="232">
        <f t="shared" si="47"/>
        <v>20.5</v>
      </c>
    </row>
    <row r="1182" spans="1:11" ht="20.399999999999999" x14ac:dyDescent="0.3">
      <c r="A1182" s="52" t="s">
        <v>78</v>
      </c>
      <c r="B1182" s="52" t="s">
        <v>81</v>
      </c>
      <c r="C1182" s="61" t="s">
        <v>3641</v>
      </c>
      <c r="D1182" s="61" t="s">
        <v>3642</v>
      </c>
      <c r="E1182" s="61">
        <v>888264986</v>
      </c>
      <c r="F1182" s="53" t="s">
        <v>3643</v>
      </c>
      <c r="G1182" s="53">
        <v>4</v>
      </c>
      <c r="H1182" s="53" t="s">
        <v>17</v>
      </c>
      <c r="I1182" s="53"/>
      <c r="J1182" s="88">
        <v>3.14</v>
      </c>
      <c r="K1182" s="232">
        <f t="shared" si="47"/>
        <v>12.56</v>
      </c>
    </row>
    <row r="1183" spans="1:11" ht="20.399999999999999" x14ac:dyDescent="0.3">
      <c r="A1183" s="52" t="s">
        <v>78</v>
      </c>
      <c r="B1183" s="52" t="s">
        <v>81</v>
      </c>
      <c r="C1183" s="61" t="s">
        <v>3644</v>
      </c>
      <c r="D1183" s="61" t="s">
        <v>3642</v>
      </c>
      <c r="E1183" s="61">
        <v>888268086</v>
      </c>
      <c r="F1183" s="53" t="s">
        <v>3645</v>
      </c>
      <c r="G1183" s="53">
        <v>4</v>
      </c>
      <c r="H1183" s="53" t="s">
        <v>17</v>
      </c>
      <c r="I1183" s="53"/>
      <c r="J1183" s="88">
        <v>9.34</v>
      </c>
      <c r="K1183" s="232">
        <f t="shared" si="47"/>
        <v>37.36</v>
      </c>
    </row>
    <row r="1184" spans="1:11" ht="20.399999999999999" x14ac:dyDescent="0.3">
      <c r="A1184" s="52" t="s">
        <v>78</v>
      </c>
      <c r="B1184" s="52" t="s">
        <v>81</v>
      </c>
      <c r="C1184" s="61" t="s">
        <v>3646</v>
      </c>
      <c r="D1184" s="345" t="s">
        <v>3606</v>
      </c>
      <c r="E1184" s="61">
        <v>320</v>
      </c>
      <c r="F1184" s="53" t="s">
        <v>3647</v>
      </c>
      <c r="G1184" s="53">
        <v>18</v>
      </c>
      <c r="H1184" s="53" t="s">
        <v>1510</v>
      </c>
      <c r="I1184" s="53"/>
      <c r="J1184" s="88">
        <v>4.9400000000000004</v>
      </c>
      <c r="K1184" s="232">
        <f t="shared" si="47"/>
        <v>88.92</v>
      </c>
    </row>
    <row r="1185" spans="1:11" ht="20.399999999999999" x14ac:dyDescent="0.3">
      <c r="A1185" s="52" t="s">
        <v>78</v>
      </c>
      <c r="B1185" s="52" t="s">
        <v>81</v>
      </c>
      <c r="C1185" s="61" t="s">
        <v>3648</v>
      </c>
      <c r="D1185" s="345" t="s">
        <v>3606</v>
      </c>
      <c r="E1185" s="61">
        <v>609</v>
      </c>
      <c r="F1185" s="53" t="s">
        <v>3649</v>
      </c>
      <c r="G1185" s="53">
        <v>10</v>
      </c>
      <c r="H1185" s="53" t="s">
        <v>17</v>
      </c>
      <c r="I1185" s="53"/>
      <c r="J1185" s="88">
        <v>23.47</v>
      </c>
      <c r="K1185" s="232">
        <f t="shared" si="47"/>
        <v>234.7</v>
      </c>
    </row>
    <row r="1186" spans="1:11" ht="20.399999999999999" x14ac:dyDescent="0.3">
      <c r="A1186" s="52" t="s">
        <v>78</v>
      </c>
      <c r="B1186" s="52" t="s">
        <v>81</v>
      </c>
      <c r="C1186" s="61" t="s">
        <v>3650</v>
      </c>
      <c r="D1186" s="61" t="s">
        <v>3651</v>
      </c>
      <c r="E1186" s="61" t="s">
        <v>3652</v>
      </c>
      <c r="F1186" s="53" t="s">
        <v>3653</v>
      </c>
      <c r="G1186" s="53">
        <v>20</v>
      </c>
      <c r="H1186" s="53" t="s">
        <v>17</v>
      </c>
      <c r="I1186" s="53"/>
      <c r="J1186" s="88">
        <v>0.56999999999999995</v>
      </c>
      <c r="K1186" s="232">
        <f t="shared" si="47"/>
        <v>11.399999999999999</v>
      </c>
    </row>
    <row r="1187" spans="1:11" ht="20.399999999999999" x14ac:dyDescent="0.3">
      <c r="A1187" s="52" t="s">
        <v>78</v>
      </c>
      <c r="B1187" s="52" t="s">
        <v>81</v>
      </c>
      <c r="C1187" s="61" t="s">
        <v>3654</v>
      </c>
      <c r="D1187" s="61" t="s">
        <v>3655</v>
      </c>
      <c r="E1187" s="61" t="s">
        <v>3656</v>
      </c>
      <c r="F1187" s="53" t="s">
        <v>3657</v>
      </c>
      <c r="G1187" s="53">
        <v>2</v>
      </c>
      <c r="H1187" s="53" t="s">
        <v>17</v>
      </c>
      <c r="I1187" s="53"/>
      <c r="J1187" s="88">
        <v>328.65</v>
      </c>
      <c r="K1187" s="232">
        <f t="shared" si="47"/>
        <v>657.3</v>
      </c>
    </row>
    <row r="1188" spans="1:11" ht="20.399999999999999" x14ac:dyDescent="0.3">
      <c r="A1188" s="52" t="s">
        <v>78</v>
      </c>
      <c r="B1188" s="52" t="s">
        <v>81</v>
      </c>
      <c r="C1188" s="61" t="s">
        <v>3658</v>
      </c>
      <c r="D1188" s="345" t="s">
        <v>3659</v>
      </c>
      <c r="E1188" s="345" t="s">
        <v>3660</v>
      </c>
      <c r="F1188" s="53" t="s">
        <v>3661</v>
      </c>
      <c r="G1188" s="53">
        <v>1</v>
      </c>
      <c r="H1188" s="53" t="s">
        <v>1523</v>
      </c>
      <c r="I1188" s="53"/>
      <c r="J1188" s="88">
        <v>12.82</v>
      </c>
      <c r="K1188" s="232">
        <f t="shared" si="47"/>
        <v>12.82</v>
      </c>
    </row>
    <row r="1189" spans="1:11" ht="20.399999999999999" x14ac:dyDescent="0.3">
      <c r="A1189" s="52" t="s">
        <v>78</v>
      </c>
      <c r="B1189" s="52" t="s">
        <v>81</v>
      </c>
      <c r="C1189" s="61" t="s">
        <v>3662</v>
      </c>
      <c r="D1189" s="61" t="s">
        <v>3663</v>
      </c>
      <c r="E1189" s="61">
        <v>5006</v>
      </c>
      <c r="F1189" s="53" t="s">
        <v>3664</v>
      </c>
      <c r="G1189" s="53">
        <v>2</v>
      </c>
      <c r="H1189" s="53" t="s">
        <v>1380</v>
      </c>
      <c r="I1189" s="53"/>
      <c r="J1189" s="88">
        <v>89.2</v>
      </c>
      <c r="K1189" s="232">
        <f t="shared" si="47"/>
        <v>178.4</v>
      </c>
    </row>
    <row r="1190" spans="1:11" ht="20.399999999999999" x14ac:dyDescent="0.3">
      <c r="A1190" s="52" t="s">
        <v>78</v>
      </c>
      <c r="B1190" s="52" t="s">
        <v>81</v>
      </c>
      <c r="C1190" s="354" t="s">
        <v>3665</v>
      </c>
      <c r="D1190" s="345" t="s">
        <v>3666</v>
      </c>
      <c r="E1190" s="345" t="s">
        <v>3667</v>
      </c>
      <c r="F1190" s="53" t="s">
        <v>3668</v>
      </c>
      <c r="G1190" s="53">
        <v>2</v>
      </c>
      <c r="H1190" s="53" t="s">
        <v>2171</v>
      </c>
      <c r="I1190" s="53"/>
      <c r="J1190" s="88">
        <v>65.349999999999994</v>
      </c>
      <c r="K1190" s="232">
        <f t="shared" si="47"/>
        <v>130.69999999999999</v>
      </c>
    </row>
    <row r="1191" spans="1:11" ht="20.399999999999999" x14ac:dyDescent="0.3">
      <c r="A1191" s="52" t="s">
        <v>78</v>
      </c>
      <c r="B1191" s="52" t="s">
        <v>81</v>
      </c>
      <c r="C1191" s="61" t="s">
        <v>3669</v>
      </c>
      <c r="D1191" s="61" t="s">
        <v>3659</v>
      </c>
      <c r="E1191" s="61">
        <v>80235</v>
      </c>
      <c r="F1191" s="53" t="s">
        <v>3670</v>
      </c>
      <c r="G1191" s="53">
        <v>2</v>
      </c>
      <c r="H1191" s="53" t="s">
        <v>17</v>
      </c>
      <c r="I1191" s="53"/>
      <c r="J1191" s="88">
        <v>1.25</v>
      </c>
      <c r="K1191" s="232">
        <f t="shared" si="47"/>
        <v>2.5</v>
      </c>
    </row>
    <row r="1192" spans="1:11" ht="20.399999999999999" x14ac:dyDescent="0.3">
      <c r="A1192" s="52" t="s">
        <v>78</v>
      </c>
      <c r="B1192" s="52" t="s">
        <v>81</v>
      </c>
      <c r="C1192" s="61" t="s">
        <v>3671</v>
      </c>
      <c r="D1192" s="61" t="s">
        <v>3659</v>
      </c>
      <c r="E1192" s="61">
        <v>84442</v>
      </c>
      <c r="F1192" s="53" t="s">
        <v>3672</v>
      </c>
      <c r="G1192" s="53">
        <v>2</v>
      </c>
      <c r="H1192" s="53" t="s">
        <v>17</v>
      </c>
      <c r="I1192" s="53"/>
      <c r="J1192" s="88">
        <v>1.88</v>
      </c>
      <c r="K1192" s="232">
        <f t="shared" si="47"/>
        <v>3.76</v>
      </c>
    </row>
    <row r="1193" spans="1:11" ht="20.399999999999999" x14ac:dyDescent="0.3">
      <c r="A1193" s="52" t="s">
        <v>78</v>
      </c>
      <c r="B1193" s="52" t="s">
        <v>81</v>
      </c>
      <c r="C1193" s="61" t="s">
        <v>3673</v>
      </c>
      <c r="D1193" s="61" t="s">
        <v>3674</v>
      </c>
      <c r="E1193" s="61" t="s">
        <v>3675</v>
      </c>
      <c r="F1193" s="53" t="s">
        <v>3676</v>
      </c>
      <c r="G1193" s="53">
        <v>4</v>
      </c>
      <c r="H1193" s="53" t="s">
        <v>17</v>
      </c>
      <c r="I1193" s="53"/>
      <c r="J1193" s="88">
        <v>1500</v>
      </c>
      <c r="K1193" s="232">
        <f t="shared" si="47"/>
        <v>6000</v>
      </c>
    </row>
    <row r="1194" spans="1:11" ht="20.399999999999999" x14ac:dyDescent="0.3">
      <c r="A1194" s="52" t="s">
        <v>78</v>
      </c>
      <c r="B1194" s="52" t="s">
        <v>81</v>
      </c>
      <c r="C1194" s="61" t="s">
        <v>3677</v>
      </c>
      <c r="D1194" s="61" t="s">
        <v>3281</v>
      </c>
      <c r="E1194" s="61">
        <v>954306</v>
      </c>
      <c r="F1194" s="53" t="s">
        <v>3678</v>
      </c>
      <c r="G1194" s="53">
        <v>10</v>
      </c>
      <c r="H1194" s="53" t="s">
        <v>17</v>
      </c>
      <c r="I1194" s="53"/>
      <c r="J1194" s="88">
        <v>2.72</v>
      </c>
      <c r="K1194" s="232">
        <f t="shared" si="47"/>
        <v>27.200000000000003</v>
      </c>
    </row>
    <row r="1195" spans="1:11" ht="20.399999999999999" x14ac:dyDescent="0.3">
      <c r="A1195" s="52" t="s">
        <v>78</v>
      </c>
      <c r="B1195" s="52" t="s">
        <v>81</v>
      </c>
      <c r="C1195" s="61" t="s">
        <v>3679</v>
      </c>
      <c r="D1195" s="345" t="s">
        <v>3680</v>
      </c>
      <c r="E1195" s="345" t="s">
        <v>3681</v>
      </c>
      <c r="F1195" s="53" t="s">
        <v>3682</v>
      </c>
      <c r="G1195" s="53">
        <v>2</v>
      </c>
      <c r="H1195" s="53" t="s">
        <v>17</v>
      </c>
      <c r="I1195" s="53"/>
      <c r="J1195" s="88">
        <v>60.38</v>
      </c>
      <c r="K1195" s="232">
        <f t="shared" si="47"/>
        <v>120.76</v>
      </c>
    </row>
    <row r="1196" spans="1:11" ht="20.399999999999999" x14ac:dyDescent="0.3">
      <c r="A1196" s="52" t="s">
        <v>78</v>
      </c>
      <c r="B1196" s="52" t="s">
        <v>81</v>
      </c>
      <c r="C1196" s="61" t="s">
        <v>3683</v>
      </c>
      <c r="D1196" s="345" t="s">
        <v>3680</v>
      </c>
      <c r="E1196" s="345">
        <v>8036</v>
      </c>
      <c r="F1196" s="53" t="s">
        <v>3684</v>
      </c>
      <c r="G1196" s="53">
        <v>2</v>
      </c>
      <c r="H1196" s="53" t="s">
        <v>17</v>
      </c>
      <c r="I1196" s="53"/>
      <c r="J1196" s="88">
        <v>60.38</v>
      </c>
      <c r="K1196" s="232">
        <f t="shared" si="47"/>
        <v>120.76</v>
      </c>
    </row>
    <row r="1197" spans="1:11" ht="20.399999999999999" x14ac:dyDescent="0.3">
      <c r="A1197" s="52" t="s">
        <v>78</v>
      </c>
      <c r="B1197" s="52" t="s">
        <v>81</v>
      </c>
      <c r="C1197" s="61" t="s">
        <v>3685</v>
      </c>
      <c r="D1197" s="345" t="s">
        <v>3680</v>
      </c>
      <c r="E1197" s="345">
        <v>8020</v>
      </c>
      <c r="F1197" s="53" t="s">
        <v>3686</v>
      </c>
      <c r="G1197" s="53">
        <v>2</v>
      </c>
      <c r="H1197" s="53" t="s">
        <v>17</v>
      </c>
      <c r="I1197" s="53"/>
      <c r="J1197" s="88">
        <v>60.38</v>
      </c>
      <c r="K1197" s="232">
        <f t="shared" si="47"/>
        <v>120.76</v>
      </c>
    </row>
    <row r="1198" spans="1:11" ht="20.399999999999999" x14ac:dyDescent="0.3">
      <c r="A1198" s="52" t="s">
        <v>78</v>
      </c>
      <c r="B1198" s="52" t="s">
        <v>81</v>
      </c>
      <c r="C1198" s="61" t="s">
        <v>3687</v>
      </c>
      <c r="D1198" s="345" t="s">
        <v>3680</v>
      </c>
      <c r="E1198" s="345">
        <v>8032</v>
      </c>
      <c r="F1198" s="53" t="s">
        <v>3688</v>
      </c>
      <c r="G1198" s="53">
        <v>2</v>
      </c>
      <c r="H1198" s="53" t="s">
        <v>17</v>
      </c>
      <c r="I1198" s="53"/>
      <c r="J1198" s="88">
        <v>60.38</v>
      </c>
      <c r="K1198" s="232">
        <f t="shared" si="47"/>
        <v>120.76</v>
      </c>
    </row>
    <row r="1199" spans="1:11" ht="20.399999999999999" x14ac:dyDescent="0.3">
      <c r="A1199" s="52" t="s">
        <v>78</v>
      </c>
      <c r="B1199" s="52" t="s">
        <v>81</v>
      </c>
      <c r="C1199" s="61" t="s">
        <v>3689</v>
      </c>
      <c r="D1199" s="61" t="s">
        <v>3690</v>
      </c>
      <c r="E1199" s="61">
        <v>9214</v>
      </c>
      <c r="F1199" s="53" t="s">
        <v>3691</v>
      </c>
      <c r="G1199" s="53">
        <v>4</v>
      </c>
      <c r="H1199" s="53" t="s">
        <v>17</v>
      </c>
      <c r="I1199" s="53"/>
      <c r="J1199" s="88">
        <v>73.5</v>
      </c>
      <c r="K1199" s="232">
        <f t="shared" si="47"/>
        <v>294</v>
      </c>
    </row>
    <row r="1200" spans="1:11" ht="20.399999999999999" x14ac:dyDescent="0.3">
      <c r="A1200" s="52" t="s">
        <v>78</v>
      </c>
      <c r="B1200" s="52" t="s">
        <v>81</v>
      </c>
      <c r="C1200" s="61" t="s">
        <v>3692</v>
      </c>
      <c r="D1200" s="345" t="s">
        <v>3471</v>
      </c>
      <c r="E1200" s="345">
        <v>373460</v>
      </c>
      <c r="F1200" s="53" t="s">
        <v>3693</v>
      </c>
      <c r="G1200" s="53">
        <v>12</v>
      </c>
      <c r="H1200" s="53" t="s">
        <v>17</v>
      </c>
      <c r="I1200" s="53"/>
      <c r="J1200" s="88">
        <v>52.45</v>
      </c>
      <c r="K1200" s="232">
        <f t="shared" si="47"/>
        <v>629.40000000000009</v>
      </c>
    </row>
    <row r="1201" spans="1:11" ht="20.399999999999999" x14ac:dyDescent="0.3">
      <c r="A1201" s="52" t="s">
        <v>78</v>
      </c>
      <c r="B1201" s="52" t="s">
        <v>81</v>
      </c>
      <c r="C1201" s="61" t="s">
        <v>3694</v>
      </c>
      <c r="D1201" s="61" t="s">
        <v>3695</v>
      </c>
      <c r="E1201" s="61">
        <v>388</v>
      </c>
      <c r="F1201" s="53" t="s">
        <v>3696</v>
      </c>
      <c r="G1201" s="53">
        <v>2</v>
      </c>
      <c r="H1201" s="53" t="s">
        <v>17</v>
      </c>
      <c r="I1201" s="53"/>
      <c r="J1201" s="88">
        <v>13.07</v>
      </c>
      <c r="K1201" s="232">
        <f t="shared" si="47"/>
        <v>26.14</v>
      </c>
    </row>
    <row r="1202" spans="1:11" ht="30.6" x14ac:dyDescent="0.3">
      <c r="A1202" s="52" t="s">
        <v>78</v>
      </c>
      <c r="B1202" s="52" t="s">
        <v>81</v>
      </c>
      <c r="C1202" s="61" t="s">
        <v>3697</v>
      </c>
      <c r="D1202" s="345" t="s">
        <v>3698</v>
      </c>
      <c r="E1202" s="345" t="s">
        <v>3699</v>
      </c>
      <c r="F1202" s="53" t="s">
        <v>3700</v>
      </c>
      <c r="G1202" s="53">
        <v>12</v>
      </c>
      <c r="H1202" s="53" t="s">
        <v>17</v>
      </c>
      <c r="I1202" s="53"/>
      <c r="J1202" s="88">
        <v>5.78</v>
      </c>
      <c r="K1202" s="232">
        <f t="shared" si="47"/>
        <v>69.36</v>
      </c>
    </row>
    <row r="1203" spans="1:11" ht="20.399999999999999" x14ac:dyDescent="0.3">
      <c r="A1203" s="52" t="s">
        <v>78</v>
      </c>
      <c r="B1203" s="52" t="s">
        <v>81</v>
      </c>
      <c r="C1203" s="61" t="s">
        <v>3701</v>
      </c>
      <c r="D1203" s="345" t="s">
        <v>3702</v>
      </c>
      <c r="E1203" s="345" t="s">
        <v>3703</v>
      </c>
      <c r="F1203" s="53" t="s">
        <v>3704</v>
      </c>
      <c r="G1203" s="53">
        <v>4</v>
      </c>
      <c r="H1203" s="53" t="s">
        <v>17</v>
      </c>
      <c r="I1203" s="53"/>
      <c r="J1203" s="88">
        <v>105</v>
      </c>
      <c r="K1203" s="232">
        <f t="shared" si="47"/>
        <v>420</v>
      </c>
    </row>
    <row r="1204" spans="1:11" ht="20.399999999999999" x14ac:dyDescent="0.3">
      <c r="A1204" s="52" t="s">
        <v>78</v>
      </c>
      <c r="B1204" s="52" t="s">
        <v>81</v>
      </c>
      <c r="C1204" s="61" t="s">
        <v>3705</v>
      </c>
      <c r="D1204" s="61" t="s">
        <v>3706</v>
      </c>
      <c r="E1204" s="61">
        <v>44788813</v>
      </c>
      <c r="F1204" s="53" t="s">
        <v>3707</v>
      </c>
      <c r="G1204" s="53">
        <v>50</v>
      </c>
      <c r="H1204" s="53" t="s">
        <v>2171</v>
      </c>
      <c r="I1204" s="53"/>
      <c r="J1204" s="88">
        <v>0.42</v>
      </c>
      <c r="K1204" s="232">
        <f t="shared" si="47"/>
        <v>21</v>
      </c>
    </row>
    <row r="1205" spans="1:11" ht="20.399999999999999" x14ac:dyDescent="0.3">
      <c r="A1205" s="52" t="s">
        <v>78</v>
      </c>
      <c r="B1205" s="52" t="s">
        <v>81</v>
      </c>
      <c r="C1205" s="61" t="s">
        <v>3708</v>
      </c>
      <c r="D1205" s="61" t="s">
        <v>2723</v>
      </c>
      <c r="E1205" s="325" t="s">
        <v>2724</v>
      </c>
      <c r="F1205" s="53" t="s">
        <v>3709</v>
      </c>
      <c r="G1205" s="53">
        <v>2</v>
      </c>
      <c r="H1205" s="53" t="s">
        <v>17</v>
      </c>
      <c r="I1205" s="53"/>
      <c r="J1205" s="88">
        <v>3.68</v>
      </c>
      <c r="K1205" s="232">
        <f t="shared" si="47"/>
        <v>7.36</v>
      </c>
    </row>
    <row r="1206" spans="1:11" ht="20.399999999999999" x14ac:dyDescent="0.3">
      <c r="A1206" s="52" t="s">
        <v>78</v>
      </c>
      <c r="B1206" s="52" t="s">
        <v>81</v>
      </c>
      <c r="C1206" s="61" t="s">
        <v>3710</v>
      </c>
      <c r="D1206" s="345" t="s">
        <v>87</v>
      </c>
      <c r="E1206" s="345" t="s">
        <v>3711</v>
      </c>
      <c r="F1206" s="53" t="s">
        <v>3712</v>
      </c>
      <c r="G1206" s="53">
        <v>4</v>
      </c>
      <c r="H1206" s="53" t="s">
        <v>17</v>
      </c>
      <c r="I1206" s="53"/>
      <c r="J1206" s="88">
        <v>140.91</v>
      </c>
      <c r="K1206" s="232">
        <f t="shared" si="47"/>
        <v>563.64</v>
      </c>
    </row>
    <row r="1207" spans="1:11" ht="20.399999999999999" x14ac:dyDescent="0.3">
      <c r="A1207" s="52" t="s">
        <v>78</v>
      </c>
      <c r="B1207" s="52" t="s">
        <v>81</v>
      </c>
      <c r="C1207" s="61" t="s">
        <v>3713</v>
      </c>
      <c r="D1207" s="345" t="s">
        <v>87</v>
      </c>
      <c r="E1207" s="345" t="s">
        <v>3714</v>
      </c>
      <c r="F1207" s="53" t="s">
        <v>3715</v>
      </c>
      <c r="G1207" s="53">
        <v>2</v>
      </c>
      <c r="H1207" s="53" t="s">
        <v>17</v>
      </c>
      <c r="I1207" s="53"/>
      <c r="J1207" s="88">
        <v>381.15</v>
      </c>
      <c r="K1207" s="232">
        <f t="shared" si="47"/>
        <v>762.3</v>
      </c>
    </row>
    <row r="1208" spans="1:11" ht="20.399999999999999" x14ac:dyDescent="0.3">
      <c r="A1208" s="52" t="s">
        <v>78</v>
      </c>
      <c r="B1208" s="52" t="s">
        <v>81</v>
      </c>
      <c r="C1208" s="61" t="s">
        <v>3716</v>
      </c>
      <c r="D1208" s="61" t="s">
        <v>3717</v>
      </c>
      <c r="E1208" s="61"/>
      <c r="F1208" s="53" t="s">
        <v>3718</v>
      </c>
      <c r="G1208" s="53">
        <v>7</v>
      </c>
      <c r="H1208" s="53" t="s">
        <v>17</v>
      </c>
      <c r="I1208" s="53"/>
      <c r="J1208" s="88">
        <v>104.58</v>
      </c>
      <c r="K1208" s="232">
        <f t="shared" si="47"/>
        <v>732.06</v>
      </c>
    </row>
    <row r="1209" spans="1:11" ht="20.399999999999999" x14ac:dyDescent="0.3">
      <c r="A1209" s="52" t="s">
        <v>78</v>
      </c>
      <c r="B1209" s="52" t="s">
        <v>81</v>
      </c>
      <c r="C1209" s="61" t="s">
        <v>3719</v>
      </c>
      <c r="D1209" s="345" t="s">
        <v>3717</v>
      </c>
      <c r="E1209" s="345"/>
      <c r="F1209" s="53" t="s">
        <v>3720</v>
      </c>
      <c r="G1209" s="53">
        <v>1</v>
      </c>
      <c r="H1209" s="53" t="s">
        <v>1523</v>
      </c>
      <c r="I1209" s="53"/>
      <c r="J1209" s="88">
        <v>82.95</v>
      </c>
      <c r="K1209" s="232">
        <f t="shared" si="47"/>
        <v>82.95</v>
      </c>
    </row>
    <row r="1210" spans="1:11" ht="20.399999999999999" x14ac:dyDescent="0.3">
      <c r="A1210" s="52" t="s">
        <v>78</v>
      </c>
      <c r="B1210" s="52" t="s">
        <v>81</v>
      </c>
      <c r="C1210" s="61" t="s">
        <v>3721</v>
      </c>
      <c r="D1210" s="345" t="s">
        <v>3717</v>
      </c>
      <c r="E1210" s="345"/>
      <c r="F1210" s="53" t="s">
        <v>3722</v>
      </c>
      <c r="G1210" s="53">
        <v>1</v>
      </c>
      <c r="H1210" s="53" t="s">
        <v>17</v>
      </c>
      <c r="I1210" s="53"/>
      <c r="J1210" s="88">
        <v>13.54</v>
      </c>
      <c r="K1210" s="232">
        <f t="shared" si="47"/>
        <v>13.54</v>
      </c>
    </row>
    <row r="1211" spans="1:11" ht="20.399999999999999" x14ac:dyDescent="0.3">
      <c r="A1211" s="52" t="s">
        <v>78</v>
      </c>
      <c r="B1211" s="52" t="s">
        <v>81</v>
      </c>
      <c r="C1211" s="61" t="s">
        <v>3723</v>
      </c>
      <c r="D1211" s="61" t="s">
        <v>3717</v>
      </c>
      <c r="E1211" s="471" t="s">
        <v>3724</v>
      </c>
      <c r="F1211" s="53" t="s">
        <v>3725</v>
      </c>
      <c r="G1211" s="53">
        <v>1</v>
      </c>
      <c r="H1211" s="53" t="s">
        <v>1523</v>
      </c>
      <c r="I1211" s="53"/>
      <c r="J1211" s="88">
        <v>14.69</v>
      </c>
      <c r="K1211" s="232">
        <f t="shared" si="47"/>
        <v>14.69</v>
      </c>
    </row>
    <row r="1212" spans="1:11" ht="20.399999999999999" x14ac:dyDescent="0.3">
      <c r="A1212" s="52" t="s">
        <v>78</v>
      </c>
      <c r="B1212" s="52" t="s">
        <v>81</v>
      </c>
      <c r="C1212" s="61" t="s">
        <v>3726</v>
      </c>
      <c r="D1212" s="345" t="s">
        <v>3727</v>
      </c>
      <c r="E1212" s="345" t="s">
        <v>3728</v>
      </c>
      <c r="F1212" s="53" t="s">
        <v>3729</v>
      </c>
      <c r="G1212" s="53">
        <v>4</v>
      </c>
      <c r="H1212" s="53" t="s">
        <v>17</v>
      </c>
      <c r="I1212" s="86"/>
      <c r="J1212" s="88">
        <v>139.65</v>
      </c>
      <c r="K1212" s="232">
        <f t="shared" si="47"/>
        <v>558.6</v>
      </c>
    </row>
    <row r="1213" spans="1:11" ht="20.399999999999999" x14ac:dyDescent="0.3">
      <c r="A1213" s="52" t="s">
        <v>78</v>
      </c>
      <c r="B1213" s="52" t="s">
        <v>81</v>
      </c>
      <c r="C1213" s="61" t="s">
        <v>3730</v>
      </c>
      <c r="D1213" s="61" t="s">
        <v>3520</v>
      </c>
      <c r="E1213" s="471" t="s">
        <v>3731</v>
      </c>
      <c r="F1213" s="53" t="s">
        <v>3732</v>
      </c>
      <c r="G1213" s="53">
        <v>6</v>
      </c>
      <c r="H1213" s="53" t="s">
        <v>17</v>
      </c>
      <c r="I1213" s="86"/>
      <c r="J1213" s="88">
        <v>75.56</v>
      </c>
      <c r="K1213" s="232">
        <f t="shared" si="47"/>
        <v>453.36</v>
      </c>
    </row>
    <row r="1214" spans="1:11" ht="40.799999999999997" x14ac:dyDescent="0.3">
      <c r="A1214" s="52" t="s">
        <v>78</v>
      </c>
      <c r="B1214" s="52" t="s">
        <v>81</v>
      </c>
      <c r="C1214" s="61" t="s">
        <v>3733</v>
      </c>
      <c r="D1214" s="61" t="s">
        <v>82</v>
      </c>
      <c r="E1214" s="61" t="s">
        <v>82</v>
      </c>
      <c r="F1214" s="53" t="s">
        <v>83</v>
      </c>
      <c r="G1214" s="53">
        <v>80</v>
      </c>
      <c r="H1214" s="53" t="s">
        <v>17</v>
      </c>
      <c r="I1214" s="60"/>
      <c r="J1214" s="88">
        <v>120</v>
      </c>
      <c r="K1214" s="232">
        <f t="shared" si="47"/>
        <v>9600</v>
      </c>
    </row>
    <row r="1215" spans="1:11" ht="40.799999999999997" x14ac:dyDescent="0.3">
      <c r="A1215" s="52" t="s">
        <v>78</v>
      </c>
      <c r="B1215" s="52" t="s">
        <v>81</v>
      </c>
      <c r="C1215" s="61" t="s">
        <v>84</v>
      </c>
      <c r="D1215" s="61" t="s">
        <v>82</v>
      </c>
      <c r="E1215" s="61" t="s">
        <v>82</v>
      </c>
      <c r="F1215" s="53" t="s">
        <v>85</v>
      </c>
      <c r="G1215" s="53">
        <v>12</v>
      </c>
      <c r="H1215" s="53" t="s">
        <v>17</v>
      </c>
      <c r="I1215" s="60"/>
      <c r="J1215" s="88">
        <v>210</v>
      </c>
      <c r="K1215" s="232">
        <f t="shared" si="47"/>
        <v>2520</v>
      </c>
    </row>
    <row r="1216" spans="1:11" ht="20.399999999999999" x14ac:dyDescent="0.3">
      <c r="A1216" s="52" t="s">
        <v>78</v>
      </c>
      <c r="B1216" s="52" t="s">
        <v>81</v>
      </c>
      <c r="C1216" s="649" t="s">
        <v>86</v>
      </c>
      <c r="D1216" s="61" t="s">
        <v>87</v>
      </c>
      <c r="E1216" s="61" t="s">
        <v>88</v>
      </c>
      <c r="F1216" s="53" t="s">
        <v>89</v>
      </c>
      <c r="G1216" s="53">
        <v>12</v>
      </c>
      <c r="H1216" s="53" t="s">
        <v>17</v>
      </c>
      <c r="I1216" s="60"/>
      <c r="J1216" s="88">
        <v>15</v>
      </c>
      <c r="K1216" s="232">
        <f t="shared" si="47"/>
        <v>180</v>
      </c>
    </row>
    <row r="1217" spans="1:11" ht="30.6" x14ac:dyDescent="0.3">
      <c r="A1217" s="85" t="s">
        <v>78</v>
      </c>
      <c r="B1217" s="85" t="s">
        <v>81</v>
      </c>
      <c r="C1217" s="486" t="s">
        <v>3734</v>
      </c>
      <c r="D1217" s="249" t="s">
        <v>90</v>
      </c>
      <c r="E1217" s="249" t="s">
        <v>91</v>
      </c>
      <c r="F1217" s="86" t="s">
        <v>92</v>
      </c>
      <c r="G1217" s="86">
        <v>92</v>
      </c>
      <c r="H1217" s="86" t="s">
        <v>17</v>
      </c>
      <c r="I1217" s="60"/>
      <c r="J1217" s="87">
        <v>45</v>
      </c>
      <c r="K1217" s="317">
        <f t="shared" si="47"/>
        <v>4140</v>
      </c>
    </row>
    <row r="1218" spans="1:11" ht="21" thickBot="1" x14ac:dyDescent="0.35">
      <c r="A1218" s="85" t="s">
        <v>78</v>
      </c>
      <c r="B1218" s="85" t="s">
        <v>81</v>
      </c>
      <c r="C1218" s="252" t="s">
        <v>6808</v>
      </c>
      <c r="D1218" s="252" t="s">
        <v>6809</v>
      </c>
      <c r="E1218" s="252" t="s">
        <v>6810</v>
      </c>
      <c r="F1218" s="196" t="s">
        <v>6940</v>
      </c>
      <c r="G1218" s="196" t="s">
        <v>2340</v>
      </c>
      <c r="H1218" s="196" t="s">
        <v>17</v>
      </c>
      <c r="I1218" s="687" t="s">
        <v>6625</v>
      </c>
      <c r="J1218" s="688">
        <v>12000</v>
      </c>
      <c r="K1218" s="317">
        <f>G1218*J1218</f>
        <v>12000</v>
      </c>
    </row>
    <row r="1219" spans="1:11" ht="41.4" thickBot="1" x14ac:dyDescent="0.35">
      <c r="A1219" s="338" t="s">
        <v>78</v>
      </c>
      <c r="B1219" s="334" t="s">
        <v>3735</v>
      </c>
      <c r="C1219" s="643" t="s">
        <v>3736</v>
      </c>
      <c r="D1219" s="329" t="s">
        <v>3</v>
      </c>
      <c r="E1219" s="329" t="s">
        <v>4</v>
      </c>
      <c r="F1219" s="335" t="s">
        <v>3737</v>
      </c>
      <c r="G1219" s="330" t="s">
        <v>6</v>
      </c>
      <c r="H1219" s="330" t="s">
        <v>7</v>
      </c>
      <c r="I1219" s="330" t="s">
        <v>203</v>
      </c>
      <c r="J1219" s="331" t="s">
        <v>202</v>
      </c>
      <c r="K1219" s="332" t="s">
        <v>8</v>
      </c>
    </row>
    <row r="1220" spans="1:11" ht="30.6" x14ac:dyDescent="0.3">
      <c r="A1220" s="242" t="s">
        <v>78</v>
      </c>
      <c r="B1220" s="242" t="s">
        <v>3735</v>
      </c>
      <c r="C1220" s="56" t="s">
        <v>3738</v>
      </c>
      <c r="D1220" s="56" t="s">
        <v>3739</v>
      </c>
      <c r="E1220" s="56">
        <v>980020</v>
      </c>
      <c r="F1220" s="112" t="s">
        <v>3740</v>
      </c>
      <c r="G1220" s="112">
        <v>8</v>
      </c>
      <c r="H1220" s="112" t="s">
        <v>17</v>
      </c>
      <c r="I1220" s="53"/>
      <c r="J1220" s="333">
        <v>10.07</v>
      </c>
      <c r="K1220" s="315">
        <f t="shared" ref="K1220:K1228" si="48">G1220*J1220</f>
        <v>80.56</v>
      </c>
    </row>
    <row r="1221" spans="1:11" ht="30.6" x14ac:dyDescent="0.3">
      <c r="A1221" s="52" t="s">
        <v>78</v>
      </c>
      <c r="B1221" s="52" t="s">
        <v>3735</v>
      </c>
      <c r="C1221" s="61" t="s">
        <v>3741</v>
      </c>
      <c r="D1221" s="345" t="s">
        <v>3739</v>
      </c>
      <c r="E1221" s="345" t="s">
        <v>3742</v>
      </c>
      <c r="F1221" s="53" t="s">
        <v>3743</v>
      </c>
      <c r="G1221" s="53">
        <v>16</v>
      </c>
      <c r="H1221" s="53" t="s">
        <v>17</v>
      </c>
      <c r="I1221" s="53"/>
      <c r="J1221" s="88">
        <v>10.07</v>
      </c>
      <c r="K1221" s="232">
        <f t="shared" si="48"/>
        <v>161.12</v>
      </c>
    </row>
    <row r="1222" spans="1:11" ht="30.6" x14ac:dyDescent="0.3">
      <c r="A1222" s="52" t="s">
        <v>78</v>
      </c>
      <c r="B1222" s="52" t="s">
        <v>3735</v>
      </c>
      <c r="C1222" s="61" t="s">
        <v>3744</v>
      </c>
      <c r="D1222" s="61" t="s">
        <v>2218</v>
      </c>
      <c r="E1222" s="61">
        <v>396</v>
      </c>
      <c r="F1222" s="53" t="s">
        <v>3745</v>
      </c>
      <c r="G1222" s="53">
        <v>4</v>
      </c>
      <c r="H1222" s="53" t="s">
        <v>17</v>
      </c>
      <c r="I1222" s="53"/>
      <c r="J1222" s="88">
        <v>7.24</v>
      </c>
      <c r="K1222" s="232">
        <f t="shared" si="48"/>
        <v>28.96</v>
      </c>
    </row>
    <row r="1223" spans="1:11" ht="30.6" x14ac:dyDescent="0.3">
      <c r="A1223" s="52" t="s">
        <v>78</v>
      </c>
      <c r="B1223" s="52" t="s">
        <v>3735</v>
      </c>
      <c r="C1223" s="61" t="s">
        <v>3746</v>
      </c>
      <c r="D1223" s="61" t="s">
        <v>3747</v>
      </c>
      <c r="E1223" s="61" t="s">
        <v>3748</v>
      </c>
      <c r="F1223" s="53" t="s">
        <v>3749</v>
      </c>
      <c r="G1223" s="53">
        <v>2</v>
      </c>
      <c r="H1223" s="53" t="s">
        <v>17</v>
      </c>
      <c r="I1223" s="53"/>
      <c r="J1223" s="88">
        <v>811.65</v>
      </c>
      <c r="K1223" s="232">
        <f t="shared" si="48"/>
        <v>1623.3</v>
      </c>
    </row>
    <row r="1224" spans="1:11" ht="30.6" x14ac:dyDescent="0.3">
      <c r="A1224" s="52" t="s">
        <v>78</v>
      </c>
      <c r="B1224" s="52" t="s">
        <v>3735</v>
      </c>
      <c r="C1224" s="61" t="s">
        <v>3750</v>
      </c>
      <c r="D1224" s="61" t="s">
        <v>3751</v>
      </c>
      <c r="E1224" s="61" t="s">
        <v>3752</v>
      </c>
      <c r="F1224" s="53" t="s">
        <v>3753</v>
      </c>
      <c r="G1224" s="53">
        <v>2</v>
      </c>
      <c r="H1224" s="53" t="s">
        <v>17</v>
      </c>
      <c r="I1224" s="53"/>
      <c r="J1224" s="88">
        <v>1312.5</v>
      </c>
      <c r="K1224" s="232">
        <f t="shared" si="48"/>
        <v>2625</v>
      </c>
    </row>
    <row r="1225" spans="1:11" ht="30.6" x14ac:dyDescent="0.3">
      <c r="A1225" s="52" t="s">
        <v>78</v>
      </c>
      <c r="B1225" s="52" t="s">
        <v>3735</v>
      </c>
      <c r="C1225" s="61" t="s">
        <v>3754</v>
      </c>
      <c r="D1225" s="61" t="s">
        <v>3302</v>
      </c>
      <c r="E1225" s="61">
        <v>982001</v>
      </c>
      <c r="F1225" s="53" t="s">
        <v>3755</v>
      </c>
      <c r="G1225" s="231">
        <v>5</v>
      </c>
      <c r="H1225" s="46" t="s">
        <v>17</v>
      </c>
      <c r="I1225" s="46" t="s">
        <v>6812</v>
      </c>
      <c r="J1225" s="88">
        <v>5.2</v>
      </c>
      <c r="K1225" s="232">
        <f t="shared" si="48"/>
        <v>26</v>
      </c>
    </row>
    <row r="1226" spans="1:11" ht="30.6" x14ac:dyDescent="0.3">
      <c r="A1226" s="52" t="s">
        <v>78</v>
      </c>
      <c r="B1226" s="52" t="s">
        <v>3735</v>
      </c>
      <c r="C1226" s="61" t="s">
        <v>3756</v>
      </c>
      <c r="D1226" s="61" t="s">
        <v>3757</v>
      </c>
      <c r="E1226" s="61" t="s">
        <v>3758</v>
      </c>
      <c r="F1226" s="53" t="s">
        <v>3759</v>
      </c>
      <c r="G1226" s="53">
        <v>4</v>
      </c>
      <c r="H1226" s="53" t="s">
        <v>17</v>
      </c>
      <c r="I1226" s="73"/>
      <c r="J1226" s="88">
        <v>151.19999999999999</v>
      </c>
      <c r="K1226" s="232">
        <f t="shared" si="48"/>
        <v>604.79999999999995</v>
      </c>
    </row>
    <row r="1227" spans="1:11" ht="30.6" x14ac:dyDescent="0.3">
      <c r="A1227" s="52" t="s">
        <v>78</v>
      </c>
      <c r="B1227" s="52" t="s">
        <v>3735</v>
      </c>
      <c r="C1227" s="61" t="s">
        <v>3760</v>
      </c>
      <c r="D1227" s="61" t="s">
        <v>3761</v>
      </c>
      <c r="E1227" s="61" t="s">
        <v>3762</v>
      </c>
      <c r="F1227" s="53" t="s">
        <v>3763</v>
      </c>
      <c r="G1227" s="53">
        <v>2</v>
      </c>
      <c r="H1227" s="53" t="s">
        <v>17</v>
      </c>
      <c r="I1227" s="53"/>
      <c r="J1227" s="88">
        <v>446.98</v>
      </c>
      <c r="K1227" s="232">
        <f t="shared" si="48"/>
        <v>893.96</v>
      </c>
    </row>
    <row r="1228" spans="1:11" ht="31.2" thickBot="1" x14ac:dyDescent="0.35">
      <c r="A1228" s="85" t="s">
        <v>78</v>
      </c>
      <c r="B1228" s="85" t="s">
        <v>3735</v>
      </c>
      <c r="C1228" s="249" t="s">
        <v>3764</v>
      </c>
      <c r="D1228" s="249" t="s">
        <v>3281</v>
      </c>
      <c r="E1228" s="249">
        <v>50131</v>
      </c>
      <c r="F1228" s="86" t="s">
        <v>3765</v>
      </c>
      <c r="G1228" s="86">
        <v>12</v>
      </c>
      <c r="H1228" s="86" t="s">
        <v>17</v>
      </c>
      <c r="I1228" s="86"/>
      <c r="J1228" s="87">
        <v>135.91</v>
      </c>
      <c r="K1228" s="317">
        <f t="shared" si="48"/>
        <v>1630.92</v>
      </c>
    </row>
    <row r="1229" spans="1:11" ht="41.4" thickBot="1" x14ac:dyDescent="0.35">
      <c r="A1229" s="338" t="s">
        <v>78</v>
      </c>
      <c r="B1229" s="334" t="s">
        <v>3766</v>
      </c>
      <c r="C1229" s="643" t="s">
        <v>3767</v>
      </c>
      <c r="D1229" s="329" t="s">
        <v>3</v>
      </c>
      <c r="E1229" s="329" t="s">
        <v>4</v>
      </c>
      <c r="F1229" s="335" t="s">
        <v>3768</v>
      </c>
      <c r="G1229" s="330" t="s">
        <v>6</v>
      </c>
      <c r="H1229" s="351" t="s">
        <v>7</v>
      </c>
      <c r="I1229" s="330" t="s">
        <v>203</v>
      </c>
      <c r="J1229" s="331" t="s">
        <v>202</v>
      </c>
      <c r="K1229" s="332" t="s">
        <v>8</v>
      </c>
    </row>
    <row r="1230" spans="1:11" ht="20.399999999999999" x14ac:dyDescent="0.3">
      <c r="A1230" s="242" t="s">
        <v>78</v>
      </c>
      <c r="B1230" s="242" t="s">
        <v>3766</v>
      </c>
      <c r="C1230" s="56" t="s">
        <v>3769</v>
      </c>
      <c r="D1230" s="56" t="s">
        <v>3770</v>
      </c>
      <c r="E1230" s="56">
        <v>5814231</v>
      </c>
      <c r="F1230" s="112" t="s">
        <v>3771</v>
      </c>
      <c r="G1230" s="112">
        <v>1</v>
      </c>
      <c r="H1230" s="112" t="s">
        <v>3772</v>
      </c>
      <c r="I1230" s="112"/>
      <c r="J1230" s="333">
        <v>3.51</v>
      </c>
      <c r="K1230" s="315">
        <f t="shared" ref="K1230:K1243" si="49">G1230*J1230</f>
        <v>3.51</v>
      </c>
    </row>
    <row r="1231" spans="1:11" ht="20.399999999999999" x14ac:dyDescent="0.3">
      <c r="A1231" s="52" t="s">
        <v>78</v>
      </c>
      <c r="B1231" s="52" t="s">
        <v>3766</v>
      </c>
      <c r="C1231" s="61" t="s">
        <v>3773</v>
      </c>
      <c r="D1231" s="61" t="s">
        <v>3774</v>
      </c>
      <c r="E1231" s="61">
        <v>294257</v>
      </c>
      <c r="F1231" s="53" t="s">
        <v>3775</v>
      </c>
      <c r="G1231" s="53">
        <v>100</v>
      </c>
      <c r="H1231" s="53" t="s">
        <v>1510</v>
      </c>
      <c r="I1231" s="53"/>
      <c r="J1231" s="88">
        <v>2.77</v>
      </c>
      <c r="K1231" s="232">
        <f t="shared" si="49"/>
        <v>277</v>
      </c>
    </row>
    <row r="1232" spans="1:11" ht="20.399999999999999" x14ac:dyDescent="0.3">
      <c r="A1232" s="52" t="s">
        <v>78</v>
      </c>
      <c r="B1232" s="52" t="s">
        <v>3766</v>
      </c>
      <c r="C1232" s="61" t="s">
        <v>3776</v>
      </c>
      <c r="D1232" s="61" t="s">
        <v>3777</v>
      </c>
      <c r="E1232" s="61">
        <v>95298</v>
      </c>
      <c r="F1232" s="53" t="s">
        <v>3778</v>
      </c>
      <c r="G1232" s="53">
        <v>20</v>
      </c>
      <c r="H1232" s="53" t="s">
        <v>17</v>
      </c>
      <c r="I1232" s="53"/>
      <c r="J1232" s="88">
        <v>26.24</v>
      </c>
      <c r="K1232" s="232">
        <f t="shared" si="49"/>
        <v>524.79999999999995</v>
      </c>
    </row>
    <row r="1233" spans="1:11" ht="20.399999999999999" x14ac:dyDescent="0.3">
      <c r="A1233" s="52" t="s">
        <v>78</v>
      </c>
      <c r="B1233" s="52" t="s">
        <v>3766</v>
      </c>
      <c r="C1233" s="61" t="s">
        <v>3779</v>
      </c>
      <c r="D1233" s="61" t="s">
        <v>3780</v>
      </c>
      <c r="E1233" s="61" t="s">
        <v>3781</v>
      </c>
      <c r="F1233" s="53" t="s">
        <v>3782</v>
      </c>
      <c r="G1233" s="53">
        <v>10</v>
      </c>
      <c r="H1233" s="53" t="s">
        <v>17</v>
      </c>
      <c r="I1233" s="53"/>
      <c r="J1233" s="88">
        <v>8.94</v>
      </c>
      <c r="K1233" s="232">
        <f t="shared" si="49"/>
        <v>89.399999999999991</v>
      </c>
    </row>
    <row r="1234" spans="1:11" ht="20.399999999999999" x14ac:dyDescent="0.3">
      <c r="A1234" s="52" t="s">
        <v>78</v>
      </c>
      <c r="B1234" s="52" t="s">
        <v>3766</v>
      </c>
      <c r="C1234" s="61" t="s">
        <v>3783</v>
      </c>
      <c r="D1234" s="61" t="s">
        <v>3784</v>
      </c>
      <c r="E1234" s="61">
        <v>291059</v>
      </c>
      <c r="F1234" s="53" t="s">
        <v>3785</v>
      </c>
      <c r="G1234" s="53">
        <v>80</v>
      </c>
      <c r="H1234" s="53" t="s">
        <v>1510</v>
      </c>
      <c r="I1234" s="53"/>
      <c r="J1234" s="88">
        <v>0.84</v>
      </c>
      <c r="K1234" s="232">
        <f t="shared" si="49"/>
        <v>67.2</v>
      </c>
    </row>
    <row r="1235" spans="1:11" ht="20.399999999999999" x14ac:dyDescent="0.3">
      <c r="A1235" s="52" t="s">
        <v>78</v>
      </c>
      <c r="B1235" s="52" t="s">
        <v>3766</v>
      </c>
      <c r="C1235" s="61" t="s">
        <v>3786</v>
      </c>
      <c r="D1235" s="61" t="s">
        <v>3787</v>
      </c>
      <c r="E1235" s="61">
        <v>29080</v>
      </c>
      <c r="F1235" s="53" t="s">
        <v>3788</v>
      </c>
      <c r="G1235" s="53">
        <v>1</v>
      </c>
      <c r="H1235" s="53" t="s">
        <v>1523</v>
      </c>
      <c r="I1235" s="53"/>
      <c r="J1235" s="88">
        <v>39.21</v>
      </c>
      <c r="K1235" s="232">
        <f t="shared" si="49"/>
        <v>39.21</v>
      </c>
    </row>
    <row r="1236" spans="1:11" ht="20.399999999999999" x14ac:dyDescent="0.3">
      <c r="A1236" s="52" t="s">
        <v>78</v>
      </c>
      <c r="B1236" s="52" t="s">
        <v>3766</v>
      </c>
      <c r="C1236" s="61" t="s">
        <v>3789</v>
      </c>
      <c r="D1236" s="61" t="s">
        <v>3790</v>
      </c>
      <c r="E1236" s="61"/>
      <c r="F1236" s="53" t="s">
        <v>3791</v>
      </c>
      <c r="G1236" s="53">
        <v>4</v>
      </c>
      <c r="H1236" s="53" t="s">
        <v>1826</v>
      </c>
      <c r="I1236" s="53"/>
      <c r="J1236" s="88">
        <v>75</v>
      </c>
      <c r="K1236" s="232">
        <f t="shared" si="49"/>
        <v>300</v>
      </c>
    </row>
    <row r="1237" spans="1:11" ht="20.399999999999999" x14ac:dyDescent="0.3">
      <c r="A1237" s="52" t="s">
        <v>78</v>
      </c>
      <c r="B1237" s="52" t="s">
        <v>3766</v>
      </c>
      <c r="C1237" s="354" t="s">
        <v>3792</v>
      </c>
      <c r="D1237" s="345" t="s">
        <v>3793</v>
      </c>
      <c r="E1237" s="345" t="s">
        <v>3794</v>
      </c>
      <c r="F1237" s="352" t="s">
        <v>3795</v>
      </c>
      <c r="G1237" s="53">
        <v>4</v>
      </c>
      <c r="H1237" s="53" t="s">
        <v>17</v>
      </c>
      <c r="I1237" s="53"/>
      <c r="J1237" s="88">
        <v>12.6</v>
      </c>
      <c r="K1237" s="232">
        <f t="shared" si="49"/>
        <v>50.4</v>
      </c>
    </row>
    <row r="1238" spans="1:11" ht="20.399999999999999" x14ac:dyDescent="0.3">
      <c r="A1238" s="52" t="s">
        <v>78</v>
      </c>
      <c r="B1238" s="52" t="s">
        <v>3766</v>
      </c>
      <c r="C1238" s="354" t="s">
        <v>3796</v>
      </c>
      <c r="D1238" s="345" t="s">
        <v>3793</v>
      </c>
      <c r="E1238" s="345" t="s">
        <v>3797</v>
      </c>
      <c r="F1238" s="352" t="s">
        <v>3798</v>
      </c>
      <c r="G1238" s="53">
        <v>4</v>
      </c>
      <c r="H1238" s="53" t="s">
        <v>17</v>
      </c>
      <c r="I1238" s="53"/>
      <c r="J1238" s="88">
        <v>10.93</v>
      </c>
      <c r="K1238" s="232">
        <f t="shared" si="49"/>
        <v>43.72</v>
      </c>
    </row>
    <row r="1239" spans="1:11" ht="20.399999999999999" x14ac:dyDescent="0.3">
      <c r="A1239" s="52" t="s">
        <v>78</v>
      </c>
      <c r="B1239" s="52" t="s">
        <v>3766</v>
      </c>
      <c r="C1239" s="354" t="s">
        <v>3799</v>
      </c>
      <c r="D1239" s="345" t="s">
        <v>3793</v>
      </c>
      <c r="E1239" s="345" t="s">
        <v>3800</v>
      </c>
      <c r="F1239" s="352" t="s">
        <v>3801</v>
      </c>
      <c r="G1239" s="53">
        <v>4</v>
      </c>
      <c r="H1239" s="53" t="s">
        <v>17</v>
      </c>
      <c r="I1239" s="53"/>
      <c r="J1239" s="88">
        <v>23.08</v>
      </c>
      <c r="K1239" s="232">
        <f t="shared" si="49"/>
        <v>92.32</v>
      </c>
    </row>
    <row r="1240" spans="1:11" ht="20.399999999999999" x14ac:dyDescent="0.3">
      <c r="A1240" s="52" t="s">
        <v>78</v>
      </c>
      <c r="B1240" s="52" t="s">
        <v>3766</v>
      </c>
      <c r="C1240" s="61" t="s">
        <v>3802</v>
      </c>
      <c r="D1240" s="61" t="s">
        <v>3803</v>
      </c>
      <c r="E1240" s="61">
        <v>718818</v>
      </c>
      <c r="F1240" s="53" t="s">
        <v>3804</v>
      </c>
      <c r="G1240" s="53">
        <v>1</v>
      </c>
      <c r="H1240" s="53" t="s">
        <v>1523</v>
      </c>
      <c r="I1240" s="53"/>
      <c r="J1240" s="88">
        <v>3.4</v>
      </c>
      <c r="K1240" s="232">
        <f t="shared" si="49"/>
        <v>3.4</v>
      </c>
    </row>
    <row r="1241" spans="1:11" ht="20.399999999999999" x14ac:dyDescent="0.3">
      <c r="A1241" s="52" t="s">
        <v>78</v>
      </c>
      <c r="B1241" s="52" t="s">
        <v>3766</v>
      </c>
      <c r="C1241" s="61" t="s">
        <v>3805</v>
      </c>
      <c r="D1241" s="61" t="s">
        <v>3806</v>
      </c>
      <c r="E1241" s="61" t="s">
        <v>3807</v>
      </c>
      <c r="F1241" s="53" t="s">
        <v>3808</v>
      </c>
      <c r="G1241" s="53">
        <v>20</v>
      </c>
      <c r="H1241" s="53" t="s">
        <v>1523</v>
      </c>
      <c r="I1241" s="53"/>
      <c r="J1241" s="88">
        <v>19.95</v>
      </c>
      <c r="K1241" s="232">
        <f t="shared" si="49"/>
        <v>399</v>
      </c>
    </row>
    <row r="1242" spans="1:11" ht="20.399999999999999" x14ac:dyDescent="0.3">
      <c r="A1242" s="52" t="s">
        <v>78</v>
      </c>
      <c r="B1242" s="52" t="s">
        <v>3766</v>
      </c>
      <c r="C1242" s="61" t="s">
        <v>3809</v>
      </c>
      <c r="D1242" s="61" t="s">
        <v>3810</v>
      </c>
      <c r="E1242" s="61">
        <v>17350</v>
      </c>
      <c r="F1242" s="53" t="s">
        <v>3811</v>
      </c>
      <c r="G1242" s="53">
        <v>84</v>
      </c>
      <c r="H1242" s="53" t="s">
        <v>17</v>
      </c>
      <c r="I1242" s="53"/>
      <c r="J1242" s="88">
        <v>4.2</v>
      </c>
      <c r="K1242" s="232">
        <f t="shared" si="49"/>
        <v>352.8</v>
      </c>
    </row>
    <row r="1243" spans="1:11" ht="21" thickBot="1" x14ac:dyDescent="0.35">
      <c r="A1243" s="85" t="s">
        <v>78</v>
      </c>
      <c r="B1243" s="85" t="s">
        <v>3766</v>
      </c>
      <c r="C1243" s="249" t="s">
        <v>3812</v>
      </c>
      <c r="D1243" s="249" t="s">
        <v>3813</v>
      </c>
      <c r="E1243" s="249" t="s">
        <v>3814</v>
      </c>
      <c r="F1243" s="86" t="s">
        <v>3815</v>
      </c>
      <c r="G1243" s="86">
        <v>4</v>
      </c>
      <c r="H1243" s="86" t="s">
        <v>1523</v>
      </c>
      <c r="I1243" s="86"/>
      <c r="J1243" s="87">
        <v>7.03</v>
      </c>
      <c r="K1243" s="317">
        <f t="shared" si="49"/>
        <v>28.12</v>
      </c>
    </row>
    <row r="1244" spans="1:11" ht="41.4" thickBot="1" x14ac:dyDescent="0.35">
      <c r="A1244" s="338" t="s">
        <v>78</v>
      </c>
      <c r="B1244" s="334" t="s">
        <v>3816</v>
      </c>
      <c r="C1244" s="643" t="s">
        <v>3816</v>
      </c>
      <c r="D1244" s="329" t="s">
        <v>3</v>
      </c>
      <c r="E1244" s="329" t="s">
        <v>4</v>
      </c>
      <c r="F1244" s="335" t="s">
        <v>3817</v>
      </c>
      <c r="G1244" s="330" t="s">
        <v>6</v>
      </c>
      <c r="H1244" s="330" t="s">
        <v>7</v>
      </c>
      <c r="I1244" s="330" t="s">
        <v>203</v>
      </c>
      <c r="J1244" s="331" t="s">
        <v>202</v>
      </c>
      <c r="K1244" s="332" t="s">
        <v>8</v>
      </c>
    </row>
    <row r="1245" spans="1:11" x14ac:dyDescent="0.3">
      <c r="A1245" s="242" t="s">
        <v>78</v>
      </c>
      <c r="B1245" s="242" t="s">
        <v>3816</v>
      </c>
      <c r="C1245" s="56" t="s">
        <v>3818</v>
      </c>
      <c r="D1245" s="56" t="s">
        <v>3819</v>
      </c>
      <c r="E1245" s="56" t="s">
        <v>3820</v>
      </c>
      <c r="F1245" s="112" t="s">
        <v>3821</v>
      </c>
      <c r="G1245" s="112">
        <v>24</v>
      </c>
      <c r="H1245" s="112" t="s">
        <v>17</v>
      </c>
      <c r="I1245" s="112"/>
      <c r="J1245" s="333">
        <v>2.1</v>
      </c>
      <c r="K1245" s="315">
        <f>G1245*J1245</f>
        <v>50.400000000000006</v>
      </c>
    </row>
    <row r="1246" spans="1:11" x14ac:dyDescent="0.3">
      <c r="A1246" s="52" t="s">
        <v>78</v>
      </c>
      <c r="B1246" s="52" t="s">
        <v>3816</v>
      </c>
      <c r="C1246" s="61" t="s">
        <v>3822</v>
      </c>
      <c r="D1246" s="61" t="s">
        <v>3823</v>
      </c>
      <c r="E1246" s="61">
        <v>80506</v>
      </c>
      <c r="F1246" s="53" t="s">
        <v>3824</v>
      </c>
      <c r="G1246" s="53">
        <v>24</v>
      </c>
      <c r="H1246" s="53" t="s">
        <v>17</v>
      </c>
      <c r="I1246" s="53"/>
      <c r="J1246" s="88">
        <v>2.1</v>
      </c>
      <c r="K1246" s="232">
        <f>G1246*J1246</f>
        <v>50.400000000000006</v>
      </c>
    </row>
    <row r="1247" spans="1:11" ht="20.399999999999999" x14ac:dyDescent="0.3">
      <c r="A1247" s="52" t="s">
        <v>78</v>
      </c>
      <c r="B1247" s="52" t="s">
        <v>3816</v>
      </c>
      <c r="C1247" s="61" t="s">
        <v>3825</v>
      </c>
      <c r="D1247" s="61" t="s">
        <v>3826</v>
      </c>
      <c r="E1247" s="61" t="s">
        <v>3827</v>
      </c>
      <c r="F1247" s="53" t="s">
        <v>3828</v>
      </c>
      <c r="G1247" s="53">
        <v>36</v>
      </c>
      <c r="H1247" s="53" t="s">
        <v>17</v>
      </c>
      <c r="I1247" s="53"/>
      <c r="J1247" s="88">
        <v>28.09</v>
      </c>
      <c r="K1247" s="232">
        <f>G1247*J1247</f>
        <v>1011.24</v>
      </c>
    </row>
    <row r="1248" spans="1:11" ht="20.399999999999999" x14ac:dyDescent="0.3">
      <c r="A1248" s="52" t="s">
        <v>78</v>
      </c>
      <c r="B1248" s="52" t="s">
        <v>3816</v>
      </c>
      <c r="C1248" s="61" t="s">
        <v>3829</v>
      </c>
      <c r="D1248" s="61" t="s">
        <v>3830</v>
      </c>
      <c r="E1248" s="61">
        <v>660202</v>
      </c>
      <c r="F1248" s="53" t="s">
        <v>3831</v>
      </c>
      <c r="G1248" s="53">
        <v>2</v>
      </c>
      <c r="H1248" s="53" t="s">
        <v>17</v>
      </c>
      <c r="I1248" s="53"/>
      <c r="J1248" s="88">
        <v>519.75</v>
      </c>
      <c r="K1248" s="232">
        <f>G1248*J1248</f>
        <v>1039.5</v>
      </c>
    </row>
    <row r="1249" spans="1:11" ht="15" thickBot="1" x14ac:dyDescent="0.35">
      <c r="A1249" s="85" t="s">
        <v>78</v>
      </c>
      <c r="B1249" s="85" t="s">
        <v>3816</v>
      </c>
      <c r="C1249" s="249" t="s">
        <v>3832</v>
      </c>
      <c r="D1249" s="249" t="s">
        <v>3833</v>
      </c>
      <c r="E1249" s="249">
        <v>661121</v>
      </c>
      <c r="F1249" s="86" t="s">
        <v>3834</v>
      </c>
      <c r="G1249" s="86">
        <v>28</v>
      </c>
      <c r="H1249" s="86" t="s">
        <v>17</v>
      </c>
      <c r="I1249" s="86"/>
      <c r="J1249" s="87">
        <v>14.69</v>
      </c>
      <c r="K1249" s="317">
        <f>G1249*J1249</f>
        <v>411.32</v>
      </c>
    </row>
    <row r="1250" spans="1:11" ht="41.4" thickBot="1" x14ac:dyDescent="0.35">
      <c r="A1250" s="338" t="s">
        <v>78</v>
      </c>
      <c r="B1250" s="334" t="s">
        <v>96</v>
      </c>
      <c r="C1250" s="643" t="s">
        <v>3835</v>
      </c>
      <c r="D1250" s="329" t="s">
        <v>3</v>
      </c>
      <c r="E1250" s="329" t="s">
        <v>4</v>
      </c>
      <c r="F1250" s="335" t="s">
        <v>3836</v>
      </c>
      <c r="G1250" s="330" t="s">
        <v>6</v>
      </c>
      <c r="H1250" s="330" t="s">
        <v>7</v>
      </c>
      <c r="I1250" s="330" t="s">
        <v>203</v>
      </c>
      <c r="J1250" s="331" t="s">
        <v>202</v>
      </c>
      <c r="K1250" s="332" t="s">
        <v>8</v>
      </c>
    </row>
    <row r="1251" spans="1:11" x14ac:dyDescent="0.3">
      <c r="A1251" s="242" t="s">
        <v>78</v>
      </c>
      <c r="B1251" s="242" t="s">
        <v>96</v>
      </c>
      <c r="C1251" s="650" t="s">
        <v>3837</v>
      </c>
      <c r="D1251" s="356" t="s">
        <v>3264</v>
      </c>
      <c r="E1251" s="56" t="s">
        <v>3838</v>
      </c>
      <c r="F1251" s="112" t="s">
        <v>3839</v>
      </c>
      <c r="G1251" s="112">
        <v>1</v>
      </c>
      <c r="H1251" s="112" t="s">
        <v>1523</v>
      </c>
      <c r="I1251" s="112"/>
      <c r="J1251" s="333">
        <v>376.7</v>
      </c>
      <c r="K1251" s="315">
        <f t="shared" ref="K1251:K1290" si="50">G1251*J1251</f>
        <v>376.7</v>
      </c>
    </row>
    <row r="1252" spans="1:11" x14ac:dyDescent="0.3">
      <c r="A1252" s="52" t="s">
        <v>78</v>
      </c>
      <c r="B1252" s="52" t="s">
        <v>96</v>
      </c>
      <c r="C1252" s="354" t="s">
        <v>3840</v>
      </c>
      <c r="D1252" s="345" t="s">
        <v>3264</v>
      </c>
      <c r="E1252" s="61" t="s">
        <v>3841</v>
      </c>
      <c r="F1252" s="53" t="s">
        <v>3842</v>
      </c>
      <c r="G1252" s="53">
        <v>1</v>
      </c>
      <c r="H1252" s="53" t="s">
        <v>1523</v>
      </c>
      <c r="I1252" s="112"/>
      <c r="J1252" s="88">
        <v>357.16</v>
      </c>
      <c r="K1252" s="232">
        <f t="shared" si="50"/>
        <v>357.16</v>
      </c>
    </row>
    <row r="1253" spans="1:11" x14ac:dyDescent="0.3">
      <c r="A1253" s="52" t="s">
        <v>78</v>
      </c>
      <c r="B1253" s="52" t="s">
        <v>96</v>
      </c>
      <c r="C1253" s="354" t="s">
        <v>3843</v>
      </c>
      <c r="D1253" s="345" t="s">
        <v>3264</v>
      </c>
      <c r="E1253" s="61" t="s">
        <v>3844</v>
      </c>
      <c r="F1253" s="53" t="s">
        <v>3845</v>
      </c>
      <c r="G1253" s="53">
        <v>1</v>
      </c>
      <c r="H1253" s="53" t="s">
        <v>1523</v>
      </c>
      <c r="I1253" s="112"/>
      <c r="J1253" s="88">
        <v>257.02999999999997</v>
      </c>
      <c r="K1253" s="232">
        <f t="shared" si="50"/>
        <v>257.02999999999997</v>
      </c>
    </row>
    <row r="1254" spans="1:11" x14ac:dyDescent="0.3">
      <c r="A1254" s="52" t="s">
        <v>78</v>
      </c>
      <c r="B1254" s="52" t="s">
        <v>96</v>
      </c>
      <c r="C1254" s="354" t="s">
        <v>3846</v>
      </c>
      <c r="D1254" s="345" t="s">
        <v>3264</v>
      </c>
      <c r="E1254" s="61" t="s">
        <v>3847</v>
      </c>
      <c r="F1254" s="53" t="s">
        <v>3848</v>
      </c>
      <c r="G1254" s="53">
        <v>1</v>
      </c>
      <c r="H1254" s="53" t="s">
        <v>1523</v>
      </c>
      <c r="I1254" s="112"/>
      <c r="J1254" s="88">
        <v>250.53</v>
      </c>
      <c r="K1254" s="232">
        <f t="shared" si="50"/>
        <v>250.53</v>
      </c>
    </row>
    <row r="1255" spans="1:11" x14ac:dyDescent="0.3">
      <c r="A1255" s="52" t="s">
        <v>78</v>
      </c>
      <c r="B1255" s="52" t="s">
        <v>96</v>
      </c>
      <c r="C1255" s="61" t="s">
        <v>3849</v>
      </c>
      <c r="D1255" s="61" t="s">
        <v>3264</v>
      </c>
      <c r="E1255" s="61" t="s">
        <v>3850</v>
      </c>
      <c r="F1255" s="53" t="s">
        <v>3851</v>
      </c>
      <c r="G1255" s="53">
        <v>1</v>
      </c>
      <c r="H1255" s="53" t="s">
        <v>1523</v>
      </c>
      <c r="I1255" s="112"/>
      <c r="J1255" s="88">
        <v>268.87</v>
      </c>
      <c r="K1255" s="232">
        <f t="shared" si="50"/>
        <v>268.87</v>
      </c>
    </row>
    <row r="1256" spans="1:11" x14ac:dyDescent="0.3">
      <c r="A1256" s="52" t="s">
        <v>78</v>
      </c>
      <c r="B1256" s="52" t="s">
        <v>96</v>
      </c>
      <c r="C1256" s="61" t="s">
        <v>3852</v>
      </c>
      <c r="D1256" s="61" t="s">
        <v>3853</v>
      </c>
      <c r="E1256" s="61" t="s">
        <v>3854</v>
      </c>
      <c r="F1256" s="53" t="s">
        <v>3855</v>
      </c>
      <c r="G1256" s="53">
        <v>50</v>
      </c>
      <c r="H1256" s="53" t="s">
        <v>17</v>
      </c>
      <c r="I1256" s="53"/>
      <c r="J1256" s="88">
        <v>1</v>
      </c>
      <c r="K1256" s="232">
        <f t="shared" si="50"/>
        <v>50</v>
      </c>
    </row>
    <row r="1257" spans="1:11" ht="20.399999999999999" x14ac:dyDescent="0.3">
      <c r="A1257" s="52" t="s">
        <v>78</v>
      </c>
      <c r="B1257" s="52" t="s">
        <v>96</v>
      </c>
      <c r="C1257" s="61" t="s">
        <v>3856</v>
      </c>
      <c r="D1257" s="61" t="s">
        <v>3468</v>
      </c>
      <c r="E1257" s="61">
        <v>834014668</v>
      </c>
      <c r="F1257" s="53" t="s">
        <v>3857</v>
      </c>
      <c r="G1257" s="53">
        <v>3</v>
      </c>
      <c r="H1257" s="53" t="s">
        <v>1523</v>
      </c>
      <c r="I1257" s="53"/>
      <c r="J1257" s="88">
        <v>5.37</v>
      </c>
      <c r="K1257" s="232">
        <f t="shared" si="50"/>
        <v>16.11</v>
      </c>
    </row>
    <row r="1258" spans="1:11" ht="20.399999999999999" x14ac:dyDescent="0.3">
      <c r="A1258" s="52" t="s">
        <v>78</v>
      </c>
      <c r="B1258" s="52" t="s">
        <v>96</v>
      </c>
      <c r="C1258" s="61" t="s">
        <v>3858</v>
      </c>
      <c r="D1258" s="61" t="s">
        <v>3859</v>
      </c>
      <c r="E1258" s="61">
        <v>85716</v>
      </c>
      <c r="F1258" s="53" t="s">
        <v>3860</v>
      </c>
      <c r="G1258" s="53">
        <v>3</v>
      </c>
      <c r="H1258" s="53" t="s">
        <v>1523</v>
      </c>
      <c r="I1258" s="53"/>
      <c r="J1258" s="88">
        <v>9.2899999999999991</v>
      </c>
      <c r="K1258" s="232">
        <f t="shared" si="50"/>
        <v>27.869999999999997</v>
      </c>
    </row>
    <row r="1259" spans="1:11" ht="20.399999999999999" x14ac:dyDescent="0.3">
      <c r="A1259" s="52" t="s">
        <v>78</v>
      </c>
      <c r="B1259" s="52" t="s">
        <v>96</v>
      </c>
      <c r="C1259" s="61" t="s">
        <v>3861</v>
      </c>
      <c r="D1259" s="61" t="s">
        <v>3862</v>
      </c>
      <c r="E1259" s="61">
        <v>713001</v>
      </c>
      <c r="F1259" s="53" t="s">
        <v>3863</v>
      </c>
      <c r="G1259" s="53">
        <v>10</v>
      </c>
      <c r="H1259" s="53" t="s">
        <v>17</v>
      </c>
      <c r="I1259" s="53"/>
      <c r="J1259" s="88">
        <v>6.56</v>
      </c>
      <c r="K1259" s="232">
        <f t="shared" si="50"/>
        <v>65.599999999999994</v>
      </c>
    </row>
    <row r="1260" spans="1:11" x14ac:dyDescent="0.3">
      <c r="A1260" s="52" t="s">
        <v>78</v>
      </c>
      <c r="B1260" s="52" t="s">
        <v>96</v>
      </c>
      <c r="C1260" s="61" t="s">
        <v>3864</v>
      </c>
      <c r="D1260" s="61" t="s">
        <v>3865</v>
      </c>
      <c r="E1260" s="61">
        <v>4420080</v>
      </c>
      <c r="F1260" s="53" t="s">
        <v>3866</v>
      </c>
      <c r="G1260" s="53">
        <v>50</v>
      </c>
      <c r="H1260" s="53" t="s">
        <v>17</v>
      </c>
      <c r="I1260" s="53"/>
      <c r="J1260" s="88">
        <v>0.32</v>
      </c>
      <c r="K1260" s="232">
        <f t="shared" si="50"/>
        <v>16</v>
      </c>
    </row>
    <row r="1261" spans="1:11" x14ac:dyDescent="0.3">
      <c r="A1261" s="52" t="s">
        <v>78</v>
      </c>
      <c r="B1261" s="52" t="s">
        <v>96</v>
      </c>
      <c r="C1261" s="61" t="s">
        <v>3867</v>
      </c>
      <c r="D1261" s="345" t="s">
        <v>3727</v>
      </c>
      <c r="E1261" s="345" t="s">
        <v>3868</v>
      </c>
      <c r="F1261" s="53" t="s">
        <v>3869</v>
      </c>
      <c r="G1261" s="53">
        <v>4</v>
      </c>
      <c r="H1261" s="53" t="s">
        <v>2508</v>
      </c>
      <c r="I1261" s="53"/>
      <c r="J1261" s="88">
        <v>698.25</v>
      </c>
      <c r="K1261" s="232">
        <f t="shared" si="50"/>
        <v>2793</v>
      </c>
    </row>
    <row r="1262" spans="1:11" x14ac:dyDescent="0.3">
      <c r="A1262" s="52" t="s">
        <v>78</v>
      </c>
      <c r="B1262" s="52" t="s">
        <v>96</v>
      </c>
      <c r="C1262" s="61" t="s">
        <v>3870</v>
      </c>
      <c r="D1262" s="345" t="s">
        <v>3727</v>
      </c>
      <c r="E1262" s="345" t="s">
        <v>3871</v>
      </c>
      <c r="F1262" s="53" t="s">
        <v>3872</v>
      </c>
      <c r="G1262" s="53">
        <v>10</v>
      </c>
      <c r="H1262" s="53" t="s">
        <v>2508</v>
      </c>
      <c r="I1262" s="53"/>
      <c r="J1262" s="88">
        <v>159.6</v>
      </c>
      <c r="K1262" s="232">
        <f t="shared" si="50"/>
        <v>1596</v>
      </c>
    </row>
    <row r="1263" spans="1:11" x14ac:dyDescent="0.3">
      <c r="A1263" s="52" t="s">
        <v>78</v>
      </c>
      <c r="B1263" s="52" t="s">
        <v>96</v>
      </c>
      <c r="C1263" s="61" t="s">
        <v>3873</v>
      </c>
      <c r="D1263" s="61" t="s">
        <v>3874</v>
      </c>
      <c r="E1263" s="61">
        <v>3050</v>
      </c>
      <c r="F1263" s="53" t="s">
        <v>3875</v>
      </c>
      <c r="G1263" s="53">
        <v>20</v>
      </c>
      <c r="H1263" s="53" t="s">
        <v>17</v>
      </c>
      <c r="I1263" s="53"/>
      <c r="J1263" s="88">
        <v>2.36</v>
      </c>
      <c r="K1263" s="232">
        <f t="shared" si="50"/>
        <v>47.199999999999996</v>
      </c>
    </row>
    <row r="1264" spans="1:11" ht="30.6" x14ac:dyDescent="0.3">
      <c r="A1264" s="52" t="s">
        <v>78</v>
      </c>
      <c r="B1264" s="52" t="s">
        <v>96</v>
      </c>
      <c r="C1264" s="61" t="s">
        <v>3876</v>
      </c>
      <c r="D1264" s="61" t="s">
        <v>97</v>
      </c>
      <c r="E1264" s="61">
        <v>5590</v>
      </c>
      <c r="F1264" s="53" t="s">
        <v>98</v>
      </c>
      <c r="G1264" s="53">
        <v>140</v>
      </c>
      <c r="H1264" s="53" t="s">
        <v>17</v>
      </c>
      <c r="I1264" s="53"/>
      <c r="J1264" s="88">
        <v>0.47</v>
      </c>
      <c r="K1264" s="232">
        <f t="shared" si="50"/>
        <v>65.8</v>
      </c>
    </row>
    <row r="1265" spans="1:11" x14ac:dyDescent="0.3">
      <c r="A1265" s="52" t="s">
        <v>78</v>
      </c>
      <c r="B1265" s="52" t="s">
        <v>96</v>
      </c>
      <c r="C1265" s="61" t="s">
        <v>3877</v>
      </c>
      <c r="D1265" s="345" t="s">
        <v>3727</v>
      </c>
      <c r="E1265" s="345" t="s">
        <v>3878</v>
      </c>
      <c r="F1265" s="53" t="s">
        <v>3879</v>
      </c>
      <c r="G1265" s="53">
        <v>10</v>
      </c>
      <c r="H1265" s="53" t="s">
        <v>17</v>
      </c>
      <c r="I1265" s="53"/>
      <c r="J1265" s="88">
        <v>88.2</v>
      </c>
      <c r="K1265" s="232">
        <f t="shared" si="50"/>
        <v>882</v>
      </c>
    </row>
    <row r="1266" spans="1:11" ht="20.399999999999999" x14ac:dyDescent="0.3">
      <c r="A1266" s="52" t="s">
        <v>78</v>
      </c>
      <c r="B1266" s="52" t="s">
        <v>96</v>
      </c>
      <c r="C1266" s="61" t="s">
        <v>3880</v>
      </c>
      <c r="D1266" s="61" t="s">
        <v>3881</v>
      </c>
      <c r="E1266" s="61">
        <v>1121146</v>
      </c>
      <c r="F1266" s="53" t="s">
        <v>3882</v>
      </c>
      <c r="G1266" s="53">
        <v>1</v>
      </c>
      <c r="H1266" s="53" t="s">
        <v>2947</v>
      </c>
      <c r="I1266" s="53"/>
      <c r="J1266" s="88">
        <v>46.34</v>
      </c>
      <c r="K1266" s="232">
        <f t="shared" si="50"/>
        <v>46.34</v>
      </c>
    </row>
    <row r="1267" spans="1:11" x14ac:dyDescent="0.3">
      <c r="A1267" s="52" t="s">
        <v>78</v>
      </c>
      <c r="B1267" s="52" t="s">
        <v>96</v>
      </c>
      <c r="C1267" s="61" t="s">
        <v>3883</v>
      </c>
      <c r="D1267" s="61" t="s">
        <v>3884</v>
      </c>
      <c r="E1267" s="61">
        <v>80645</v>
      </c>
      <c r="F1267" s="53" t="s">
        <v>3885</v>
      </c>
      <c r="G1267" s="53">
        <v>80</v>
      </c>
      <c r="H1267" s="53" t="s">
        <v>17</v>
      </c>
      <c r="I1267" s="53"/>
      <c r="J1267" s="88">
        <v>1.21</v>
      </c>
      <c r="K1267" s="232">
        <f t="shared" si="50"/>
        <v>96.8</v>
      </c>
    </row>
    <row r="1268" spans="1:11" ht="20.399999999999999" x14ac:dyDescent="0.3">
      <c r="A1268" s="52" t="s">
        <v>78</v>
      </c>
      <c r="B1268" s="52" t="s">
        <v>96</v>
      </c>
      <c r="C1268" s="61" t="s">
        <v>3886</v>
      </c>
      <c r="D1268" s="61" t="s">
        <v>3887</v>
      </c>
      <c r="E1268" s="61">
        <v>600629</v>
      </c>
      <c r="F1268" s="53" t="s">
        <v>3888</v>
      </c>
      <c r="G1268" s="53">
        <v>10</v>
      </c>
      <c r="H1268" s="53" t="s">
        <v>17</v>
      </c>
      <c r="I1268" s="53"/>
      <c r="J1268" s="88">
        <v>2.2999999999999998</v>
      </c>
      <c r="K1268" s="232">
        <f t="shared" si="50"/>
        <v>23</v>
      </c>
    </row>
    <row r="1269" spans="1:11" x14ac:dyDescent="0.3">
      <c r="A1269" s="52" t="s">
        <v>78</v>
      </c>
      <c r="B1269" s="52" t="s">
        <v>96</v>
      </c>
      <c r="C1269" s="61" t="s">
        <v>3889</v>
      </c>
      <c r="D1269" s="61" t="s">
        <v>3890</v>
      </c>
      <c r="E1269" s="61">
        <v>11845</v>
      </c>
      <c r="F1269" s="53" t="s">
        <v>3891</v>
      </c>
      <c r="G1269" s="53">
        <v>12</v>
      </c>
      <c r="H1269" s="53" t="s">
        <v>17</v>
      </c>
      <c r="I1269" s="53"/>
      <c r="J1269" s="88">
        <v>0.68</v>
      </c>
      <c r="K1269" s="232">
        <f t="shared" si="50"/>
        <v>8.16</v>
      </c>
    </row>
    <row r="1270" spans="1:11" ht="20.399999999999999" x14ac:dyDescent="0.3">
      <c r="A1270" s="52" t="s">
        <v>78</v>
      </c>
      <c r="B1270" s="52" t="s">
        <v>96</v>
      </c>
      <c r="C1270" s="61" t="s">
        <v>3892</v>
      </c>
      <c r="D1270" s="61" t="s">
        <v>3606</v>
      </c>
      <c r="E1270" s="61">
        <v>380</v>
      </c>
      <c r="F1270" s="53" t="s">
        <v>3893</v>
      </c>
      <c r="G1270" s="53">
        <v>6</v>
      </c>
      <c r="H1270" s="53" t="s">
        <v>17</v>
      </c>
      <c r="I1270" s="53"/>
      <c r="J1270" s="88">
        <v>15.74</v>
      </c>
      <c r="K1270" s="232">
        <f t="shared" si="50"/>
        <v>94.44</v>
      </c>
    </row>
    <row r="1271" spans="1:11" x14ac:dyDescent="0.3">
      <c r="A1271" s="52" t="s">
        <v>78</v>
      </c>
      <c r="B1271" s="52" t="s">
        <v>96</v>
      </c>
      <c r="C1271" s="61" t="s">
        <v>3894</v>
      </c>
      <c r="D1271" s="345" t="s">
        <v>3895</v>
      </c>
      <c r="E1271" s="345" t="s">
        <v>3896</v>
      </c>
      <c r="F1271" s="53" t="s">
        <v>3897</v>
      </c>
      <c r="G1271" s="53">
        <v>1</v>
      </c>
      <c r="H1271" s="53" t="s">
        <v>1523</v>
      </c>
      <c r="I1271" s="53"/>
      <c r="J1271" s="88">
        <v>32.549999999999997</v>
      </c>
      <c r="K1271" s="232">
        <f t="shared" si="50"/>
        <v>32.549999999999997</v>
      </c>
    </row>
    <row r="1272" spans="1:11" x14ac:dyDescent="0.3">
      <c r="A1272" s="52" t="s">
        <v>78</v>
      </c>
      <c r="B1272" s="52" t="s">
        <v>96</v>
      </c>
      <c r="C1272" s="61" t="s">
        <v>3898</v>
      </c>
      <c r="D1272" s="345" t="s">
        <v>3895</v>
      </c>
      <c r="E1272" s="345" t="s">
        <v>3899</v>
      </c>
      <c r="F1272" s="53" t="s">
        <v>3900</v>
      </c>
      <c r="G1272" s="53">
        <v>1</v>
      </c>
      <c r="H1272" s="53" t="s">
        <v>1523</v>
      </c>
      <c r="I1272" s="53"/>
      <c r="J1272" s="88">
        <v>32.549999999999997</v>
      </c>
      <c r="K1272" s="232">
        <f t="shared" si="50"/>
        <v>32.549999999999997</v>
      </c>
    </row>
    <row r="1273" spans="1:11" ht="20.399999999999999" x14ac:dyDescent="0.3">
      <c r="A1273" s="52" t="s">
        <v>78</v>
      </c>
      <c r="B1273" s="52" t="s">
        <v>96</v>
      </c>
      <c r="C1273" s="61" t="s">
        <v>3901</v>
      </c>
      <c r="D1273" s="61" t="s">
        <v>3902</v>
      </c>
      <c r="E1273" s="61">
        <v>374081</v>
      </c>
      <c r="F1273" s="53" t="s">
        <v>3903</v>
      </c>
      <c r="G1273" s="53">
        <v>1</v>
      </c>
      <c r="H1273" s="53" t="s">
        <v>1523</v>
      </c>
      <c r="I1273" s="571"/>
      <c r="J1273" s="88">
        <v>33.72</v>
      </c>
      <c r="K1273" s="232">
        <f t="shared" si="50"/>
        <v>33.72</v>
      </c>
    </row>
    <row r="1274" spans="1:11" x14ac:dyDescent="0.3">
      <c r="A1274" s="52" t="s">
        <v>78</v>
      </c>
      <c r="B1274" s="52" t="s">
        <v>96</v>
      </c>
      <c r="C1274" s="61" t="s">
        <v>3904</v>
      </c>
      <c r="D1274" s="345" t="s">
        <v>2034</v>
      </c>
      <c r="E1274" s="345" t="s">
        <v>3905</v>
      </c>
      <c r="F1274" s="53" t="s">
        <v>3906</v>
      </c>
      <c r="G1274" s="53">
        <v>6</v>
      </c>
      <c r="H1274" s="53" t="s">
        <v>17</v>
      </c>
      <c r="I1274" s="53"/>
      <c r="J1274" s="88">
        <v>8.6</v>
      </c>
      <c r="K1274" s="232">
        <f t="shared" si="50"/>
        <v>51.599999999999994</v>
      </c>
    </row>
    <row r="1275" spans="1:11" x14ac:dyDescent="0.3">
      <c r="A1275" s="52" t="s">
        <v>78</v>
      </c>
      <c r="B1275" s="52" t="s">
        <v>96</v>
      </c>
      <c r="C1275" s="61" t="s">
        <v>3907</v>
      </c>
      <c r="D1275" s="61" t="s">
        <v>3908</v>
      </c>
      <c r="E1275" s="61" t="s">
        <v>3909</v>
      </c>
      <c r="F1275" s="53" t="s">
        <v>3910</v>
      </c>
      <c r="G1275" s="53">
        <v>7</v>
      </c>
      <c r="H1275" s="53" t="s">
        <v>17</v>
      </c>
      <c r="I1275" s="53"/>
      <c r="J1275" s="88">
        <v>3.09</v>
      </c>
      <c r="K1275" s="232">
        <f t="shared" si="50"/>
        <v>21.63</v>
      </c>
    </row>
    <row r="1276" spans="1:11" x14ac:dyDescent="0.3">
      <c r="A1276" s="52" t="s">
        <v>78</v>
      </c>
      <c r="B1276" s="52" t="s">
        <v>96</v>
      </c>
      <c r="C1276" s="61" t="s">
        <v>3911</v>
      </c>
      <c r="D1276" s="61" t="s">
        <v>97</v>
      </c>
      <c r="E1276" s="61">
        <v>6412</v>
      </c>
      <c r="F1276" s="53" t="s">
        <v>3912</v>
      </c>
      <c r="G1276" s="53">
        <v>4</v>
      </c>
      <c r="H1276" s="53" t="s">
        <v>1523</v>
      </c>
      <c r="I1276" s="53"/>
      <c r="J1276" s="88">
        <v>4.95</v>
      </c>
      <c r="K1276" s="232">
        <f t="shared" si="50"/>
        <v>19.8</v>
      </c>
    </row>
    <row r="1277" spans="1:11" ht="20.399999999999999" x14ac:dyDescent="0.3">
      <c r="A1277" s="52" t="s">
        <v>78</v>
      </c>
      <c r="B1277" s="52" t="s">
        <v>96</v>
      </c>
      <c r="C1277" s="61" t="s">
        <v>3913</v>
      </c>
      <c r="D1277" s="61" t="s">
        <v>3914</v>
      </c>
      <c r="E1277" s="61" t="s">
        <v>3915</v>
      </c>
      <c r="F1277" s="53" t="s">
        <v>3916</v>
      </c>
      <c r="G1277" s="53">
        <v>1</v>
      </c>
      <c r="H1277" s="53" t="s">
        <v>1523</v>
      </c>
      <c r="I1277" s="53"/>
      <c r="J1277" s="88">
        <v>66.150000000000006</v>
      </c>
      <c r="K1277" s="232">
        <f t="shared" si="50"/>
        <v>66.150000000000006</v>
      </c>
    </row>
    <row r="1278" spans="1:11" ht="20.399999999999999" x14ac:dyDescent="0.3">
      <c r="A1278" s="52" t="s">
        <v>78</v>
      </c>
      <c r="B1278" s="52" t="s">
        <v>96</v>
      </c>
      <c r="C1278" s="61" t="s">
        <v>3917</v>
      </c>
      <c r="D1278" s="61" t="s">
        <v>3918</v>
      </c>
      <c r="E1278" s="61" t="s">
        <v>3919</v>
      </c>
      <c r="F1278" s="53" t="s">
        <v>3920</v>
      </c>
      <c r="G1278" s="53">
        <v>1</v>
      </c>
      <c r="H1278" s="53" t="s">
        <v>1523</v>
      </c>
      <c r="I1278" s="53"/>
      <c r="J1278" s="88">
        <v>66.150000000000006</v>
      </c>
      <c r="K1278" s="232">
        <f t="shared" si="50"/>
        <v>66.150000000000006</v>
      </c>
    </row>
    <row r="1279" spans="1:11" x14ac:dyDescent="0.3">
      <c r="A1279" s="52" t="s">
        <v>78</v>
      </c>
      <c r="B1279" s="52" t="s">
        <v>96</v>
      </c>
      <c r="C1279" s="61" t="s">
        <v>3921</v>
      </c>
      <c r="D1279" s="345" t="s">
        <v>2949</v>
      </c>
      <c r="E1279" s="345" t="s">
        <v>3922</v>
      </c>
      <c r="F1279" s="53" t="s">
        <v>3923</v>
      </c>
      <c r="G1279" s="53">
        <v>2</v>
      </c>
      <c r="H1279" s="53" t="s">
        <v>2171</v>
      </c>
      <c r="I1279" s="53"/>
      <c r="J1279" s="88">
        <v>15.75</v>
      </c>
      <c r="K1279" s="232">
        <f t="shared" si="50"/>
        <v>31.5</v>
      </c>
    </row>
    <row r="1280" spans="1:11" x14ac:dyDescent="0.3">
      <c r="A1280" s="52" t="s">
        <v>78</v>
      </c>
      <c r="B1280" s="52" t="s">
        <v>96</v>
      </c>
      <c r="C1280" s="61" t="s">
        <v>3924</v>
      </c>
      <c r="D1280" s="61" t="s">
        <v>3925</v>
      </c>
      <c r="E1280" s="61" t="s">
        <v>3926</v>
      </c>
      <c r="F1280" s="53" t="s">
        <v>3927</v>
      </c>
      <c r="G1280" s="53">
        <v>4</v>
      </c>
      <c r="H1280" s="53" t="s">
        <v>2947</v>
      </c>
      <c r="I1280" s="53"/>
      <c r="J1280" s="88">
        <v>4.22</v>
      </c>
      <c r="K1280" s="232">
        <f t="shared" si="50"/>
        <v>16.88</v>
      </c>
    </row>
    <row r="1281" spans="1:11" x14ac:dyDescent="0.3">
      <c r="A1281" s="52" t="s">
        <v>78</v>
      </c>
      <c r="B1281" s="52" t="s">
        <v>96</v>
      </c>
      <c r="C1281" s="61" t="s">
        <v>3928</v>
      </c>
      <c r="D1281" s="61" t="s">
        <v>3929</v>
      </c>
      <c r="E1281" s="61" t="s">
        <v>3930</v>
      </c>
      <c r="F1281" s="53" t="s">
        <v>3931</v>
      </c>
      <c r="G1281" s="53">
        <v>16</v>
      </c>
      <c r="H1281" s="53" t="s">
        <v>17</v>
      </c>
      <c r="I1281" s="53"/>
      <c r="J1281" s="88">
        <v>1.38</v>
      </c>
      <c r="K1281" s="232">
        <f t="shared" si="50"/>
        <v>22.08</v>
      </c>
    </row>
    <row r="1282" spans="1:11" x14ac:dyDescent="0.3">
      <c r="A1282" s="52" t="s">
        <v>78</v>
      </c>
      <c r="B1282" s="52" t="s">
        <v>96</v>
      </c>
      <c r="C1282" s="61" t="s">
        <v>3932</v>
      </c>
      <c r="D1282" s="61" t="s">
        <v>2949</v>
      </c>
      <c r="E1282" s="61">
        <v>92819</v>
      </c>
      <c r="F1282" s="53" t="s">
        <v>3933</v>
      </c>
      <c r="G1282" s="53">
        <v>2</v>
      </c>
      <c r="H1282" s="53" t="s">
        <v>17</v>
      </c>
      <c r="I1282" s="73"/>
      <c r="J1282" s="88">
        <v>23.79</v>
      </c>
      <c r="K1282" s="232">
        <f t="shared" si="50"/>
        <v>47.58</v>
      </c>
    </row>
    <row r="1283" spans="1:11" x14ac:dyDescent="0.3">
      <c r="A1283" s="52" t="s">
        <v>78</v>
      </c>
      <c r="B1283" s="52" t="s">
        <v>96</v>
      </c>
      <c r="C1283" s="61" t="s">
        <v>3505</v>
      </c>
      <c r="D1283" s="61" t="s">
        <v>97</v>
      </c>
      <c r="E1283" s="61">
        <v>1271</v>
      </c>
      <c r="F1283" s="53" t="s">
        <v>3934</v>
      </c>
      <c r="G1283" s="53">
        <v>24</v>
      </c>
      <c r="H1283" s="53" t="s">
        <v>17</v>
      </c>
      <c r="I1283" s="53"/>
      <c r="J1283" s="88">
        <v>3.47</v>
      </c>
      <c r="K1283" s="232">
        <f t="shared" si="50"/>
        <v>83.28</v>
      </c>
    </row>
    <row r="1284" spans="1:11" x14ac:dyDescent="0.3">
      <c r="A1284" s="52" t="s">
        <v>78</v>
      </c>
      <c r="B1284" s="52" t="s">
        <v>96</v>
      </c>
      <c r="C1284" s="61" t="s">
        <v>3935</v>
      </c>
      <c r="D1284" s="345" t="s">
        <v>2034</v>
      </c>
      <c r="E1284" s="345" t="s">
        <v>3936</v>
      </c>
      <c r="F1284" s="53" t="s">
        <v>3937</v>
      </c>
      <c r="G1284" s="53">
        <v>2</v>
      </c>
      <c r="H1284" s="53" t="s">
        <v>3938</v>
      </c>
      <c r="I1284" s="53"/>
      <c r="J1284" s="88">
        <v>22.04</v>
      </c>
      <c r="K1284" s="232">
        <f t="shared" si="50"/>
        <v>44.08</v>
      </c>
    </row>
    <row r="1285" spans="1:11" ht="30.6" x14ac:dyDescent="0.3">
      <c r="A1285" s="279" t="s">
        <v>78</v>
      </c>
      <c r="B1285" s="52" t="s">
        <v>96</v>
      </c>
      <c r="C1285" s="292" t="s">
        <v>6813</v>
      </c>
      <c r="D1285" s="292" t="s">
        <v>2949</v>
      </c>
      <c r="E1285" s="292">
        <v>26595</v>
      </c>
      <c r="F1285" s="231" t="s">
        <v>6814</v>
      </c>
      <c r="G1285" s="231">
        <v>4</v>
      </c>
      <c r="H1285" s="231" t="s">
        <v>17</v>
      </c>
      <c r="I1285" s="46" t="s">
        <v>6815</v>
      </c>
      <c r="J1285" s="526">
        <v>44.1</v>
      </c>
      <c r="K1285" s="232">
        <f>G1285*J1285</f>
        <v>176.4</v>
      </c>
    </row>
    <row r="1286" spans="1:11" ht="20.399999999999999" x14ac:dyDescent="0.3">
      <c r="A1286" s="52" t="s">
        <v>78</v>
      </c>
      <c r="B1286" s="52" t="s">
        <v>96</v>
      </c>
      <c r="C1286" s="57" t="s">
        <v>6941</v>
      </c>
      <c r="D1286" s="57" t="s">
        <v>2034</v>
      </c>
      <c r="E1286" s="57"/>
      <c r="F1286" s="46" t="s">
        <v>3939</v>
      </c>
      <c r="G1286" s="46">
        <v>16</v>
      </c>
      <c r="H1286" s="46" t="s">
        <v>17</v>
      </c>
      <c r="I1286" s="46" t="s">
        <v>6788</v>
      </c>
      <c r="J1286" s="88">
        <v>4.2</v>
      </c>
      <c r="K1286" s="232">
        <f t="shared" si="50"/>
        <v>67.2</v>
      </c>
    </row>
    <row r="1287" spans="1:11" x14ac:dyDescent="0.3">
      <c r="A1287" s="52" t="s">
        <v>78</v>
      </c>
      <c r="B1287" s="52" t="s">
        <v>96</v>
      </c>
      <c r="C1287" s="61" t="s">
        <v>3940</v>
      </c>
      <c r="D1287" s="61" t="s">
        <v>3941</v>
      </c>
      <c r="E1287" s="61">
        <v>27061</v>
      </c>
      <c r="F1287" s="53" t="s">
        <v>3942</v>
      </c>
      <c r="G1287" s="53">
        <v>2</v>
      </c>
      <c r="H1287" s="53" t="s">
        <v>3943</v>
      </c>
      <c r="I1287" s="53"/>
      <c r="J1287" s="88">
        <v>39.69</v>
      </c>
      <c r="K1287" s="232">
        <f t="shared" si="50"/>
        <v>79.38</v>
      </c>
    </row>
    <row r="1288" spans="1:11" ht="30.6" x14ac:dyDescent="0.3">
      <c r="A1288" s="52" t="s">
        <v>78</v>
      </c>
      <c r="B1288" s="52" t="s">
        <v>96</v>
      </c>
      <c r="C1288" s="61" t="s">
        <v>3944</v>
      </c>
      <c r="D1288" s="61" t="s">
        <v>87</v>
      </c>
      <c r="E1288" s="61" t="s">
        <v>99</v>
      </c>
      <c r="F1288" s="53" t="s">
        <v>100</v>
      </c>
      <c r="G1288" s="53">
        <v>128</v>
      </c>
      <c r="H1288" s="53" t="s">
        <v>17</v>
      </c>
      <c r="I1288" s="53"/>
      <c r="J1288" s="88">
        <v>38.090000000000003</v>
      </c>
      <c r="K1288" s="232">
        <f t="shared" si="50"/>
        <v>4875.5200000000004</v>
      </c>
    </row>
    <row r="1289" spans="1:11" ht="30.6" x14ac:dyDescent="0.3">
      <c r="A1289" s="52" t="s">
        <v>78</v>
      </c>
      <c r="B1289" s="52" t="s">
        <v>96</v>
      </c>
      <c r="C1289" s="61" t="s">
        <v>3945</v>
      </c>
      <c r="D1289" s="61" t="s">
        <v>101</v>
      </c>
      <c r="E1289" s="61">
        <v>100</v>
      </c>
      <c r="F1289" s="53" t="s">
        <v>102</v>
      </c>
      <c r="G1289" s="53">
        <v>120</v>
      </c>
      <c r="H1289" s="53" t="s">
        <v>17</v>
      </c>
      <c r="I1289" s="53"/>
      <c r="J1289" s="88">
        <v>38.630000000000003</v>
      </c>
      <c r="K1289" s="232">
        <f t="shared" si="50"/>
        <v>4635.6000000000004</v>
      </c>
    </row>
    <row r="1290" spans="1:11" ht="30.6" x14ac:dyDescent="0.3">
      <c r="A1290" s="85" t="s">
        <v>78</v>
      </c>
      <c r="B1290" s="52" t="s">
        <v>96</v>
      </c>
      <c r="C1290" s="486" t="s">
        <v>3946</v>
      </c>
      <c r="D1290" s="249" t="s">
        <v>93</v>
      </c>
      <c r="E1290" s="249" t="s">
        <v>94</v>
      </c>
      <c r="F1290" s="494" t="s">
        <v>95</v>
      </c>
      <c r="G1290" s="494">
        <v>92</v>
      </c>
      <c r="H1290" s="494" t="s">
        <v>17</v>
      </c>
      <c r="I1290" s="60"/>
      <c r="J1290" s="87">
        <v>10</v>
      </c>
      <c r="K1290" s="317">
        <f t="shared" si="50"/>
        <v>920</v>
      </c>
    </row>
    <row r="1291" spans="1:11" x14ac:dyDescent="0.3">
      <c r="A1291" s="52" t="s">
        <v>78</v>
      </c>
      <c r="B1291" s="52" t="s">
        <v>96</v>
      </c>
      <c r="C1291" s="57" t="s">
        <v>6818</v>
      </c>
      <c r="D1291" s="57" t="s">
        <v>6819</v>
      </c>
      <c r="E1291" s="57" t="s">
        <v>6820</v>
      </c>
      <c r="F1291" s="46" t="s">
        <v>6824</v>
      </c>
      <c r="G1291" s="46" t="s">
        <v>6943</v>
      </c>
      <c r="H1291" s="46" t="s">
        <v>1055</v>
      </c>
      <c r="I1291" s="60" t="s">
        <v>6625</v>
      </c>
      <c r="J1291" s="293">
        <v>10</v>
      </c>
      <c r="K1291" s="232">
        <f>G1291*J1291</f>
        <v>80</v>
      </c>
    </row>
    <row r="1292" spans="1:11" ht="15" thickBot="1" x14ac:dyDescent="0.35">
      <c r="A1292" s="85" t="s">
        <v>78</v>
      </c>
      <c r="B1292" s="85" t="s">
        <v>96</v>
      </c>
      <c r="C1292" s="689" t="s">
        <v>6821</v>
      </c>
      <c r="D1292" s="252" t="s">
        <v>6822</v>
      </c>
      <c r="E1292" s="252" t="s">
        <v>6823</v>
      </c>
      <c r="F1292" s="690" t="s">
        <v>6942</v>
      </c>
      <c r="G1292" s="196">
        <v>10</v>
      </c>
      <c r="H1292" s="196" t="s">
        <v>17</v>
      </c>
      <c r="I1292" s="691" t="s">
        <v>6625</v>
      </c>
      <c r="J1292" s="688">
        <v>22</v>
      </c>
      <c r="K1292" s="317">
        <f>G1292*J1292</f>
        <v>220</v>
      </c>
    </row>
    <row r="1293" spans="1:11" ht="41.4" thickBot="1" x14ac:dyDescent="0.35">
      <c r="A1293" s="338" t="s">
        <v>78</v>
      </c>
      <c r="B1293" s="334" t="s">
        <v>3947</v>
      </c>
      <c r="C1293" s="643" t="s">
        <v>3948</v>
      </c>
      <c r="D1293" s="329" t="s">
        <v>3</v>
      </c>
      <c r="E1293" s="329" t="s">
        <v>4</v>
      </c>
      <c r="F1293" s="335" t="s">
        <v>3949</v>
      </c>
      <c r="G1293" s="330" t="s">
        <v>6</v>
      </c>
      <c r="H1293" s="330" t="s">
        <v>7</v>
      </c>
      <c r="I1293" s="330" t="s">
        <v>203</v>
      </c>
      <c r="J1293" s="331" t="s">
        <v>202</v>
      </c>
      <c r="K1293" s="332" t="s">
        <v>8</v>
      </c>
    </row>
    <row r="1294" spans="1:11" ht="20.399999999999999" x14ac:dyDescent="0.3">
      <c r="A1294" s="242" t="s">
        <v>78</v>
      </c>
      <c r="B1294" s="242" t="s">
        <v>3947</v>
      </c>
      <c r="C1294" s="56" t="s">
        <v>3950</v>
      </c>
      <c r="D1294" s="56" t="s">
        <v>3951</v>
      </c>
      <c r="E1294" s="56" t="s">
        <v>3952</v>
      </c>
      <c r="F1294" s="112" t="s">
        <v>3953</v>
      </c>
      <c r="G1294" s="112">
        <v>1</v>
      </c>
      <c r="H1294" s="112" t="s">
        <v>1523</v>
      </c>
      <c r="I1294" s="53"/>
      <c r="J1294" s="333">
        <v>6.3</v>
      </c>
      <c r="K1294" s="315">
        <f t="shared" ref="K1294:K1312" si="51">G1294*J1294</f>
        <v>6.3</v>
      </c>
    </row>
    <row r="1295" spans="1:11" ht="20.399999999999999" x14ac:dyDescent="0.3">
      <c r="A1295" s="52" t="s">
        <v>78</v>
      </c>
      <c r="B1295" s="52" t="s">
        <v>3947</v>
      </c>
      <c r="C1295" s="61" t="s">
        <v>3954</v>
      </c>
      <c r="D1295" s="61" t="s">
        <v>3955</v>
      </c>
      <c r="E1295" s="61">
        <v>290595</v>
      </c>
      <c r="F1295" s="53" t="s">
        <v>3956</v>
      </c>
      <c r="G1295" s="53">
        <v>50</v>
      </c>
      <c r="H1295" s="53" t="s">
        <v>17</v>
      </c>
      <c r="I1295" s="53"/>
      <c r="J1295" s="88">
        <v>0.83</v>
      </c>
      <c r="K1295" s="232">
        <f t="shared" si="51"/>
        <v>41.5</v>
      </c>
    </row>
    <row r="1296" spans="1:11" ht="20.399999999999999" x14ac:dyDescent="0.3">
      <c r="A1296" s="52" t="s">
        <v>78</v>
      </c>
      <c r="B1296" s="52" t="s">
        <v>3947</v>
      </c>
      <c r="C1296" s="61" t="s">
        <v>3957</v>
      </c>
      <c r="D1296" s="61" t="s">
        <v>3958</v>
      </c>
      <c r="E1296" s="61" t="s">
        <v>3959</v>
      </c>
      <c r="F1296" s="53" t="s">
        <v>3960</v>
      </c>
      <c r="G1296" s="53">
        <v>10</v>
      </c>
      <c r="H1296" s="53" t="s">
        <v>17</v>
      </c>
      <c r="I1296" s="53"/>
      <c r="J1296" s="88">
        <v>47.01</v>
      </c>
      <c r="K1296" s="232">
        <f t="shared" si="51"/>
        <v>470.09999999999997</v>
      </c>
    </row>
    <row r="1297" spans="1:11" ht="20.399999999999999" x14ac:dyDescent="0.3">
      <c r="A1297" s="52" t="s">
        <v>78</v>
      </c>
      <c r="B1297" s="52" t="s">
        <v>3947</v>
      </c>
      <c r="C1297" s="121" t="s">
        <v>2086</v>
      </c>
      <c r="D1297" s="288" t="s">
        <v>2087</v>
      </c>
      <c r="E1297" s="288">
        <v>729882</v>
      </c>
      <c r="F1297" s="53" t="s">
        <v>3961</v>
      </c>
      <c r="G1297" s="53">
        <v>3</v>
      </c>
      <c r="H1297" s="53" t="s">
        <v>17</v>
      </c>
      <c r="I1297" s="53"/>
      <c r="J1297" s="88">
        <v>31.45</v>
      </c>
      <c r="K1297" s="232">
        <f t="shared" si="51"/>
        <v>94.35</v>
      </c>
    </row>
    <row r="1298" spans="1:11" ht="20.399999999999999" x14ac:dyDescent="0.3">
      <c r="A1298" s="52" t="s">
        <v>78</v>
      </c>
      <c r="B1298" s="52" t="s">
        <v>3947</v>
      </c>
      <c r="C1298" s="61" t="s">
        <v>3962</v>
      </c>
      <c r="D1298" s="61" t="s">
        <v>3963</v>
      </c>
      <c r="E1298" s="61">
        <v>202785</v>
      </c>
      <c r="F1298" s="53" t="s">
        <v>3964</v>
      </c>
      <c r="G1298" s="53">
        <v>2</v>
      </c>
      <c r="H1298" s="53" t="s">
        <v>17</v>
      </c>
      <c r="I1298" s="53"/>
      <c r="J1298" s="88">
        <v>40.270000000000003</v>
      </c>
      <c r="K1298" s="232">
        <f t="shared" si="51"/>
        <v>80.540000000000006</v>
      </c>
    </row>
    <row r="1299" spans="1:11" ht="20.399999999999999" x14ac:dyDescent="0.3">
      <c r="A1299" s="52" t="s">
        <v>78</v>
      </c>
      <c r="B1299" s="52" t="s">
        <v>3947</v>
      </c>
      <c r="C1299" s="61" t="s">
        <v>3965</v>
      </c>
      <c r="D1299" s="61"/>
      <c r="E1299" s="61"/>
      <c r="F1299" s="53" t="s">
        <v>3966</v>
      </c>
      <c r="G1299" s="53">
        <v>12</v>
      </c>
      <c r="H1299" s="53" t="s">
        <v>17</v>
      </c>
      <c r="I1299" s="53"/>
      <c r="J1299" s="88">
        <v>1.17</v>
      </c>
      <c r="K1299" s="232">
        <f t="shared" si="51"/>
        <v>14.04</v>
      </c>
    </row>
    <row r="1300" spans="1:11" ht="20.399999999999999" x14ac:dyDescent="0.3">
      <c r="A1300" s="52" t="s">
        <v>78</v>
      </c>
      <c r="B1300" s="52" t="s">
        <v>3947</v>
      </c>
      <c r="C1300" s="61" t="s">
        <v>3967</v>
      </c>
      <c r="D1300" s="61" t="s">
        <v>3968</v>
      </c>
      <c r="E1300" s="61"/>
      <c r="F1300" s="53" t="s">
        <v>3969</v>
      </c>
      <c r="G1300" s="53">
        <v>7</v>
      </c>
      <c r="H1300" s="53" t="s">
        <v>17</v>
      </c>
      <c r="I1300" s="53"/>
      <c r="J1300" s="88">
        <v>535.5</v>
      </c>
      <c r="K1300" s="232">
        <f t="shared" si="51"/>
        <v>3748.5</v>
      </c>
    </row>
    <row r="1301" spans="1:11" ht="20.399999999999999" x14ac:dyDescent="0.3">
      <c r="A1301" s="52" t="s">
        <v>78</v>
      </c>
      <c r="B1301" s="52" t="s">
        <v>3947</v>
      </c>
      <c r="C1301" s="121" t="s">
        <v>2194</v>
      </c>
      <c r="D1301" s="121" t="s">
        <v>2195</v>
      </c>
      <c r="E1301" s="121">
        <v>33311</v>
      </c>
      <c r="F1301" s="53" t="s">
        <v>3970</v>
      </c>
      <c r="G1301" s="53">
        <v>4</v>
      </c>
      <c r="H1301" s="53" t="s">
        <v>17</v>
      </c>
      <c r="I1301" s="53"/>
      <c r="J1301" s="88">
        <v>1.17</v>
      </c>
      <c r="K1301" s="232">
        <f t="shared" si="51"/>
        <v>4.68</v>
      </c>
    </row>
    <row r="1302" spans="1:11" ht="20.399999999999999" x14ac:dyDescent="0.3">
      <c r="A1302" s="52" t="s">
        <v>78</v>
      </c>
      <c r="B1302" s="52" t="s">
        <v>3947</v>
      </c>
      <c r="C1302" s="61" t="s">
        <v>3971</v>
      </c>
      <c r="D1302" s="61" t="s">
        <v>3329</v>
      </c>
      <c r="E1302" s="61" t="s">
        <v>3972</v>
      </c>
      <c r="F1302" s="53" t="s">
        <v>3973</v>
      </c>
      <c r="G1302" s="53">
        <v>6</v>
      </c>
      <c r="H1302" s="53" t="s">
        <v>17</v>
      </c>
      <c r="I1302" s="53"/>
      <c r="J1302" s="88">
        <v>42.53</v>
      </c>
      <c r="K1302" s="232">
        <f t="shared" si="51"/>
        <v>255.18</v>
      </c>
    </row>
    <row r="1303" spans="1:11" ht="20.399999999999999" x14ac:dyDescent="0.3">
      <c r="A1303" s="52" t="s">
        <v>78</v>
      </c>
      <c r="B1303" s="52" t="s">
        <v>3947</v>
      </c>
      <c r="C1303" s="61" t="s">
        <v>3974</v>
      </c>
      <c r="D1303" s="61" t="s">
        <v>3975</v>
      </c>
      <c r="E1303" s="61" t="s">
        <v>3976</v>
      </c>
      <c r="F1303" s="53" t="s">
        <v>3977</v>
      </c>
      <c r="G1303" s="53">
        <v>1</v>
      </c>
      <c r="H1303" s="53" t="s">
        <v>17</v>
      </c>
      <c r="I1303" s="353"/>
      <c r="J1303" s="88">
        <v>1627.5</v>
      </c>
      <c r="K1303" s="232">
        <f t="shared" si="51"/>
        <v>1627.5</v>
      </c>
    </row>
    <row r="1304" spans="1:11" ht="20.399999999999999" x14ac:dyDescent="0.3">
      <c r="A1304" s="52" t="s">
        <v>78</v>
      </c>
      <c r="B1304" s="52" t="s">
        <v>3947</v>
      </c>
      <c r="C1304" s="121" t="s">
        <v>989</v>
      </c>
      <c r="D1304" s="121" t="s">
        <v>990</v>
      </c>
      <c r="E1304" s="121" t="s">
        <v>991</v>
      </c>
      <c r="F1304" s="53" t="s">
        <v>3978</v>
      </c>
      <c r="G1304" s="53">
        <v>12</v>
      </c>
      <c r="H1304" s="53" t="s">
        <v>17</v>
      </c>
      <c r="I1304" s="53"/>
      <c r="J1304" s="88">
        <v>22.33</v>
      </c>
      <c r="K1304" s="232">
        <f t="shared" si="51"/>
        <v>267.95999999999998</v>
      </c>
    </row>
    <row r="1305" spans="1:11" ht="40.799999999999997" x14ac:dyDescent="0.3">
      <c r="A1305" s="52" t="s">
        <v>78</v>
      </c>
      <c r="B1305" s="52" t="s">
        <v>3947</v>
      </c>
      <c r="C1305" s="354" t="s">
        <v>3979</v>
      </c>
      <c r="D1305" s="345" t="s">
        <v>3980</v>
      </c>
      <c r="E1305" s="354" t="s">
        <v>3981</v>
      </c>
      <c r="F1305" s="53" t="s">
        <v>3982</v>
      </c>
      <c r="G1305" s="53">
        <v>1</v>
      </c>
      <c r="H1305" s="53" t="s">
        <v>17</v>
      </c>
      <c r="I1305" s="53"/>
      <c r="J1305" s="88">
        <v>199.5</v>
      </c>
      <c r="K1305" s="232">
        <f t="shared" si="51"/>
        <v>199.5</v>
      </c>
    </row>
    <row r="1306" spans="1:11" ht="20.399999999999999" x14ac:dyDescent="0.3">
      <c r="A1306" s="52" t="s">
        <v>78</v>
      </c>
      <c r="B1306" s="52" t="s">
        <v>3947</v>
      </c>
      <c r="C1306" s="61" t="s">
        <v>3983</v>
      </c>
      <c r="D1306" s="61"/>
      <c r="E1306" s="61"/>
      <c r="F1306" s="53" t="s">
        <v>3984</v>
      </c>
      <c r="G1306" s="53">
        <v>3</v>
      </c>
      <c r="H1306" s="53" t="s">
        <v>17</v>
      </c>
      <c r="I1306" s="53"/>
      <c r="J1306" s="88">
        <v>14.02</v>
      </c>
      <c r="K1306" s="232">
        <f t="shared" si="51"/>
        <v>42.06</v>
      </c>
    </row>
    <row r="1307" spans="1:11" ht="20.399999999999999" x14ac:dyDescent="0.3">
      <c r="A1307" s="52" t="s">
        <v>78</v>
      </c>
      <c r="B1307" s="52" t="s">
        <v>3947</v>
      </c>
      <c r="C1307" s="61" t="s">
        <v>3985</v>
      </c>
      <c r="D1307" s="61"/>
      <c r="E1307" s="61"/>
      <c r="F1307" s="53" t="s">
        <v>3986</v>
      </c>
      <c r="G1307" s="53">
        <v>3</v>
      </c>
      <c r="H1307" s="53" t="s">
        <v>17</v>
      </c>
      <c r="I1307" s="53"/>
      <c r="J1307" s="88">
        <v>14.02</v>
      </c>
      <c r="K1307" s="232">
        <f t="shared" si="51"/>
        <v>42.06</v>
      </c>
    </row>
    <row r="1308" spans="1:11" ht="20.399999999999999" x14ac:dyDescent="0.3">
      <c r="A1308" s="52" t="s">
        <v>78</v>
      </c>
      <c r="B1308" s="52" t="s">
        <v>3947</v>
      </c>
      <c r="C1308" s="61" t="s">
        <v>3987</v>
      </c>
      <c r="D1308" s="61"/>
      <c r="E1308" s="61"/>
      <c r="F1308" s="53" t="s">
        <v>3988</v>
      </c>
      <c r="G1308" s="53">
        <v>3</v>
      </c>
      <c r="H1308" s="53" t="s">
        <v>17</v>
      </c>
      <c r="I1308" s="53"/>
      <c r="J1308" s="88">
        <v>14.02</v>
      </c>
      <c r="K1308" s="232">
        <f t="shared" si="51"/>
        <v>42.06</v>
      </c>
    </row>
    <row r="1309" spans="1:11" ht="20.399999999999999" x14ac:dyDescent="0.3">
      <c r="A1309" s="52" t="s">
        <v>78</v>
      </c>
      <c r="B1309" s="52" t="s">
        <v>3947</v>
      </c>
      <c r="C1309" s="61" t="s">
        <v>3989</v>
      </c>
      <c r="D1309" s="61"/>
      <c r="E1309" s="61"/>
      <c r="F1309" s="53" t="s">
        <v>3990</v>
      </c>
      <c r="G1309" s="53">
        <v>3</v>
      </c>
      <c r="H1309" s="53" t="s">
        <v>17</v>
      </c>
      <c r="I1309" s="53"/>
      <c r="J1309" s="88">
        <v>14.02</v>
      </c>
      <c r="K1309" s="232">
        <f t="shared" si="51"/>
        <v>42.06</v>
      </c>
    </row>
    <row r="1310" spans="1:11" ht="20.399999999999999" x14ac:dyDescent="0.3">
      <c r="A1310" s="52" t="s">
        <v>78</v>
      </c>
      <c r="B1310" s="52" t="s">
        <v>3947</v>
      </c>
      <c r="C1310" s="61" t="s">
        <v>3996</v>
      </c>
      <c r="D1310" s="61" t="s">
        <v>3997</v>
      </c>
      <c r="E1310" s="61" t="s">
        <v>3998</v>
      </c>
      <c r="F1310" s="53" t="s">
        <v>3999</v>
      </c>
      <c r="G1310" s="53">
        <v>3</v>
      </c>
      <c r="H1310" s="53" t="s">
        <v>17</v>
      </c>
      <c r="I1310" s="53"/>
      <c r="J1310" s="88">
        <v>178.5</v>
      </c>
      <c r="K1310" s="232">
        <f t="shared" si="51"/>
        <v>535.5</v>
      </c>
    </row>
    <row r="1311" spans="1:11" ht="20.399999999999999" x14ac:dyDescent="0.3">
      <c r="A1311" s="52" t="s">
        <v>78</v>
      </c>
      <c r="B1311" s="52" t="s">
        <v>3947</v>
      </c>
      <c r="C1311" s="61" t="s">
        <v>4000</v>
      </c>
      <c r="D1311" s="61"/>
      <c r="E1311" s="61"/>
      <c r="F1311" s="53" t="s">
        <v>4001</v>
      </c>
      <c r="G1311" s="53">
        <v>4</v>
      </c>
      <c r="H1311" s="53" t="s">
        <v>17</v>
      </c>
      <c r="I1311" s="53"/>
      <c r="J1311" s="88">
        <v>14.02</v>
      </c>
      <c r="K1311" s="232">
        <f t="shared" si="51"/>
        <v>56.08</v>
      </c>
    </row>
    <row r="1312" spans="1:11" ht="21" thickBot="1" x14ac:dyDescent="0.35">
      <c r="A1312" s="85" t="s">
        <v>78</v>
      </c>
      <c r="B1312" s="85" t="s">
        <v>3947</v>
      </c>
      <c r="C1312" s="249" t="s">
        <v>4002</v>
      </c>
      <c r="D1312" s="249" t="s">
        <v>4003</v>
      </c>
      <c r="E1312" s="249" t="s">
        <v>4004</v>
      </c>
      <c r="F1312" s="86" t="s">
        <v>4005</v>
      </c>
      <c r="G1312" s="86">
        <v>1</v>
      </c>
      <c r="H1312" s="86" t="s">
        <v>1523</v>
      </c>
      <c r="I1312" s="86"/>
      <c r="J1312" s="87">
        <v>4.46</v>
      </c>
      <c r="K1312" s="317">
        <f t="shared" si="51"/>
        <v>4.46</v>
      </c>
    </row>
    <row r="1313" spans="1:11" ht="41.4" thickBot="1" x14ac:dyDescent="0.35">
      <c r="A1313" s="338" t="s">
        <v>78</v>
      </c>
      <c r="B1313" s="334" t="s">
        <v>4006</v>
      </c>
      <c r="C1313" s="643" t="s">
        <v>4007</v>
      </c>
      <c r="D1313" s="329" t="s">
        <v>3</v>
      </c>
      <c r="E1313" s="329" t="s">
        <v>4</v>
      </c>
      <c r="F1313" s="335" t="s">
        <v>4008</v>
      </c>
      <c r="G1313" s="330" t="s">
        <v>6</v>
      </c>
      <c r="H1313" s="330" t="s">
        <v>7</v>
      </c>
      <c r="I1313" s="330" t="s">
        <v>203</v>
      </c>
      <c r="J1313" s="331" t="s">
        <v>202</v>
      </c>
      <c r="K1313" s="332" t="s">
        <v>8</v>
      </c>
    </row>
    <row r="1314" spans="1:11" x14ac:dyDescent="0.3">
      <c r="A1314" s="242" t="s">
        <v>78</v>
      </c>
      <c r="B1314" s="355" t="s">
        <v>4006</v>
      </c>
      <c r="C1314" s="634" t="s">
        <v>4009</v>
      </c>
      <c r="D1314" s="356" t="s">
        <v>4010</v>
      </c>
      <c r="E1314" s="356" t="s">
        <v>4011</v>
      </c>
      <c r="F1314" s="243" t="s">
        <v>4012</v>
      </c>
      <c r="G1314" s="243">
        <v>2</v>
      </c>
      <c r="H1314" s="243" t="s">
        <v>17</v>
      </c>
      <c r="I1314" s="243"/>
      <c r="J1314" s="333">
        <v>1785</v>
      </c>
      <c r="K1314" s="315">
        <f t="shared" ref="K1314:K1329" si="52">G1314*J1314</f>
        <v>3570</v>
      </c>
    </row>
    <row r="1315" spans="1:11" x14ac:dyDescent="0.3">
      <c r="A1315" s="52" t="s">
        <v>78</v>
      </c>
      <c r="B1315" s="279" t="s">
        <v>4006</v>
      </c>
      <c r="C1315" s="292" t="s">
        <v>4013</v>
      </c>
      <c r="D1315" s="345" t="s">
        <v>4010</v>
      </c>
      <c r="E1315" s="345" t="s">
        <v>4014</v>
      </c>
      <c r="F1315" s="231" t="s">
        <v>4015</v>
      </c>
      <c r="G1315" s="231">
        <v>14</v>
      </c>
      <c r="H1315" s="231" t="s">
        <v>17</v>
      </c>
      <c r="I1315" s="53"/>
      <c r="J1315" s="88">
        <v>397.95</v>
      </c>
      <c r="K1315" s="232">
        <f t="shared" si="52"/>
        <v>5571.3</v>
      </c>
    </row>
    <row r="1316" spans="1:11" ht="20.399999999999999" x14ac:dyDescent="0.3">
      <c r="A1316" s="52" t="s">
        <v>78</v>
      </c>
      <c r="B1316" s="279" t="s">
        <v>4006</v>
      </c>
      <c r="C1316" s="354" t="s">
        <v>4016</v>
      </c>
      <c r="D1316" s="345" t="s">
        <v>4010</v>
      </c>
      <c r="E1316" s="345" t="s">
        <v>4017</v>
      </c>
      <c r="F1316" s="231" t="s">
        <v>4018</v>
      </c>
      <c r="G1316" s="231">
        <v>2</v>
      </c>
      <c r="H1316" s="231" t="s">
        <v>17</v>
      </c>
      <c r="I1316" s="231"/>
      <c r="J1316" s="88">
        <v>39789.75</v>
      </c>
      <c r="K1316" s="232">
        <f t="shared" si="52"/>
        <v>79579.5</v>
      </c>
    </row>
    <row r="1317" spans="1:11" x14ac:dyDescent="0.3">
      <c r="A1317" s="52" t="s">
        <v>78</v>
      </c>
      <c r="B1317" s="52" t="s">
        <v>4006</v>
      </c>
      <c r="C1317" s="61" t="s">
        <v>4019</v>
      </c>
      <c r="D1317" s="345" t="s">
        <v>4020</v>
      </c>
      <c r="E1317" s="345" t="s">
        <v>4021</v>
      </c>
      <c r="F1317" s="53" t="s">
        <v>4022</v>
      </c>
      <c r="G1317" s="53">
        <v>2</v>
      </c>
      <c r="H1317" s="53" t="s">
        <v>17</v>
      </c>
      <c r="I1317" s="53"/>
      <c r="J1317" s="88">
        <v>262.5</v>
      </c>
      <c r="K1317" s="232">
        <f t="shared" si="52"/>
        <v>525</v>
      </c>
    </row>
    <row r="1318" spans="1:11" x14ac:dyDescent="0.3">
      <c r="A1318" s="52" t="s">
        <v>78</v>
      </c>
      <c r="B1318" s="52" t="s">
        <v>4006</v>
      </c>
      <c r="C1318" s="61" t="s">
        <v>4023</v>
      </c>
      <c r="D1318" s="345" t="s">
        <v>4024</v>
      </c>
      <c r="E1318" s="345" t="s">
        <v>4025</v>
      </c>
      <c r="F1318" s="53" t="s">
        <v>4026</v>
      </c>
      <c r="G1318" s="53">
        <v>12</v>
      </c>
      <c r="H1318" s="53" t="s">
        <v>1055</v>
      </c>
      <c r="I1318" s="53"/>
      <c r="J1318" s="88">
        <v>17.850000000000001</v>
      </c>
      <c r="K1318" s="232">
        <f t="shared" si="52"/>
        <v>214.20000000000002</v>
      </c>
    </row>
    <row r="1319" spans="1:11" ht="20.399999999999999" x14ac:dyDescent="0.3">
      <c r="A1319" s="52" t="s">
        <v>78</v>
      </c>
      <c r="B1319" s="52" t="s">
        <v>4006</v>
      </c>
      <c r="C1319" s="651" t="s">
        <v>7092</v>
      </c>
      <c r="D1319" s="345" t="s">
        <v>4027</v>
      </c>
      <c r="E1319" s="345" t="s">
        <v>4028</v>
      </c>
      <c r="F1319" s="53" t="s">
        <v>4029</v>
      </c>
      <c r="G1319" s="53">
        <v>1</v>
      </c>
      <c r="H1319" s="53" t="s">
        <v>17</v>
      </c>
      <c r="I1319" s="53"/>
      <c r="J1319" s="88">
        <v>12168.52</v>
      </c>
      <c r="K1319" s="232">
        <f t="shared" si="52"/>
        <v>12168.52</v>
      </c>
    </row>
    <row r="1320" spans="1:11" x14ac:dyDescent="0.3">
      <c r="A1320" s="52" t="s">
        <v>78</v>
      </c>
      <c r="B1320" s="52" t="s">
        <v>4006</v>
      </c>
      <c r="C1320" s="651" t="s">
        <v>7096</v>
      </c>
      <c r="D1320" s="345" t="s">
        <v>4030</v>
      </c>
      <c r="E1320" s="345" t="s">
        <v>4031</v>
      </c>
      <c r="F1320" s="53" t="s">
        <v>4032</v>
      </c>
      <c r="G1320" s="53">
        <v>1</v>
      </c>
      <c r="H1320" s="53" t="s">
        <v>1523</v>
      </c>
      <c r="I1320" s="53"/>
      <c r="J1320" s="88">
        <v>315</v>
      </c>
      <c r="K1320" s="232">
        <f t="shared" si="52"/>
        <v>315</v>
      </c>
    </row>
    <row r="1321" spans="1:11" x14ac:dyDescent="0.3">
      <c r="A1321" s="52" t="s">
        <v>78</v>
      </c>
      <c r="B1321" s="52" t="s">
        <v>4006</v>
      </c>
      <c r="C1321" s="651" t="s">
        <v>7097</v>
      </c>
      <c r="D1321" s="345" t="s">
        <v>4030</v>
      </c>
      <c r="E1321" s="345" t="s">
        <v>4033</v>
      </c>
      <c r="F1321" s="53" t="s">
        <v>4034</v>
      </c>
      <c r="G1321" s="53">
        <v>1</v>
      </c>
      <c r="H1321" s="53" t="s">
        <v>1523</v>
      </c>
      <c r="I1321" s="53"/>
      <c r="J1321" s="88">
        <v>315</v>
      </c>
      <c r="K1321" s="232">
        <f t="shared" si="52"/>
        <v>315</v>
      </c>
    </row>
    <row r="1322" spans="1:11" ht="30.6" x14ac:dyDescent="0.3">
      <c r="A1322" s="52" t="s">
        <v>78</v>
      </c>
      <c r="B1322" s="52" t="s">
        <v>4006</v>
      </c>
      <c r="C1322" s="61" t="s">
        <v>4035</v>
      </c>
      <c r="D1322" s="61" t="s">
        <v>4036</v>
      </c>
      <c r="E1322" s="61" t="s">
        <v>4037</v>
      </c>
      <c r="F1322" s="53" t="s">
        <v>4038</v>
      </c>
      <c r="G1322" s="53">
        <v>2</v>
      </c>
      <c r="H1322" s="53" t="s">
        <v>17</v>
      </c>
      <c r="I1322" s="264"/>
      <c r="J1322" s="88">
        <v>8925</v>
      </c>
      <c r="K1322" s="232">
        <f t="shared" si="52"/>
        <v>17850</v>
      </c>
    </row>
    <row r="1323" spans="1:11" ht="30.6" x14ac:dyDescent="0.3">
      <c r="A1323" s="52" t="s">
        <v>78</v>
      </c>
      <c r="B1323" s="52" t="s">
        <v>4006</v>
      </c>
      <c r="C1323" s="61" t="s">
        <v>4039</v>
      </c>
      <c r="D1323" s="345" t="s">
        <v>4024</v>
      </c>
      <c r="E1323" s="61" t="s">
        <v>4040</v>
      </c>
      <c r="F1323" s="53" t="s">
        <v>4041</v>
      </c>
      <c r="G1323" s="53">
        <v>6</v>
      </c>
      <c r="H1323" s="53" t="s">
        <v>17</v>
      </c>
      <c r="I1323" s="53"/>
      <c r="J1323" s="88">
        <v>3150</v>
      </c>
      <c r="K1323" s="232">
        <f t="shared" si="52"/>
        <v>18900</v>
      </c>
    </row>
    <row r="1324" spans="1:11" x14ac:dyDescent="0.3">
      <c r="A1324" s="52" t="s">
        <v>78</v>
      </c>
      <c r="B1324" s="52" t="s">
        <v>4006</v>
      </c>
      <c r="C1324" s="61" t="s">
        <v>4042</v>
      </c>
      <c r="D1324" s="345" t="s">
        <v>4024</v>
      </c>
      <c r="E1324" s="61"/>
      <c r="F1324" s="53" t="s">
        <v>4043</v>
      </c>
      <c r="G1324" s="53">
        <v>24</v>
      </c>
      <c r="H1324" s="53" t="s">
        <v>17</v>
      </c>
      <c r="I1324" s="53" t="s">
        <v>6812</v>
      </c>
      <c r="J1324" s="88">
        <v>47.25</v>
      </c>
      <c r="K1324" s="232">
        <f t="shared" si="52"/>
        <v>1134</v>
      </c>
    </row>
    <row r="1325" spans="1:11" x14ac:dyDescent="0.3">
      <c r="A1325" s="279" t="s">
        <v>78</v>
      </c>
      <c r="B1325" s="279" t="s">
        <v>4006</v>
      </c>
      <c r="C1325" s="292" t="s">
        <v>4048</v>
      </c>
      <c r="D1325" s="292" t="s">
        <v>4049</v>
      </c>
      <c r="E1325" s="292">
        <v>9216</v>
      </c>
      <c r="F1325" s="231" t="s">
        <v>4050</v>
      </c>
      <c r="G1325" s="231">
        <v>2</v>
      </c>
      <c r="H1325" s="231" t="s">
        <v>17</v>
      </c>
      <c r="I1325" s="53"/>
      <c r="J1325" s="88">
        <v>5244.75</v>
      </c>
      <c r="K1325" s="232">
        <f t="shared" si="52"/>
        <v>10489.5</v>
      </c>
    </row>
    <row r="1326" spans="1:11" ht="20.399999999999999" x14ac:dyDescent="0.3">
      <c r="A1326" s="279" t="s">
        <v>78</v>
      </c>
      <c r="B1326" s="279" t="s">
        <v>4006</v>
      </c>
      <c r="C1326" s="292" t="s">
        <v>4051</v>
      </c>
      <c r="D1326" s="292" t="s">
        <v>4049</v>
      </c>
      <c r="E1326" s="292">
        <v>2201</v>
      </c>
      <c r="F1326" s="231" t="s">
        <v>4052</v>
      </c>
      <c r="G1326" s="231">
        <v>4</v>
      </c>
      <c r="H1326" s="231" t="s">
        <v>17</v>
      </c>
      <c r="I1326" s="53"/>
      <c r="J1326" s="88">
        <v>729.75</v>
      </c>
      <c r="K1326" s="232">
        <f t="shared" si="52"/>
        <v>2919</v>
      </c>
    </row>
    <row r="1327" spans="1:11" x14ac:dyDescent="0.3">
      <c r="A1327" s="279" t="s">
        <v>78</v>
      </c>
      <c r="B1327" s="279" t="s">
        <v>4006</v>
      </c>
      <c r="C1327" s="292" t="s">
        <v>4053</v>
      </c>
      <c r="D1327" s="292" t="s">
        <v>4054</v>
      </c>
      <c r="E1327" s="292">
        <v>2257</v>
      </c>
      <c r="F1327" s="231" t="s">
        <v>4055</v>
      </c>
      <c r="G1327" s="231">
        <v>4</v>
      </c>
      <c r="H1327" s="231" t="s">
        <v>17</v>
      </c>
      <c r="I1327" s="53"/>
      <c r="J1327" s="88">
        <v>551.25</v>
      </c>
      <c r="K1327" s="232">
        <f t="shared" si="52"/>
        <v>2205</v>
      </c>
    </row>
    <row r="1328" spans="1:11" ht="20.399999999999999" x14ac:dyDescent="0.3">
      <c r="A1328" s="279" t="s">
        <v>78</v>
      </c>
      <c r="B1328" s="279" t="s">
        <v>4006</v>
      </c>
      <c r="C1328" s="292" t="s">
        <v>4056</v>
      </c>
      <c r="D1328" s="292" t="s">
        <v>4049</v>
      </c>
      <c r="E1328" s="292">
        <v>2407</v>
      </c>
      <c r="F1328" s="231" t="s">
        <v>4057</v>
      </c>
      <c r="G1328" s="231">
        <v>4</v>
      </c>
      <c r="H1328" s="231" t="s">
        <v>17</v>
      </c>
      <c r="I1328" s="53"/>
      <c r="J1328" s="88">
        <v>729.75</v>
      </c>
      <c r="K1328" s="232">
        <f t="shared" si="52"/>
        <v>2919</v>
      </c>
    </row>
    <row r="1329" spans="1:11" ht="15" thickBot="1" x14ac:dyDescent="0.35">
      <c r="A1329" s="337" t="s">
        <v>78</v>
      </c>
      <c r="B1329" s="337" t="s">
        <v>4006</v>
      </c>
      <c r="C1329" s="342" t="s">
        <v>4058</v>
      </c>
      <c r="D1329" s="342" t="s">
        <v>4049</v>
      </c>
      <c r="E1329" s="342">
        <v>2208</v>
      </c>
      <c r="F1329" s="248" t="s">
        <v>4059</v>
      </c>
      <c r="G1329" s="248">
        <v>2</v>
      </c>
      <c r="H1329" s="248" t="s">
        <v>17</v>
      </c>
      <c r="I1329" s="86"/>
      <c r="J1329" s="87">
        <v>83.95</v>
      </c>
      <c r="K1329" s="317">
        <f t="shared" si="52"/>
        <v>167.9</v>
      </c>
    </row>
    <row r="1330" spans="1:11" ht="41.4" thickBot="1" x14ac:dyDescent="0.35">
      <c r="A1330" s="338" t="s">
        <v>78</v>
      </c>
      <c r="B1330" s="334" t="s">
        <v>4060</v>
      </c>
      <c r="C1330" s="643" t="s">
        <v>4061</v>
      </c>
      <c r="D1330" s="329" t="s">
        <v>3</v>
      </c>
      <c r="E1330" s="329" t="s">
        <v>4</v>
      </c>
      <c r="F1330" s="335" t="s">
        <v>4062</v>
      </c>
      <c r="G1330" s="330" t="s">
        <v>6</v>
      </c>
      <c r="H1330" s="330" t="s">
        <v>7</v>
      </c>
      <c r="I1330" s="330" t="s">
        <v>203</v>
      </c>
      <c r="J1330" s="331" t="s">
        <v>202</v>
      </c>
      <c r="K1330" s="332" t="s">
        <v>8</v>
      </c>
    </row>
    <row r="1331" spans="1:11" ht="20.399999999999999" x14ac:dyDescent="0.3">
      <c r="A1331" s="242" t="s">
        <v>78</v>
      </c>
      <c r="B1331" s="242" t="s">
        <v>4060</v>
      </c>
      <c r="C1331" s="56" t="s">
        <v>4063</v>
      </c>
      <c r="D1331" s="56" t="s">
        <v>4064</v>
      </c>
      <c r="E1331" s="56" t="s">
        <v>4065</v>
      </c>
      <c r="F1331" s="112" t="s">
        <v>4066</v>
      </c>
      <c r="G1331" s="112">
        <v>20</v>
      </c>
      <c r="H1331" s="112" t="s">
        <v>17</v>
      </c>
      <c r="I1331" s="112"/>
      <c r="J1331" s="333">
        <v>31.28</v>
      </c>
      <c r="K1331" s="315">
        <f t="shared" ref="K1331:K1350" si="53">G1331*J1331</f>
        <v>625.6</v>
      </c>
    </row>
    <row r="1332" spans="1:11" ht="20.399999999999999" x14ac:dyDescent="0.3">
      <c r="A1332" s="52" t="s">
        <v>78</v>
      </c>
      <c r="B1332" s="52" t="s">
        <v>4060</v>
      </c>
      <c r="C1332" s="61" t="s">
        <v>4067</v>
      </c>
      <c r="D1332" s="61" t="s">
        <v>4068</v>
      </c>
      <c r="E1332" s="61" t="s">
        <v>4069</v>
      </c>
      <c r="F1332" s="53" t="s">
        <v>4070</v>
      </c>
      <c r="G1332" s="53">
        <v>24</v>
      </c>
      <c r="H1332" s="53" t="s">
        <v>17</v>
      </c>
      <c r="I1332" s="53"/>
      <c r="J1332" s="88">
        <v>8.09</v>
      </c>
      <c r="K1332" s="232">
        <f t="shared" si="53"/>
        <v>194.16</v>
      </c>
    </row>
    <row r="1333" spans="1:11" ht="20.399999999999999" x14ac:dyDescent="0.3">
      <c r="A1333" s="52" t="s">
        <v>78</v>
      </c>
      <c r="B1333" s="52" t="s">
        <v>4060</v>
      </c>
      <c r="C1333" s="61" t="s">
        <v>4071</v>
      </c>
      <c r="D1333" s="61" t="s">
        <v>4072</v>
      </c>
      <c r="E1333" s="61" t="s">
        <v>4073</v>
      </c>
      <c r="F1333" s="53" t="s">
        <v>4074</v>
      </c>
      <c r="G1333" s="53">
        <v>40</v>
      </c>
      <c r="H1333" s="53" t="s">
        <v>17</v>
      </c>
      <c r="I1333" s="53"/>
      <c r="J1333" s="88">
        <v>31.49</v>
      </c>
      <c r="K1333" s="232">
        <f t="shared" si="53"/>
        <v>1259.5999999999999</v>
      </c>
    </row>
    <row r="1334" spans="1:11" ht="20.399999999999999" x14ac:dyDescent="0.3">
      <c r="A1334" s="52" t="s">
        <v>78</v>
      </c>
      <c r="B1334" s="52" t="s">
        <v>4060</v>
      </c>
      <c r="C1334" s="61" t="s">
        <v>4075</v>
      </c>
      <c r="D1334" s="61" t="s">
        <v>4076</v>
      </c>
      <c r="E1334" s="61" t="s">
        <v>4077</v>
      </c>
      <c r="F1334" s="53" t="s">
        <v>4078</v>
      </c>
      <c r="G1334" s="53">
        <v>12</v>
      </c>
      <c r="H1334" s="53" t="s">
        <v>17</v>
      </c>
      <c r="I1334" s="53"/>
      <c r="J1334" s="88">
        <v>6.35</v>
      </c>
      <c r="K1334" s="232">
        <f t="shared" si="53"/>
        <v>76.199999999999989</v>
      </c>
    </row>
    <row r="1335" spans="1:11" ht="20.399999999999999" x14ac:dyDescent="0.3">
      <c r="A1335" s="52" t="s">
        <v>78</v>
      </c>
      <c r="B1335" s="52" t="s">
        <v>4060</v>
      </c>
      <c r="C1335" s="61" t="s">
        <v>4079</v>
      </c>
      <c r="D1335" s="61" t="s">
        <v>4080</v>
      </c>
      <c r="E1335" s="61" t="s">
        <v>4081</v>
      </c>
      <c r="F1335" s="53" t="s">
        <v>4082</v>
      </c>
      <c r="G1335" s="53">
        <v>2</v>
      </c>
      <c r="H1335" s="53" t="s">
        <v>17</v>
      </c>
      <c r="I1335" s="53"/>
      <c r="J1335" s="88">
        <v>19.37</v>
      </c>
      <c r="K1335" s="232">
        <f t="shared" si="53"/>
        <v>38.74</v>
      </c>
    </row>
    <row r="1336" spans="1:11" ht="20.399999999999999" x14ac:dyDescent="0.3">
      <c r="A1336" s="52" t="s">
        <v>78</v>
      </c>
      <c r="B1336" s="52" t="s">
        <v>4060</v>
      </c>
      <c r="C1336" s="61" t="s">
        <v>4083</v>
      </c>
      <c r="D1336" s="61" t="s">
        <v>4084</v>
      </c>
      <c r="E1336" s="61" t="s">
        <v>4085</v>
      </c>
      <c r="F1336" s="53" t="s">
        <v>4086</v>
      </c>
      <c r="G1336" s="53">
        <v>8</v>
      </c>
      <c r="H1336" s="53" t="s">
        <v>17</v>
      </c>
      <c r="I1336" s="53"/>
      <c r="J1336" s="88">
        <v>28.25</v>
      </c>
      <c r="K1336" s="232">
        <f t="shared" si="53"/>
        <v>226</v>
      </c>
    </row>
    <row r="1337" spans="1:11" ht="20.399999999999999" x14ac:dyDescent="0.3">
      <c r="A1337" s="52" t="s">
        <v>78</v>
      </c>
      <c r="B1337" s="52" t="s">
        <v>4060</v>
      </c>
      <c r="C1337" s="61" t="s">
        <v>4087</v>
      </c>
      <c r="D1337" s="61" t="s">
        <v>4088</v>
      </c>
      <c r="E1337" s="61" t="s">
        <v>4089</v>
      </c>
      <c r="F1337" s="53" t="s">
        <v>4090</v>
      </c>
      <c r="G1337" s="53">
        <v>24</v>
      </c>
      <c r="H1337" s="53" t="s">
        <v>17</v>
      </c>
      <c r="I1337" s="53"/>
      <c r="J1337" s="88">
        <v>2.71</v>
      </c>
      <c r="K1337" s="232">
        <f t="shared" si="53"/>
        <v>65.039999999999992</v>
      </c>
    </row>
    <row r="1338" spans="1:11" ht="20.399999999999999" x14ac:dyDescent="0.3">
      <c r="A1338" s="52" t="s">
        <v>78</v>
      </c>
      <c r="B1338" s="52" t="s">
        <v>4060</v>
      </c>
      <c r="C1338" s="61" t="s">
        <v>4091</v>
      </c>
      <c r="D1338" s="61" t="s">
        <v>4092</v>
      </c>
      <c r="E1338" s="61" t="s">
        <v>4093</v>
      </c>
      <c r="F1338" s="53" t="s">
        <v>4094</v>
      </c>
      <c r="G1338" s="53">
        <v>16</v>
      </c>
      <c r="H1338" s="53" t="s">
        <v>17</v>
      </c>
      <c r="I1338" s="53"/>
      <c r="J1338" s="88">
        <v>2.2400000000000002</v>
      </c>
      <c r="K1338" s="232">
        <f t="shared" si="53"/>
        <v>35.840000000000003</v>
      </c>
    </row>
    <row r="1339" spans="1:11" ht="20.399999999999999" x14ac:dyDescent="0.3">
      <c r="A1339" s="52" t="s">
        <v>78</v>
      </c>
      <c r="B1339" s="52" t="s">
        <v>4060</v>
      </c>
      <c r="C1339" s="61" t="s">
        <v>4095</v>
      </c>
      <c r="D1339" s="61" t="s">
        <v>4096</v>
      </c>
      <c r="E1339" s="61" t="s">
        <v>4097</v>
      </c>
      <c r="F1339" s="53" t="s">
        <v>4098</v>
      </c>
      <c r="G1339" s="53">
        <v>2</v>
      </c>
      <c r="H1339" s="53" t="s">
        <v>17</v>
      </c>
      <c r="I1339" s="53"/>
      <c r="J1339" s="88">
        <v>5.82</v>
      </c>
      <c r="K1339" s="232">
        <f t="shared" si="53"/>
        <v>11.64</v>
      </c>
    </row>
    <row r="1340" spans="1:11" ht="20.399999999999999" x14ac:dyDescent="0.3">
      <c r="A1340" s="52" t="s">
        <v>78</v>
      </c>
      <c r="B1340" s="52" t="s">
        <v>4060</v>
      </c>
      <c r="C1340" s="61" t="s">
        <v>4099</v>
      </c>
      <c r="D1340" s="61" t="s">
        <v>4100</v>
      </c>
      <c r="E1340" s="61" t="s">
        <v>4101</v>
      </c>
      <c r="F1340" s="53" t="s">
        <v>4102</v>
      </c>
      <c r="G1340" s="53">
        <v>4</v>
      </c>
      <c r="H1340" s="53" t="s">
        <v>17</v>
      </c>
      <c r="I1340" s="53"/>
      <c r="J1340" s="88">
        <v>14.17</v>
      </c>
      <c r="K1340" s="232">
        <f t="shared" si="53"/>
        <v>56.68</v>
      </c>
    </row>
    <row r="1341" spans="1:11" ht="20.399999999999999" x14ac:dyDescent="0.3">
      <c r="A1341" s="52" t="s">
        <v>78</v>
      </c>
      <c r="B1341" s="52" t="s">
        <v>4060</v>
      </c>
      <c r="C1341" s="61" t="s">
        <v>4107</v>
      </c>
      <c r="D1341" s="61" t="s">
        <v>4108</v>
      </c>
      <c r="E1341" s="61" t="s">
        <v>4109</v>
      </c>
      <c r="F1341" s="53" t="s">
        <v>4110</v>
      </c>
      <c r="G1341" s="53">
        <v>14</v>
      </c>
      <c r="H1341" s="53" t="s">
        <v>17</v>
      </c>
      <c r="I1341" s="53"/>
      <c r="J1341" s="88">
        <v>6.4</v>
      </c>
      <c r="K1341" s="232">
        <f t="shared" si="53"/>
        <v>89.600000000000009</v>
      </c>
    </row>
    <row r="1342" spans="1:11" ht="20.399999999999999" x14ac:dyDescent="0.3">
      <c r="A1342" s="52" t="s">
        <v>78</v>
      </c>
      <c r="B1342" s="52" t="s">
        <v>4060</v>
      </c>
      <c r="C1342" s="61" t="s">
        <v>4115</v>
      </c>
      <c r="D1342" s="61" t="s">
        <v>4116</v>
      </c>
      <c r="E1342" s="61" t="s">
        <v>4117</v>
      </c>
      <c r="F1342" s="53" t="s">
        <v>4118</v>
      </c>
      <c r="G1342" s="53">
        <v>10</v>
      </c>
      <c r="H1342" s="53" t="s">
        <v>17</v>
      </c>
      <c r="I1342" s="53"/>
      <c r="J1342" s="88">
        <v>314.99</v>
      </c>
      <c r="K1342" s="232">
        <f t="shared" si="53"/>
        <v>3149.9</v>
      </c>
    </row>
    <row r="1343" spans="1:11" ht="20.399999999999999" x14ac:dyDescent="0.3">
      <c r="A1343" s="52" t="s">
        <v>78</v>
      </c>
      <c r="B1343" s="52" t="s">
        <v>4060</v>
      </c>
      <c r="C1343" s="61" t="s">
        <v>4119</v>
      </c>
      <c r="D1343" s="61" t="s">
        <v>4120</v>
      </c>
      <c r="E1343" s="61" t="s">
        <v>4121</v>
      </c>
      <c r="F1343" s="53" t="s">
        <v>4122</v>
      </c>
      <c r="G1343" s="53">
        <v>4</v>
      </c>
      <c r="H1343" s="53" t="s">
        <v>17</v>
      </c>
      <c r="I1343" s="53"/>
      <c r="J1343" s="88">
        <v>20.09</v>
      </c>
      <c r="K1343" s="232">
        <f t="shared" si="53"/>
        <v>80.36</v>
      </c>
    </row>
    <row r="1344" spans="1:11" ht="20.399999999999999" x14ac:dyDescent="0.3">
      <c r="A1344" s="52" t="s">
        <v>78</v>
      </c>
      <c r="B1344" s="52" t="s">
        <v>4060</v>
      </c>
      <c r="C1344" s="61" t="s">
        <v>4123</v>
      </c>
      <c r="D1344" s="61" t="s">
        <v>4124</v>
      </c>
      <c r="E1344" s="61" t="s">
        <v>4125</v>
      </c>
      <c r="F1344" s="53" t="s">
        <v>4126</v>
      </c>
      <c r="G1344" s="53">
        <v>50</v>
      </c>
      <c r="H1344" s="53" t="s">
        <v>17</v>
      </c>
      <c r="I1344" s="53"/>
      <c r="J1344" s="88">
        <v>7.19</v>
      </c>
      <c r="K1344" s="232">
        <f t="shared" si="53"/>
        <v>359.5</v>
      </c>
    </row>
    <row r="1345" spans="1:11" ht="20.399999999999999" x14ac:dyDescent="0.3">
      <c r="A1345" s="52" t="s">
        <v>78</v>
      </c>
      <c r="B1345" s="52" t="s">
        <v>4060</v>
      </c>
      <c r="C1345" s="61" t="s">
        <v>4127</v>
      </c>
      <c r="D1345" s="61" t="s">
        <v>4128</v>
      </c>
      <c r="E1345" s="61" t="s">
        <v>4129</v>
      </c>
      <c r="F1345" s="53" t="s">
        <v>4130</v>
      </c>
      <c r="G1345" s="53">
        <v>21</v>
      </c>
      <c r="H1345" s="53" t="s">
        <v>17</v>
      </c>
      <c r="I1345" s="53"/>
      <c r="J1345" s="88">
        <v>17.420000000000002</v>
      </c>
      <c r="K1345" s="232">
        <f t="shared" si="53"/>
        <v>365.82000000000005</v>
      </c>
    </row>
    <row r="1346" spans="1:11" ht="20.399999999999999" x14ac:dyDescent="0.3">
      <c r="A1346" s="52" t="s">
        <v>78</v>
      </c>
      <c r="B1346" s="52" t="s">
        <v>4060</v>
      </c>
      <c r="C1346" s="61" t="s">
        <v>4131</v>
      </c>
      <c r="D1346" s="61" t="s">
        <v>4132</v>
      </c>
      <c r="E1346" s="61" t="s">
        <v>4133</v>
      </c>
      <c r="F1346" s="53" t="s">
        <v>4134</v>
      </c>
      <c r="G1346" s="53">
        <v>3</v>
      </c>
      <c r="H1346" s="53" t="s">
        <v>17</v>
      </c>
      <c r="I1346" s="53"/>
      <c r="J1346" s="88">
        <v>346.5</v>
      </c>
      <c r="K1346" s="232">
        <f t="shared" si="53"/>
        <v>1039.5</v>
      </c>
    </row>
    <row r="1347" spans="1:11" ht="20.399999999999999" x14ac:dyDescent="0.3">
      <c r="A1347" s="52" t="s">
        <v>78</v>
      </c>
      <c r="B1347" s="52" t="s">
        <v>4060</v>
      </c>
      <c r="C1347" s="61" t="s">
        <v>4135</v>
      </c>
      <c r="D1347" s="61" t="s">
        <v>4136</v>
      </c>
      <c r="E1347" s="61" t="s">
        <v>4137</v>
      </c>
      <c r="F1347" s="53" t="s">
        <v>4138</v>
      </c>
      <c r="G1347" s="53">
        <v>50</v>
      </c>
      <c r="H1347" s="53" t="s">
        <v>17</v>
      </c>
      <c r="I1347" s="53"/>
      <c r="J1347" s="88">
        <v>74.97</v>
      </c>
      <c r="K1347" s="232">
        <f t="shared" si="53"/>
        <v>3748.5</v>
      </c>
    </row>
    <row r="1348" spans="1:11" ht="20.399999999999999" x14ac:dyDescent="0.3">
      <c r="A1348" s="52" t="s">
        <v>78</v>
      </c>
      <c r="B1348" s="52" t="s">
        <v>4060</v>
      </c>
      <c r="C1348" s="61" t="s">
        <v>4139</v>
      </c>
      <c r="D1348" s="61" t="s">
        <v>4140</v>
      </c>
      <c r="E1348" s="61" t="s">
        <v>4141</v>
      </c>
      <c r="F1348" s="53" t="s">
        <v>4142</v>
      </c>
      <c r="G1348" s="53">
        <v>12</v>
      </c>
      <c r="H1348" s="53" t="s">
        <v>17</v>
      </c>
      <c r="I1348" s="53"/>
      <c r="J1348" s="88">
        <v>8.92</v>
      </c>
      <c r="K1348" s="232">
        <f t="shared" si="53"/>
        <v>107.03999999999999</v>
      </c>
    </row>
    <row r="1349" spans="1:11" ht="20.399999999999999" x14ac:dyDescent="0.3">
      <c r="A1349" s="52" t="s">
        <v>78</v>
      </c>
      <c r="B1349" s="52" t="s">
        <v>4060</v>
      </c>
      <c r="C1349" s="61" t="s">
        <v>4143</v>
      </c>
      <c r="D1349" s="61" t="s">
        <v>4144</v>
      </c>
      <c r="E1349" s="61" t="s">
        <v>4145</v>
      </c>
      <c r="F1349" s="53" t="s">
        <v>4146</v>
      </c>
      <c r="G1349" s="53">
        <v>12</v>
      </c>
      <c r="H1349" s="53" t="s">
        <v>17</v>
      </c>
      <c r="I1349" s="86"/>
      <c r="J1349" s="88">
        <v>72.45</v>
      </c>
      <c r="K1349" s="232">
        <f t="shared" si="53"/>
        <v>869.40000000000009</v>
      </c>
    </row>
    <row r="1350" spans="1:11" ht="21" thickBot="1" x14ac:dyDescent="0.35">
      <c r="A1350" s="85" t="s">
        <v>78</v>
      </c>
      <c r="B1350" s="85" t="s">
        <v>4060</v>
      </c>
      <c r="C1350" s="249" t="s">
        <v>4147</v>
      </c>
      <c r="D1350" s="249" t="s">
        <v>2935</v>
      </c>
      <c r="E1350" s="249" t="s">
        <v>4148</v>
      </c>
      <c r="F1350" s="86" t="s">
        <v>4149</v>
      </c>
      <c r="G1350" s="86">
        <v>5</v>
      </c>
      <c r="H1350" s="86" t="s">
        <v>2947</v>
      </c>
      <c r="I1350" s="196"/>
      <c r="J1350" s="87">
        <v>11.23</v>
      </c>
      <c r="K1350" s="317">
        <f t="shared" si="53"/>
        <v>56.150000000000006</v>
      </c>
    </row>
    <row r="1351" spans="1:11" ht="41.4" thickBot="1" x14ac:dyDescent="0.35">
      <c r="A1351" s="338" t="s">
        <v>78</v>
      </c>
      <c r="B1351" s="334" t="s">
        <v>4150</v>
      </c>
      <c r="C1351" s="643" t="s">
        <v>4151</v>
      </c>
      <c r="D1351" s="329" t="s">
        <v>3</v>
      </c>
      <c r="E1351" s="329" t="s">
        <v>4</v>
      </c>
      <c r="F1351" s="335" t="s">
        <v>4152</v>
      </c>
      <c r="G1351" s="330" t="s">
        <v>6</v>
      </c>
      <c r="H1351" s="330" t="s">
        <v>7</v>
      </c>
      <c r="I1351" s="330" t="s">
        <v>203</v>
      </c>
      <c r="J1351" s="331" t="s">
        <v>202</v>
      </c>
      <c r="K1351" s="332" t="s">
        <v>8</v>
      </c>
    </row>
    <row r="1352" spans="1:11" ht="20.399999999999999" x14ac:dyDescent="0.3">
      <c r="A1352" s="242" t="s">
        <v>78</v>
      </c>
      <c r="B1352" s="242" t="s">
        <v>4150</v>
      </c>
      <c r="C1352" s="56" t="s">
        <v>4153</v>
      </c>
      <c r="D1352" s="56" t="s">
        <v>4154</v>
      </c>
      <c r="E1352" s="56" t="s">
        <v>4155</v>
      </c>
      <c r="F1352" s="112" t="s">
        <v>4156</v>
      </c>
      <c r="G1352" s="112">
        <v>6</v>
      </c>
      <c r="H1352" s="112" t="s">
        <v>2171</v>
      </c>
      <c r="I1352" s="112"/>
      <c r="J1352" s="333">
        <v>8.27</v>
      </c>
      <c r="K1352" s="315">
        <f t="shared" ref="K1352:K1365" si="54">G1352*J1352</f>
        <v>49.62</v>
      </c>
    </row>
    <row r="1353" spans="1:11" ht="20.399999999999999" x14ac:dyDescent="0.3">
      <c r="A1353" s="52" t="s">
        <v>78</v>
      </c>
      <c r="B1353" s="52" t="s">
        <v>4150</v>
      </c>
      <c r="C1353" s="61" t="s">
        <v>4157</v>
      </c>
      <c r="D1353" s="61" t="s">
        <v>4158</v>
      </c>
      <c r="E1353" s="61" t="s">
        <v>4159</v>
      </c>
      <c r="F1353" s="53" t="s">
        <v>4160</v>
      </c>
      <c r="G1353" s="53">
        <v>14</v>
      </c>
      <c r="H1353" s="53" t="s">
        <v>17</v>
      </c>
      <c r="I1353" s="53"/>
      <c r="J1353" s="88">
        <v>3.72</v>
      </c>
      <c r="K1353" s="232">
        <f t="shared" si="54"/>
        <v>52.080000000000005</v>
      </c>
    </row>
    <row r="1354" spans="1:11" ht="20.399999999999999" x14ac:dyDescent="0.3">
      <c r="A1354" s="52" t="s">
        <v>78</v>
      </c>
      <c r="B1354" s="52" t="s">
        <v>4150</v>
      </c>
      <c r="C1354" s="61" t="s">
        <v>4161</v>
      </c>
      <c r="D1354" s="61" t="s">
        <v>4162</v>
      </c>
      <c r="E1354" s="61" t="s">
        <v>4163</v>
      </c>
      <c r="F1354" s="53" t="s">
        <v>4164</v>
      </c>
      <c r="G1354" s="53">
        <v>4</v>
      </c>
      <c r="H1354" s="53" t="s">
        <v>17</v>
      </c>
      <c r="I1354" s="53"/>
      <c r="J1354" s="88">
        <v>14.62</v>
      </c>
      <c r="K1354" s="232">
        <f t="shared" si="54"/>
        <v>58.48</v>
      </c>
    </row>
    <row r="1355" spans="1:11" ht="20.399999999999999" x14ac:dyDescent="0.3">
      <c r="A1355" s="52" t="s">
        <v>78</v>
      </c>
      <c r="B1355" s="52" t="s">
        <v>4150</v>
      </c>
      <c r="C1355" s="61" t="s">
        <v>4165</v>
      </c>
      <c r="D1355" s="61" t="s">
        <v>2949</v>
      </c>
      <c r="E1355" s="61">
        <v>80058</v>
      </c>
      <c r="F1355" s="53" t="s">
        <v>4166</v>
      </c>
      <c r="G1355" s="53">
        <v>7</v>
      </c>
      <c r="H1355" s="53" t="s">
        <v>17</v>
      </c>
      <c r="I1355" s="53"/>
      <c r="J1355" s="88">
        <v>4.67</v>
      </c>
      <c r="K1355" s="232">
        <f t="shared" si="54"/>
        <v>32.69</v>
      </c>
    </row>
    <row r="1356" spans="1:11" ht="20.399999999999999" x14ac:dyDescent="0.3">
      <c r="A1356" s="52" t="s">
        <v>78</v>
      </c>
      <c r="B1356" s="52" t="s">
        <v>4150</v>
      </c>
      <c r="C1356" s="61" t="s">
        <v>4167</v>
      </c>
      <c r="D1356" s="61" t="s">
        <v>2949</v>
      </c>
      <c r="E1356" s="61">
        <v>89422</v>
      </c>
      <c r="F1356" s="53" t="s">
        <v>4168</v>
      </c>
      <c r="G1356" s="53">
        <v>4</v>
      </c>
      <c r="H1356" s="53" t="s">
        <v>17</v>
      </c>
      <c r="I1356" s="53"/>
      <c r="J1356" s="88">
        <v>5.3</v>
      </c>
      <c r="K1356" s="232">
        <f t="shared" si="54"/>
        <v>21.2</v>
      </c>
    </row>
    <row r="1357" spans="1:11" ht="20.399999999999999" x14ac:dyDescent="0.3">
      <c r="A1357" s="52" t="s">
        <v>78</v>
      </c>
      <c r="B1357" s="52" t="s">
        <v>4150</v>
      </c>
      <c r="C1357" s="61" t="s">
        <v>4169</v>
      </c>
      <c r="D1357" s="61" t="s">
        <v>4170</v>
      </c>
      <c r="E1357" s="61" t="s">
        <v>4171</v>
      </c>
      <c r="F1357" s="53" t="s">
        <v>4172</v>
      </c>
      <c r="G1357" s="53">
        <v>3</v>
      </c>
      <c r="H1357" s="53" t="s">
        <v>17</v>
      </c>
      <c r="I1357" s="53"/>
      <c r="J1357" s="88">
        <v>15.75</v>
      </c>
      <c r="K1357" s="232">
        <f t="shared" si="54"/>
        <v>47.25</v>
      </c>
    </row>
    <row r="1358" spans="1:11" ht="20.399999999999999" x14ac:dyDescent="0.3">
      <c r="A1358" s="52" t="s">
        <v>78</v>
      </c>
      <c r="B1358" s="52" t="s">
        <v>4150</v>
      </c>
      <c r="C1358" s="61" t="s">
        <v>4173</v>
      </c>
      <c r="D1358" s="61" t="s">
        <v>4174</v>
      </c>
      <c r="E1358" s="61" t="s">
        <v>4175</v>
      </c>
      <c r="F1358" s="53" t="s">
        <v>4176</v>
      </c>
      <c r="G1358" s="53">
        <v>1</v>
      </c>
      <c r="H1358" s="53" t="s">
        <v>17</v>
      </c>
      <c r="I1358" s="53"/>
      <c r="J1358" s="88">
        <v>466.91</v>
      </c>
      <c r="K1358" s="232">
        <f t="shared" si="54"/>
        <v>466.91</v>
      </c>
    </row>
    <row r="1359" spans="1:11" ht="20.399999999999999" x14ac:dyDescent="0.3">
      <c r="A1359" s="52" t="s">
        <v>78</v>
      </c>
      <c r="B1359" s="52" t="s">
        <v>4150</v>
      </c>
      <c r="C1359" s="61" t="s">
        <v>4177</v>
      </c>
      <c r="D1359" s="61" t="s">
        <v>2985</v>
      </c>
      <c r="E1359" s="61">
        <v>608500</v>
      </c>
      <c r="F1359" s="53" t="s">
        <v>4178</v>
      </c>
      <c r="G1359" s="53">
        <v>84</v>
      </c>
      <c r="H1359" s="53" t="s">
        <v>2947</v>
      </c>
      <c r="I1359" s="112"/>
      <c r="J1359" s="88">
        <v>3.68</v>
      </c>
      <c r="K1359" s="232">
        <f t="shared" si="54"/>
        <v>309.12</v>
      </c>
    </row>
    <row r="1360" spans="1:11" ht="20.399999999999999" x14ac:dyDescent="0.3">
      <c r="A1360" s="52" t="s">
        <v>78</v>
      </c>
      <c r="B1360" s="52" t="s">
        <v>4150</v>
      </c>
      <c r="C1360" s="354" t="s">
        <v>4179</v>
      </c>
      <c r="D1360" s="345" t="s">
        <v>4180</v>
      </c>
      <c r="E1360" s="345" t="s">
        <v>4181</v>
      </c>
      <c r="F1360" s="53" t="s">
        <v>4182</v>
      </c>
      <c r="G1360" s="53">
        <v>6</v>
      </c>
      <c r="H1360" s="53" t="s">
        <v>17</v>
      </c>
      <c r="I1360" s="53"/>
      <c r="J1360" s="88">
        <v>37.79</v>
      </c>
      <c r="K1360" s="232">
        <f t="shared" si="54"/>
        <v>226.74</v>
      </c>
    </row>
    <row r="1361" spans="1:11" ht="20.399999999999999" x14ac:dyDescent="0.3">
      <c r="A1361" s="52" t="s">
        <v>78</v>
      </c>
      <c r="B1361" s="52" t="s">
        <v>4150</v>
      </c>
      <c r="C1361" s="61" t="s">
        <v>4183</v>
      </c>
      <c r="D1361" s="61" t="s">
        <v>2985</v>
      </c>
      <c r="E1361" s="316" t="s">
        <v>4184</v>
      </c>
      <c r="F1361" s="53" t="s">
        <v>4185</v>
      </c>
      <c r="G1361" s="53">
        <v>12</v>
      </c>
      <c r="H1361" s="53" t="s">
        <v>17</v>
      </c>
      <c r="I1361" s="53"/>
      <c r="J1361" s="88">
        <v>1.17</v>
      </c>
      <c r="K1361" s="232">
        <f t="shared" si="54"/>
        <v>14.04</v>
      </c>
    </row>
    <row r="1362" spans="1:11" ht="20.399999999999999" x14ac:dyDescent="0.3">
      <c r="A1362" s="52" t="s">
        <v>78</v>
      </c>
      <c r="B1362" s="52" t="s">
        <v>4150</v>
      </c>
      <c r="C1362" s="61" t="s">
        <v>4186</v>
      </c>
      <c r="D1362" s="345" t="s">
        <v>2949</v>
      </c>
      <c r="E1362" s="345" t="s">
        <v>4187</v>
      </c>
      <c r="F1362" s="53" t="s">
        <v>4188</v>
      </c>
      <c r="G1362" s="53">
        <v>20</v>
      </c>
      <c r="H1362" s="53" t="s">
        <v>17</v>
      </c>
      <c r="I1362" s="53"/>
      <c r="J1362" s="88">
        <v>16.489999999999998</v>
      </c>
      <c r="K1362" s="232">
        <f t="shared" si="54"/>
        <v>329.79999999999995</v>
      </c>
    </row>
    <row r="1363" spans="1:11" ht="20.399999999999999" x14ac:dyDescent="0.3">
      <c r="A1363" s="52" t="s">
        <v>78</v>
      </c>
      <c r="B1363" s="52" t="s">
        <v>4150</v>
      </c>
      <c r="C1363" s="61" t="s">
        <v>4189</v>
      </c>
      <c r="D1363" s="61" t="s">
        <v>2940</v>
      </c>
      <c r="E1363" s="61" t="s">
        <v>4190</v>
      </c>
      <c r="F1363" s="53" t="s">
        <v>4191</v>
      </c>
      <c r="G1363" s="53">
        <v>6</v>
      </c>
      <c r="H1363" s="53" t="s">
        <v>17</v>
      </c>
      <c r="I1363" s="86"/>
      <c r="J1363" s="88">
        <v>26.78</v>
      </c>
      <c r="K1363" s="232">
        <f t="shared" si="54"/>
        <v>160.68</v>
      </c>
    </row>
    <row r="1364" spans="1:11" ht="20.399999999999999" x14ac:dyDescent="0.3">
      <c r="A1364" s="52" t="s">
        <v>78</v>
      </c>
      <c r="B1364" s="52" t="s">
        <v>4150</v>
      </c>
      <c r="C1364" s="61" t="s">
        <v>4192</v>
      </c>
      <c r="D1364" s="61"/>
      <c r="E1364" s="61"/>
      <c r="F1364" s="53" t="s">
        <v>4193</v>
      </c>
      <c r="G1364" s="53">
        <v>4</v>
      </c>
      <c r="H1364" s="53" t="s">
        <v>17</v>
      </c>
      <c r="I1364" s="269"/>
      <c r="J1364" s="88">
        <v>8.93</v>
      </c>
      <c r="K1364" s="232">
        <f t="shared" si="54"/>
        <v>35.72</v>
      </c>
    </row>
    <row r="1365" spans="1:11" ht="20.399999999999999" x14ac:dyDescent="0.3">
      <c r="A1365" s="85" t="s">
        <v>78</v>
      </c>
      <c r="B1365" s="85" t="s">
        <v>4150</v>
      </c>
      <c r="C1365" s="249" t="s">
        <v>4194</v>
      </c>
      <c r="D1365" s="249" t="s">
        <v>2935</v>
      </c>
      <c r="E1365" s="249" t="s">
        <v>4195</v>
      </c>
      <c r="F1365" s="86" t="s">
        <v>4196</v>
      </c>
      <c r="G1365" s="86">
        <v>20</v>
      </c>
      <c r="H1365" s="86" t="s">
        <v>17</v>
      </c>
      <c r="I1365" s="196"/>
      <c r="J1365" s="87">
        <v>14.69</v>
      </c>
      <c r="K1365" s="317">
        <f t="shared" si="54"/>
        <v>293.8</v>
      </c>
    </row>
    <row r="1366" spans="1:11" ht="21" thickBot="1" x14ac:dyDescent="0.35">
      <c r="A1366" s="85" t="s">
        <v>78</v>
      </c>
      <c r="B1366" s="85" t="s">
        <v>4150</v>
      </c>
      <c r="C1366" s="252" t="s">
        <v>6826</v>
      </c>
      <c r="D1366" s="252" t="s">
        <v>2985</v>
      </c>
      <c r="E1366" s="252">
        <v>400124</v>
      </c>
      <c r="F1366" s="196" t="s">
        <v>6827</v>
      </c>
      <c r="G1366" s="196" t="s">
        <v>6944</v>
      </c>
      <c r="H1366" s="196" t="s">
        <v>6828</v>
      </c>
      <c r="I1366" s="687" t="s">
        <v>6625</v>
      </c>
      <c r="J1366" s="688">
        <v>12</v>
      </c>
      <c r="K1366" s="317">
        <f>G1366*J1366</f>
        <v>300</v>
      </c>
    </row>
    <row r="1367" spans="1:11" ht="41.4" thickBot="1" x14ac:dyDescent="0.35">
      <c r="A1367" s="338" t="s">
        <v>78</v>
      </c>
      <c r="B1367" s="335" t="s">
        <v>4197</v>
      </c>
      <c r="C1367" s="329" t="s">
        <v>4198</v>
      </c>
      <c r="D1367" s="329" t="s">
        <v>3</v>
      </c>
      <c r="E1367" s="329" t="s">
        <v>4</v>
      </c>
      <c r="F1367" s="335" t="s">
        <v>4199</v>
      </c>
      <c r="G1367" s="330" t="s">
        <v>6</v>
      </c>
      <c r="H1367" s="330" t="s">
        <v>7</v>
      </c>
      <c r="I1367" s="330" t="s">
        <v>203</v>
      </c>
      <c r="J1367" s="331" t="s">
        <v>202</v>
      </c>
      <c r="K1367" s="332" t="s">
        <v>8</v>
      </c>
    </row>
    <row r="1368" spans="1:11" ht="20.399999999999999" x14ac:dyDescent="0.3">
      <c r="A1368" s="242" t="s">
        <v>78</v>
      </c>
      <c r="B1368" s="112" t="s">
        <v>4197</v>
      </c>
      <c r="C1368" s="56" t="s">
        <v>4200</v>
      </c>
      <c r="D1368" s="56" t="s">
        <v>4201</v>
      </c>
      <c r="E1368" s="56" t="s">
        <v>4202</v>
      </c>
      <c r="F1368" s="112" t="s">
        <v>4203</v>
      </c>
      <c r="G1368" s="112">
        <v>90</v>
      </c>
      <c r="H1368" s="112" t="s">
        <v>17</v>
      </c>
      <c r="I1368" s="112"/>
      <c r="J1368" s="245">
        <v>40.69</v>
      </c>
      <c r="K1368" s="315">
        <f t="shared" ref="K1368:K1378" si="55">G1368*J1368</f>
        <v>3662.1</v>
      </c>
    </row>
    <row r="1369" spans="1:11" ht="20.399999999999999" x14ac:dyDescent="0.3">
      <c r="A1369" s="52" t="s">
        <v>78</v>
      </c>
      <c r="B1369" s="53" t="s">
        <v>4197</v>
      </c>
      <c r="C1369" s="61" t="s">
        <v>4204</v>
      </c>
      <c r="D1369" s="61" t="s">
        <v>4205</v>
      </c>
      <c r="E1369" s="61" t="s">
        <v>4206</v>
      </c>
      <c r="F1369" s="53" t="s">
        <v>4207</v>
      </c>
      <c r="G1369" s="53">
        <v>1</v>
      </c>
      <c r="H1369" s="53" t="s">
        <v>1523</v>
      </c>
      <c r="I1369" s="53"/>
      <c r="J1369" s="54">
        <v>467.78</v>
      </c>
      <c r="K1369" s="232">
        <f t="shared" si="55"/>
        <v>467.78</v>
      </c>
    </row>
    <row r="1370" spans="1:11" ht="20.399999999999999" x14ac:dyDescent="0.3">
      <c r="A1370" s="52" t="s">
        <v>78</v>
      </c>
      <c r="B1370" s="53" t="s">
        <v>4197</v>
      </c>
      <c r="C1370" s="61" t="s">
        <v>4208</v>
      </c>
      <c r="D1370" s="61" t="s">
        <v>4209</v>
      </c>
      <c r="E1370" s="61">
        <v>1040</v>
      </c>
      <c r="F1370" s="53" t="s">
        <v>4210</v>
      </c>
      <c r="G1370" s="53">
        <v>90</v>
      </c>
      <c r="H1370" s="53" t="s">
        <v>17</v>
      </c>
      <c r="I1370" s="53"/>
      <c r="J1370" s="54">
        <v>24.68</v>
      </c>
      <c r="K1370" s="232">
        <f t="shared" si="55"/>
        <v>2221.1999999999998</v>
      </c>
    </row>
    <row r="1371" spans="1:11" ht="20.399999999999999" x14ac:dyDescent="0.3">
      <c r="A1371" s="52" t="s">
        <v>78</v>
      </c>
      <c r="B1371" s="53" t="s">
        <v>4197</v>
      </c>
      <c r="C1371" s="61" t="s">
        <v>4211</v>
      </c>
      <c r="D1371" s="61"/>
      <c r="E1371" s="61"/>
      <c r="F1371" s="53" t="s">
        <v>4212</v>
      </c>
      <c r="G1371" s="53">
        <v>90</v>
      </c>
      <c r="H1371" s="53" t="s">
        <v>17</v>
      </c>
      <c r="I1371" s="53"/>
      <c r="J1371" s="54">
        <v>0.32</v>
      </c>
      <c r="K1371" s="232">
        <f t="shared" si="55"/>
        <v>28.8</v>
      </c>
    </row>
    <row r="1372" spans="1:11" ht="20.399999999999999" x14ac:dyDescent="0.3">
      <c r="A1372" s="52" t="s">
        <v>78</v>
      </c>
      <c r="B1372" s="53" t="s">
        <v>4197</v>
      </c>
      <c r="C1372" s="61" t="s">
        <v>4213</v>
      </c>
      <c r="D1372" s="61"/>
      <c r="E1372" s="61" t="s">
        <v>4214</v>
      </c>
      <c r="F1372" s="53" t="s">
        <v>4215</v>
      </c>
      <c r="G1372" s="53">
        <v>90</v>
      </c>
      <c r="H1372" s="53" t="s">
        <v>17</v>
      </c>
      <c r="I1372" s="53"/>
      <c r="J1372" s="54">
        <v>5.78</v>
      </c>
      <c r="K1372" s="232">
        <f t="shared" si="55"/>
        <v>520.20000000000005</v>
      </c>
    </row>
    <row r="1373" spans="1:11" ht="20.399999999999999" x14ac:dyDescent="0.3">
      <c r="A1373" s="52" t="s">
        <v>78</v>
      </c>
      <c r="B1373" s="53" t="s">
        <v>4197</v>
      </c>
      <c r="C1373" s="61" t="s">
        <v>4216</v>
      </c>
      <c r="D1373" s="61" t="s">
        <v>863</v>
      </c>
      <c r="E1373" s="61"/>
      <c r="F1373" s="53" t="s">
        <v>4217</v>
      </c>
      <c r="G1373" s="53">
        <v>16</v>
      </c>
      <c r="H1373" s="53" t="s">
        <v>2947</v>
      </c>
      <c r="I1373" s="53"/>
      <c r="J1373" s="54">
        <v>26.15</v>
      </c>
      <c r="K1373" s="232">
        <f t="shared" si="55"/>
        <v>418.4</v>
      </c>
    </row>
    <row r="1374" spans="1:11" ht="20.399999999999999" x14ac:dyDescent="0.3">
      <c r="A1374" s="52" t="s">
        <v>78</v>
      </c>
      <c r="B1374" s="53" t="s">
        <v>4197</v>
      </c>
      <c r="C1374" s="61" t="s">
        <v>4218</v>
      </c>
      <c r="D1374" s="61"/>
      <c r="E1374" s="61"/>
      <c r="F1374" s="53" t="s">
        <v>4219</v>
      </c>
      <c r="G1374" s="53">
        <v>4</v>
      </c>
      <c r="H1374" s="53" t="s">
        <v>2947</v>
      </c>
      <c r="I1374" s="53"/>
      <c r="J1374" s="54">
        <v>69.3</v>
      </c>
      <c r="K1374" s="232">
        <f t="shared" si="55"/>
        <v>277.2</v>
      </c>
    </row>
    <row r="1375" spans="1:11" ht="20.399999999999999" x14ac:dyDescent="0.3">
      <c r="A1375" s="52" t="s">
        <v>78</v>
      </c>
      <c r="B1375" s="53" t="s">
        <v>4197</v>
      </c>
      <c r="C1375" s="61" t="s">
        <v>4220</v>
      </c>
      <c r="D1375" s="61" t="s">
        <v>4221</v>
      </c>
      <c r="E1375" s="61" t="s">
        <v>4222</v>
      </c>
      <c r="F1375" s="53" t="s">
        <v>4223</v>
      </c>
      <c r="G1375" s="53">
        <v>25</v>
      </c>
      <c r="H1375" s="53" t="s">
        <v>2171</v>
      </c>
      <c r="I1375" s="53"/>
      <c r="J1375" s="54">
        <v>164.06</v>
      </c>
      <c r="K1375" s="232">
        <f t="shared" si="55"/>
        <v>4101.5</v>
      </c>
    </row>
    <row r="1376" spans="1:11" ht="20.399999999999999" x14ac:dyDescent="0.3">
      <c r="A1376" s="52" t="s">
        <v>78</v>
      </c>
      <c r="B1376" s="53" t="s">
        <v>4197</v>
      </c>
      <c r="C1376" s="61" t="s">
        <v>4224</v>
      </c>
      <c r="D1376" s="61" t="s">
        <v>4205</v>
      </c>
      <c r="E1376" s="61" t="s">
        <v>4225</v>
      </c>
      <c r="F1376" s="53" t="s">
        <v>4226</v>
      </c>
      <c r="G1376" s="53">
        <v>9</v>
      </c>
      <c r="H1376" s="53" t="s">
        <v>4227</v>
      </c>
      <c r="I1376" s="53"/>
      <c r="J1376" s="54">
        <v>1314.5</v>
      </c>
      <c r="K1376" s="232">
        <f t="shared" si="55"/>
        <v>11830.5</v>
      </c>
    </row>
    <row r="1377" spans="1:11" ht="30.6" x14ac:dyDescent="0.3">
      <c r="A1377" s="52" t="s">
        <v>78</v>
      </c>
      <c r="B1377" s="53" t="s">
        <v>4197</v>
      </c>
      <c r="C1377" s="61" t="s">
        <v>4228</v>
      </c>
      <c r="D1377" s="61" t="s">
        <v>4205</v>
      </c>
      <c r="E1377" s="61" t="s">
        <v>4229</v>
      </c>
      <c r="F1377" s="53" t="s">
        <v>4230</v>
      </c>
      <c r="G1377" s="53">
        <v>1</v>
      </c>
      <c r="H1377" s="53" t="s">
        <v>4231</v>
      </c>
      <c r="I1377" s="53"/>
      <c r="J1377" s="54">
        <v>382.46</v>
      </c>
      <c r="K1377" s="232">
        <f t="shared" si="55"/>
        <v>382.46</v>
      </c>
    </row>
    <row r="1378" spans="1:11" ht="20.399999999999999" x14ac:dyDescent="0.3">
      <c r="A1378" s="52" t="s">
        <v>78</v>
      </c>
      <c r="B1378" s="53" t="s">
        <v>4197</v>
      </c>
      <c r="C1378" s="61" t="s">
        <v>4232</v>
      </c>
      <c r="D1378" s="61" t="s">
        <v>4205</v>
      </c>
      <c r="E1378" s="61" t="s">
        <v>4233</v>
      </c>
      <c r="F1378" s="53" t="s">
        <v>4234</v>
      </c>
      <c r="G1378" s="53">
        <v>4</v>
      </c>
      <c r="H1378" s="53" t="s">
        <v>17</v>
      </c>
      <c r="I1378" s="53"/>
      <c r="J1378" s="54">
        <v>1100</v>
      </c>
      <c r="K1378" s="232">
        <f t="shared" si="55"/>
        <v>4400</v>
      </c>
    </row>
    <row r="1379" spans="1:11" ht="15" thickBot="1" x14ac:dyDescent="0.35">
      <c r="A1379" s="85"/>
      <c r="B1379" s="85"/>
      <c r="C1379" s="249"/>
      <c r="D1379" s="249"/>
      <c r="E1379" s="249"/>
      <c r="F1379" s="86"/>
      <c r="G1379" s="86"/>
      <c r="H1379" s="86"/>
      <c r="I1379" s="567"/>
      <c r="J1379" s="87"/>
      <c r="K1379" s="317"/>
    </row>
    <row r="1380" spans="1:11" ht="41.4" thickBot="1" x14ac:dyDescent="0.35">
      <c r="A1380" s="145" t="s">
        <v>0</v>
      </c>
      <c r="B1380" s="146" t="s">
        <v>1</v>
      </c>
      <c r="C1380" s="148" t="s">
        <v>2</v>
      </c>
      <c r="D1380" s="148" t="s">
        <v>3</v>
      </c>
      <c r="E1380" s="148" t="s">
        <v>4</v>
      </c>
      <c r="F1380" s="146" t="s">
        <v>5</v>
      </c>
      <c r="G1380" s="146" t="s">
        <v>6</v>
      </c>
      <c r="H1380" s="146" t="s">
        <v>7</v>
      </c>
      <c r="I1380" s="146" t="s">
        <v>201</v>
      </c>
      <c r="J1380" s="229" t="s">
        <v>202</v>
      </c>
      <c r="K1380" s="230" t="s">
        <v>8</v>
      </c>
    </row>
    <row r="1381" spans="1:11" ht="41.4" thickBot="1" x14ac:dyDescent="0.35">
      <c r="A1381" s="127" t="s">
        <v>103</v>
      </c>
      <c r="B1381" s="128" t="s">
        <v>1</v>
      </c>
      <c r="C1381" s="652" t="s">
        <v>104</v>
      </c>
      <c r="D1381" s="131" t="s">
        <v>3</v>
      </c>
      <c r="E1381" s="131" t="s">
        <v>4</v>
      </c>
      <c r="F1381" s="132" t="s">
        <v>105</v>
      </c>
      <c r="G1381" s="133" t="s">
        <v>6</v>
      </c>
      <c r="H1381" s="133" t="s">
        <v>7</v>
      </c>
      <c r="I1381" s="133" t="s">
        <v>201</v>
      </c>
      <c r="J1381" s="134" t="s">
        <v>202</v>
      </c>
      <c r="K1381" s="134" t="s">
        <v>8</v>
      </c>
    </row>
    <row r="1382" spans="1:11" x14ac:dyDescent="0.3">
      <c r="A1382" s="52" t="s">
        <v>103</v>
      </c>
      <c r="B1382" s="52" t="s">
        <v>4235</v>
      </c>
      <c r="C1382" s="61" t="s">
        <v>4236</v>
      </c>
      <c r="D1382" s="61" t="s">
        <v>863</v>
      </c>
      <c r="E1382" s="61"/>
      <c r="F1382" s="53" t="s">
        <v>4237</v>
      </c>
      <c r="G1382" s="53">
        <v>2</v>
      </c>
      <c r="H1382" s="53" t="s">
        <v>17</v>
      </c>
      <c r="I1382" s="304"/>
      <c r="J1382" s="88"/>
      <c r="K1382" s="232"/>
    </row>
    <row r="1383" spans="1:11" x14ac:dyDescent="0.3">
      <c r="A1383" s="52" t="s">
        <v>103</v>
      </c>
      <c r="B1383" s="52" t="s">
        <v>4235</v>
      </c>
      <c r="C1383" s="121" t="s">
        <v>2082</v>
      </c>
      <c r="D1383" s="121" t="s">
        <v>2083</v>
      </c>
      <c r="E1383" s="121" t="s">
        <v>2084</v>
      </c>
      <c r="F1383" s="53" t="s">
        <v>4238</v>
      </c>
      <c r="G1383" s="53">
        <v>2</v>
      </c>
      <c r="H1383" s="53" t="s">
        <v>17</v>
      </c>
      <c r="I1383" s="53"/>
      <c r="J1383" s="88">
        <v>24.99</v>
      </c>
      <c r="K1383" s="232">
        <f t="shared" ref="K1383:K1432" si="56">G1383*J1383</f>
        <v>49.98</v>
      </c>
    </row>
    <row r="1384" spans="1:11" x14ac:dyDescent="0.3">
      <c r="A1384" s="52" t="s">
        <v>103</v>
      </c>
      <c r="B1384" s="52" t="s">
        <v>4235</v>
      </c>
      <c r="C1384" s="121" t="s">
        <v>2086</v>
      </c>
      <c r="D1384" s="121" t="s">
        <v>2087</v>
      </c>
      <c r="E1384" s="121">
        <v>729882</v>
      </c>
      <c r="F1384" s="53" t="s">
        <v>4239</v>
      </c>
      <c r="G1384" s="53">
        <v>2</v>
      </c>
      <c r="H1384" s="53" t="s">
        <v>17</v>
      </c>
      <c r="I1384" s="53"/>
      <c r="J1384" s="88">
        <v>29.99</v>
      </c>
      <c r="K1384" s="232">
        <f t="shared" si="56"/>
        <v>59.98</v>
      </c>
    </row>
    <row r="1385" spans="1:11" x14ac:dyDescent="0.3">
      <c r="A1385" s="52" t="s">
        <v>103</v>
      </c>
      <c r="B1385" s="52" t="s">
        <v>4235</v>
      </c>
      <c r="C1385" s="61" t="s">
        <v>4240</v>
      </c>
      <c r="D1385" s="61" t="s">
        <v>2087</v>
      </c>
      <c r="E1385" s="61" t="s">
        <v>2205</v>
      </c>
      <c r="F1385" s="53" t="s">
        <v>4241</v>
      </c>
      <c r="G1385" s="53">
        <v>1</v>
      </c>
      <c r="H1385" s="53" t="s">
        <v>1523</v>
      </c>
      <c r="I1385" s="53"/>
      <c r="J1385" s="88">
        <v>12.99</v>
      </c>
      <c r="K1385" s="232">
        <f t="shared" si="56"/>
        <v>12.99</v>
      </c>
    </row>
    <row r="1386" spans="1:11" x14ac:dyDescent="0.3">
      <c r="A1386" s="52" t="s">
        <v>103</v>
      </c>
      <c r="B1386" s="52" t="s">
        <v>4235</v>
      </c>
      <c r="C1386" s="61" t="s">
        <v>4242</v>
      </c>
      <c r="D1386" s="61" t="s">
        <v>4243</v>
      </c>
      <c r="E1386" s="61">
        <v>800074</v>
      </c>
      <c r="F1386" s="53" t="s">
        <v>4244</v>
      </c>
      <c r="G1386" s="53">
        <v>2</v>
      </c>
      <c r="H1386" s="53" t="s">
        <v>2171</v>
      </c>
      <c r="I1386" s="53"/>
      <c r="J1386" s="88">
        <v>5.99</v>
      </c>
      <c r="K1386" s="232">
        <f t="shared" si="56"/>
        <v>11.98</v>
      </c>
    </row>
    <row r="1387" spans="1:11" x14ac:dyDescent="0.3">
      <c r="A1387" s="52" t="s">
        <v>103</v>
      </c>
      <c r="B1387" s="52" t="s">
        <v>4235</v>
      </c>
      <c r="C1387" s="61" t="s">
        <v>4245</v>
      </c>
      <c r="D1387" s="61" t="s">
        <v>4243</v>
      </c>
      <c r="E1387" s="61">
        <v>81505</v>
      </c>
      <c r="F1387" s="53" t="s">
        <v>4246</v>
      </c>
      <c r="G1387" s="53">
        <v>2</v>
      </c>
      <c r="H1387" s="53" t="s">
        <v>17</v>
      </c>
      <c r="I1387" s="53"/>
      <c r="J1387" s="88">
        <v>3.29</v>
      </c>
      <c r="K1387" s="232">
        <f t="shared" si="56"/>
        <v>6.58</v>
      </c>
    </row>
    <row r="1388" spans="1:11" x14ac:dyDescent="0.3">
      <c r="A1388" s="52" t="s">
        <v>103</v>
      </c>
      <c r="B1388" s="52" t="s">
        <v>4235</v>
      </c>
      <c r="C1388" s="61" t="s">
        <v>4247</v>
      </c>
      <c r="D1388" s="61" t="s">
        <v>4248</v>
      </c>
      <c r="E1388" s="61" t="s">
        <v>4249</v>
      </c>
      <c r="F1388" s="53" t="s">
        <v>4250</v>
      </c>
      <c r="G1388" s="53">
        <v>1</v>
      </c>
      <c r="H1388" s="53" t="s">
        <v>1523</v>
      </c>
      <c r="I1388" s="53"/>
      <c r="J1388" s="88">
        <v>35.99</v>
      </c>
      <c r="K1388" s="232">
        <f t="shared" si="56"/>
        <v>35.99</v>
      </c>
    </row>
    <row r="1389" spans="1:11" x14ac:dyDescent="0.3">
      <c r="A1389" s="52" t="s">
        <v>103</v>
      </c>
      <c r="B1389" s="52" t="s">
        <v>4235</v>
      </c>
      <c r="C1389" s="61" t="s">
        <v>4251</v>
      </c>
      <c r="D1389" s="61" t="s">
        <v>4248</v>
      </c>
      <c r="E1389" s="61" t="s">
        <v>4252</v>
      </c>
      <c r="F1389" s="53" t="s">
        <v>4253</v>
      </c>
      <c r="G1389" s="53">
        <v>1</v>
      </c>
      <c r="H1389" s="53" t="s">
        <v>1523</v>
      </c>
      <c r="I1389" s="53"/>
      <c r="J1389" s="88">
        <v>8.24</v>
      </c>
      <c r="K1389" s="232">
        <f t="shared" si="56"/>
        <v>8.24</v>
      </c>
    </row>
    <row r="1390" spans="1:11" x14ac:dyDescent="0.3">
      <c r="A1390" s="52" t="s">
        <v>103</v>
      </c>
      <c r="B1390" s="52" t="s">
        <v>4235</v>
      </c>
      <c r="C1390" s="258" t="s">
        <v>4254</v>
      </c>
      <c r="D1390" s="258" t="s">
        <v>4248</v>
      </c>
      <c r="E1390" s="258" t="s">
        <v>4255</v>
      </c>
      <c r="F1390" s="259" t="s">
        <v>4256</v>
      </c>
      <c r="G1390" s="259">
        <v>1</v>
      </c>
      <c r="H1390" s="259" t="s">
        <v>17</v>
      </c>
      <c r="I1390" s="53"/>
      <c r="J1390" s="88">
        <v>16.89</v>
      </c>
      <c r="K1390" s="232">
        <f t="shared" si="56"/>
        <v>16.89</v>
      </c>
    </row>
    <row r="1391" spans="1:11" x14ac:dyDescent="0.3">
      <c r="A1391" s="52" t="s">
        <v>103</v>
      </c>
      <c r="B1391" s="52" t="s">
        <v>4235</v>
      </c>
      <c r="C1391" s="61" t="s">
        <v>4257</v>
      </c>
      <c r="D1391" s="61" t="s">
        <v>4258</v>
      </c>
      <c r="E1391" s="61" t="s">
        <v>4259</v>
      </c>
      <c r="F1391" s="53" t="s">
        <v>4260</v>
      </c>
      <c r="G1391" s="53">
        <v>1</v>
      </c>
      <c r="H1391" s="53" t="s">
        <v>2171</v>
      </c>
      <c r="I1391" s="53"/>
      <c r="J1391" s="88">
        <v>8.2100000000000009</v>
      </c>
      <c r="K1391" s="232">
        <f t="shared" si="56"/>
        <v>8.2100000000000009</v>
      </c>
    </row>
    <row r="1392" spans="1:11" x14ac:dyDescent="0.3">
      <c r="A1392" s="52" t="s">
        <v>103</v>
      </c>
      <c r="B1392" s="52" t="s">
        <v>4235</v>
      </c>
      <c r="C1392" s="61" t="s">
        <v>4261</v>
      </c>
      <c r="D1392" s="61" t="s">
        <v>4258</v>
      </c>
      <c r="E1392" s="61" t="s">
        <v>4262</v>
      </c>
      <c r="F1392" s="53" t="s">
        <v>4263</v>
      </c>
      <c r="G1392" s="53">
        <v>2</v>
      </c>
      <c r="H1392" s="53" t="s">
        <v>2171</v>
      </c>
      <c r="I1392" s="53"/>
      <c r="J1392" s="88">
        <v>15.99</v>
      </c>
      <c r="K1392" s="232">
        <f t="shared" si="56"/>
        <v>31.98</v>
      </c>
    </row>
    <row r="1393" spans="1:11" x14ac:dyDescent="0.3">
      <c r="A1393" s="52" t="s">
        <v>103</v>
      </c>
      <c r="B1393" s="52" t="s">
        <v>4235</v>
      </c>
      <c r="C1393" s="61" t="s">
        <v>4264</v>
      </c>
      <c r="D1393" s="61" t="s">
        <v>4265</v>
      </c>
      <c r="E1393" s="61" t="s">
        <v>4266</v>
      </c>
      <c r="F1393" s="53" t="s">
        <v>4267</v>
      </c>
      <c r="G1393" s="53">
        <v>2</v>
      </c>
      <c r="H1393" s="53" t="s">
        <v>17</v>
      </c>
      <c r="I1393" s="53"/>
      <c r="J1393" s="88">
        <v>1.79</v>
      </c>
      <c r="K1393" s="232">
        <f t="shared" si="56"/>
        <v>3.58</v>
      </c>
    </row>
    <row r="1394" spans="1:11" x14ac:dyDescent="0.3">
      <c r="A1394" s="52" t="s">
        <v>103</v>
      </c>
      <c r="B1394" s="52" t="s">
        <v>4235</v>
      </c>
      <c r="C1394" s="61" t="s">
        <v>4268</v>
      </c>
      <c r="D1394" s="61" t="s">
        <v>4243</v>
      </c>
      <c r="E1394" s="61" t="s">
        <v>4269</v>
      </c>
      <c r="F1394" s="53" t="s">
        <v>4270</v>
      </c>
      <c r="G1394" s="53">
        <v>4</v>
      </c>
      <c r="H1394" s="53" t="s">
        <v>17</v>
      </c>
      <c r="I1394" s="53"/>
      <c r="J1394" s="88">
        <v>0.69</v>
      </c>
      <c r="K1394" s="232">
        <f t="shared" si="56"/>
        <v>2.76</v>
      </c>
    </row>
    <row r="1395" spans="1:11" x14ac:dyDescent="0.3">
      <c r="A1395" s="52" t="s">
        <v>103</v>
      </c>
      <c r="B1395" s="52" t="s">
        <v>4235</v>
      </c>
      <c r="C1395" s="61" t="s">
        <v>4271</v>
      </c>
      <c r="D1395" s="61" t="s">
        <v>2212</v>
      </c>
      <c r="E1395" s="61" t="s">
        <v>4272</v>
      </c>
      <c r="F1395" s="53" t="s">
        <v>4273</v>
      </c>
      <c r="G1395" s="53">
        <v>2</v>
      </c>
      <c r="H1395" s="53" t="s">
        <v>17</v>
      </c>
      <c r="I1395" s="53"/>
      <c r="J1395" s="88">
        <v>17.41</v>
      </c>
      <c r="K1395" s="232">
        <f t="shared" si="56"/>
        <v>34.82</v>
      </c>
    </row>
    <row r="1396" spans="1:11" x14ac:dyDescent="0.3">
      <c r="A1396" s="52" t="s">
        <v>103</v>
      </c>
      <c r="B1396" s="52" t="s">
        <v>4235</v>
      </c>
      <c r="C1396" s="61" t="s">
        <v>4274</v>
      </c>
      <c r="D1396" s="61" t="s">
        <v>4275</v>
      </c>
      <c r="E1396" s="61">
        <v>10013</v>
      </c>
      <c r="F1396" s="53" t="s">
        <v>4276</v>
      </c>
      <c r="G1396" s="53">
        <v>1</v>
      </c>
      <c r="H1396" s="53" t="s">
        <v>2171</v>
      </c>
      <c r="I1396" s="53"/>
      <c r="J1396" s="88">
        <v>2.89</v>
      </c>
      <c r="K1396" s="232">
        <f t="shared" si="56"/>
        <v>2.89</v>
      </c>
    </row>
    <row r="1397" spans="1:11" x14ac:dyDescent="0.3">
      <c r="A1397" s="52" t="s">
        <v>103</v>
      </c>
      <c r="B1397" s="52" t="s">
        <v>4235</v>
      </c>
      <c r="C1397" s="61" t="s">
        <v>4277</v>
      </c>
      <c r="D1397" s="61" t="s">
        <v>4275</v>
      </c>
      <c r="E1397" s="61">
        <v>10022</v>
      </c>
      <c r="F1397" s="53" t="s">
        <v>4278</v>
      </c>
      <c r="G1397" s="53">
        <v>1</v>
      </c>
      <c r="H1397" s="53" t="s">
        <v>2171</v>
      </c>
      <c r="I1397" s="53"/>
      <c r="J1397" s="88">
        <v>2.89</v>
      </c>
      <c r="K1397" s="232">
        <f t="shared" si="56"/>
        <v>2.89</v>
      </c>
    </row>
    <row r="1398" spans="1:11" x14ac:dyDescent="0.3">
      <c r="A1398" s="52" t="s">
        <v>103</v>
      </c>
      <c r="B1398" s="52" t="s">
        <v>4235</v>
      </c>
      <c r="C1398" s="61" t="s">
        <v>4279</v>
      </c>
      <c r="D1398" s="61" t="s">
        <v>4243</v>
      </c>
      <c r="E1398" s="61" t="s">
        <v>4280</v>
      </c>
      <c r="F1398" s="53" t="s">
        <v>4281</v>
      </c>
      <c r="G1398" s="53">
        <v>6</v>
      </c>
      <c r="H1398" s="53" t="s">
        <v>17</v>
      </c>
      <c r="I1398" s="53"/>
      <c r="J1398" s="88">
        <v>1.39</v>
      </c>
      <c r="K1398" s="232">
        <f t="shared" si="56"/>
        <v>8.34</v>
      </c>
    </row>
    <row r="1399" spans="1:11" x14ac:dyDescent="0.3">
      <c r="A1399" s="52" t="s">
        <v>103</v>
      </c>
      <c r="B1399" s="52" t="s">
        <v>4235</v>
      </c>
      <c r="C1399" s="61" t="s">
        <v>4282</v>
      </c>
      <c r="D1399" s="61" t="s">
        <v>4243</v>
      </c>
      <c r="E1399" s="61">
        <v>13601</v>
      </c>
      <c r="F1399" s="53" t="s">
        <v>4283</v>
      </c>
      <c r="G1399" s="53">
        <v>1</v>
      </c>
      <c r="H1399" s="53" t="s">
        <v>2171</v>
      </c>
      <c r="I1399" s="53"/>
      <c r="J1399" s="88">
        <v>12.99</v>
      </c>
      <c r="K1399" s="232">
        <f t="shared" si="56"/>
        <v>12.99</v>
      </c>
    </row>
    <row r="1400" spans="1:11" x14ac:dyDescent="0.3">
      <c r="A1400" s="52" t="s">
        <v>103</v>
      </c>
      <c r="B1400" s="52" t="s">
        <v>4235</v>
      </c>
      <c r="C1400" s="61" t="s">
        <v>4284</v>
      </c>
      <c r="D1400" s="61" t="s">
        <v>2034</v>
      </c>
      <c r="E1400" s="61" t="s">
        <v>4285</v>
      </c>
      <c r="F1400" s="53" t="s">
        <v>4286</v>
      </c>
      <c r="G1400" s="53">
        <v>1</v>
      </c>
      <c r="H1400" s="53" t="s">
        <v>2171</v>
      </c>
      <c r="I1400" s="53"/>
      <c r="J1400" s="88">
        <v>38.99</v>
      </c>
      <c r="K1400" s="232">
        <f t="shared" si="56"/>
        <v>38.99</v>
      </c>
    </row>
    <row r="1401" spans="1:11" x14ac:dyDescent="0.3">
      <c r="A1401" s="52" t="s">
        <v>103</v>
      </c>
      <c r="B1401" s="52" t="s">
        <v>4235</v>
      </c>
      <c r="C1401" s="61" t="s">
        <v>4287</v>
      </c>
      <c r="D1401" s="61" t="s">
        <v>2187</v>
      </c>
      <c r="E1401" s="61">
        <v>33101</v>
      </c>
      <c r="F1401" s="53" t="s">
        <v>4288</v>
      </c>
      <c r="G1401" s="53">
        <v>1</v>
      </c>
      <c r="H1401" s="53" t="s">
        <v>2171</v>
      </c>
      <c r="I1401" s="53"/>
      <c r="J1401" s="88">
        <v>7.29</v>
      </c>
      <c r="K1401" s="232">
        <f t="shared" si="56"/>
        <v>7.29</v>
      </c>
    </row>
    <row r="1402" spans="1:11" x14ac:dyDescent="0.3">
      <c r="A1402" s="52" t="s">
        <v>103</v>
      </c>
      <c r="B1402" s="52" t="s">
        <v>4235</v>
      </c>
      <c r="C1402" s="61" t="s">
        <v>4289</v>
      </c>
      <c r="D1402" s="61" t="s">
        <v>2087</v>
      </c>
      <c r="E1402" s="61">
        <v>10007</v>
      </c>
      <c r="F1402" s="53" t="s">
        <v>4290</v>
      </c>
      <c r="G1402" s="53">
        <v>1</v>
      </c>
      <c r="H1402" s="53" t="s">
        <v>2171</v>
      </c>
      <c r="I1402" s="53"/>
      <c r="J1402" s="88">
        <v>0.99</v>
      </c>
      <c r="K1402" s="232">
        <f t="shared" si="56"/>
        <v>0.99</v>
      </c>
    </row>
    <row r="1403" spans="1:11" x14ac:dyDescent="0.3">
      <c r="A1403" s="52" t="s">
        <v>103</v>
      </c>
      <c r="B1403" s="52" t="s">
        <v>4235</v>
      </c>
      <c r="C1403" s="61" t="s">
        <v>4291</v>
      </c>
      <c r="D1403" s="61" t="s">
        <v>2087</v>
      </c>
      <c r="E1403" s="61" t="s">
        <v>4292</v>
      </c>
      <c r="F1403" s="53" t="s">
        <v>4293</v>
      </c>
      <c r="G1403" s="53">
        <v>1</v>
      </c>
      <c r="H1403" s="53" t="s">
        <v>17</v>
      </c>
      <c r="I1403" s="53"/>
      <c r="J1403" s="88">
        <v>6.49</v>
      </c>
      <c r="K1403" s="232">
        <f t="shared" si="56"/>
        <v>6.49</v>
      </c>
    </row>
    <row r="1404" spans="1:11" x14ac:dyDescent="0.3">
      <c r="A1404" s="52" t="s">
        <v>103</v>
      </c>
      <c r="B1404" s="52" t="s">
        <v>4235</v>
      </c>
      <c r="C1404" s="61" t="s">
        <v>4294</v>
      </c>
      <c r="D1404" s="61" t="s">
        <v>2087</v>
      </c>
      <c r="E1404" s="61">
        <v>10006</v>
      </c>
      <c r="F1404" s="53" t="s">
        <v>4295</v>
      </c>
      <c r="G1404" s="53">
        <v>1</v>
      </c>
      <c r="H1404" s="53" t="s">
        <v>2171</v>
      </c>
      <c r="I1404" s="53"/>
      <c r="J1404" s="88">
        <v>0.99</v>
      </c>
      <c r="K1404" s="232">
        <f t="shared" si="56"/>
        <v>0.99</v>
      </c>
    </row>
    <row r="1405" spans="1:11" x14ac:dyDescent="0.3">
      <c r="A1405" s="52" t="s">
        <v>103</v>
      </c>
      <c r="B1405" s="52" t="s">
        <v>4235</v>
      </c>
      <c r="C1405" s="61" t="s">
        <v>4296</v>
      </c>
      <c r="D1405" s="61" t="s">
        <v>2169</v>
      </c>
      <c r="E1405" s="61">
        <v>2089</v>
      </c>
      <c r="F1405" s="53" t="s">
        <v>4297</v>
      </c>
      <c r="G1405" s="53">
        <v>1</v>
      </c>
      <c r="H1405" s="53" t="s">
        <v>2171</v>
      </c>
      <c r="I1405" s="53"/>
      <c r="J1405" s="88">
        <v>9.99</v>
      </c>
      <c r="K1405" s="232">
        <f t="shared" si="56"/>
        <v>9.99</v>
      </c>
    </row>
    <row r="1406" spans="1:11" x14ac:dyDescent="0.3">
      <c r="A1406" s="52" t="s">
        <v>103</v>
      </c>
      <c r="B1406" s="52" t="s">
        <v>4235</v>
      </c>
      <c r="C1406" s="61" t="s">
        <v>4298</v>
      </c>
      <c r="D1406" s="61" t="s">
        <v>4243</v>
      </c>
      <c r="E1406" s="61">
        <v>30301</v>
      </c>
      <c r="F1406" s="53" t="s">
        <v>4299</v>
      </c>
      <c r="G1406" s="53">
        <v>1</v>
      </c>
      <c r="H1406" s="53" t="s">
        <v>2171</v>
      </c>
      <c r="I1406" s="53"/>
      <c r="J1406" s="88">
        <v>4.99</v>
      </c>
      <c r="K1406" s="232">
        <f t="shared" si="56"/>
        <v>4.99</v>
      </c>
    </row>
    <row r="1407" spans="1:11" x14ac:dyDescent="0.3">
      <c r="A1407" s="52" t="s">
        <v>103</v>
      </c>
      <c r="B1407" s="52" t="s">
        <v>4235</v>
      </c>
      <c r="C1407" s="61" t="s">
        <v>4300</v>
      </c>
      <c r="D1407" s="61" t="s">
        <v>2195</v>
      </c>
      <c r="E1407" s="61">
        <v>33311</v>
      </c>
      <c r="F1407" s="53" t="s">
        <v>4301</v>
      </c>
      <c r="G1407" s="53">
        <v>1</v>
      </c>
      <c r="H1407" s="53" t="s">
        <v>2171</v>
      </c>
      <c r="I1407" s="53"/>
      <c r="J1407" s="88">
        <v>2.29</v>
      </c>
      <c r="K1407" s="232">
        <f t="shared" si="56"/>
        <v>2.29</v>
      </c>
    </row>
    <row r="1408" spans="1:11" x14ac:dyDescent="0.3">
      <c r="A1408" s="52" t="s">
        <v>103</v>
      </c>
      <c r="B1408" s="52" t="s">
        <v>4235</v>
      </c>
      <c r="C1408" s="61" t="s">
        <v>4302</v>
      </c>
      <c r="D1408" s="61" t="s">
        <v>2177</v>
      </c>
      <c r="E1408" s="61" t="s">
        <v>2178</v>
      </c>
      <c r="F1408" s="53" t="s">
        <v>4303</v>
      </c>
      <c r="G1408" s="53">
        <v>4</v>
      </c>
      <c r="H1408" s="53" t="s">
        <v>2171</v>
      </c>
      <c r="I1408" s="53"/>
      <c r="J1408" s="88">
        <v>1.29</v>
      </c>
      <c r="K1408" s="232">
        <f t="shared" si="56"/>
        <v>5.16</v>
      </c>
    </row>
    <row r="1409" spans="1:11" x14ac:dyDescent="0.3">
      <c r="A1409" s="52" t="s">
        <v>103</v>
      </c>
      <c r="B1409" s="52" t="s">
        <v>4235</v>
      </c>
      <c r="C1409" s="61" t="s">
        <v>4304</v>
      </c>
      <c r="D1409" s="61" t="s">
        <v>4305</v>
      </c>
      <c r="E1409" s="61" t="s">
        <v>4306</v>
      </c>
      <c r="F1409" s="53" t="s">
        <v>4307</v>
      </c>
      <c r="G1409" s="53">
        <v>1</v>
      </c>
      <c r="H1409" s="53" t="s">
        <v>2171</v>
      </c>
      <c r="I1409" s="53"/>
      <c r="J1409" s="88">
        <v>4.6399999999999997</v>
      </c>
      <c r="K1409" s="232">
        <f t="shared" si="56"/>
        <v>4.6399999999999997</v>
      </c>
    </row>
    <row r="1410" spans="1:11" x14ac:dyDescent="0.3">
      <c r="A1410" s="52" t="s">
        <v>103</v>
      </c>
      <c r="B1410" s="52" t="s">
        <v>4235</v>
      </c>
      <c r="C1410" s="61" t="s">
        <v>4308</v>
      </c>
      <c r="D1410" s="61" t="s">
        <v>2076</v>
      </c>
      <c r="E1410" s="61">
        <v>20645</v>
      </c>
      <c r="F1410" s="53" t="s">
        <v>4309</v>
      </c>
      <c r="G1410" s="53">
        <v>1</v>
      </c>
      <c r="H1410" s="53" t="s">
        <v>1523</v>
      </c>
      <c r="I1410" s="53"/>
      <c r="J1410" s="88">
        <v>9.99</v>
      </c>
      <c r="K1410" s="232">
        <f t="shared" si="56"/>
        <v>9.99</v>
      </c>
    </row>
    <row r="1411" spans="1:11" x14ac:dyDescent="0.3">
      <c r="A1411" s="52" t="s">
        <v>103</v>
      </c>
      <c r="B1411" s="52" t="s">
        <v>4235</v>
      </c>
      <c r="C1411" s="61" t="s">
        <v>4310</v>
      </c>
      <c r="D1411" s="61" t="s">
        <v>4311</v>
      </c>
      <c r="E1411" s="61">
        <v>1072</v>
      </c>
      <c r="F1411" s="53" t="s">
        <v>4312</v>
      </c>
      <c r="G1411" s="53">
        <v>4</v>
      </c>
      <c r="H1411" s="53" t="s">
        <v>17</v>
      </c>
      <c r="I1411" s="53"/>
      <c r="J1411" s="88">
        <v>0.99</v>
      </c>
      <c r="K1411" s="232">
        <f t="shared" si="56"/>
        <v>3.96</v>
      </c>
    </row>
    <row r="1412" spans="1:11" x14ac:dyDescent="0.3">
      <c r="A1412" s="52" t="s">
        <v>103</v>
      </c>
      <c r="B1412" s="52" t="s">
        <v>4235</v>
      </c>
      <c r="C1412" s="61" t="s">
        <v>4318</v>
      </c>
      <c r="D1412" s="61" t="s">
        <v>4319</v>
      </c>
      <c r="E1412" s="61">
        <v>35087297</v>
      </c>
      <c r="F1412" s="53" t="s">
        <v>4320</v>
      </c>
      <c r="G1412" s="53">
        <v>2</v>
      </c>
      <c r="H1412" s="53" t="s">
        <v>17</v>
      </c>
      <c r="I1412" s="53"/>
      <c r="J1412" s="88">
        <v>20</v>
      </c>
      <c r="K1412" s="232">
        <f t="shared" si="56"/>
        <v>40</v>
      </c>
    </row>
    <row r="1413" spans="1:11" x14ac:dyDescent="0.3">
      <c r="A1413" s="52" t="s">
        <v>103</v>
      </c>
      <c r="B1413" s="52" t="s">
        <v>4235</v>
      </c>
      <c r="C1413" s="61" t="s">
        <v>4321</v>
      </c>
      <c r="D1413" s="61" t="s">
        <v>2087</v>
      </c>
      <c r="E1413" s="61" t="s">
        <v>4322</v>
      </c>
      <c r="F1413" s="53" t="s">
        <v>4323</v>
      </c>
      <c r="G1413" s="53">
        <v>2</v>
      </c>
      <c r="H1413" s="53" t="s">
        <v>17</v>
      </c>
      <c r="I1413" s="53"/>
      <c r="J1413" s="88">
        <v>1.99</v>
      </c>
      <c r="K1413" s="232">
        <f t="shared" si="56"/>
        <v>3.98</v>
      </c>
    </row>
    <row r="1414" spans="1:11" x14ac:dyDescent="0.3">
      <c r="A1414" s="52" t="s">
        <v>103</v>
      </c>
      <c r="B1414" s="52" t="s">
        <v>4235</v>
      </c>
      <c r="C1414" s="61" t="s">
        <v>4324</v>
      </c>
      <c r="D1414" s="61" t="s">
        <v>2212</v>
      </c>
      <c r="E1414" s="61">
        <v>74771</v>
      </c>
      <c r="F1414" s="53" t="s">
        <v>4325</v>
      </c>
      <c r="G1414" s="53">
        <v>2</v>
      </c>
      <c r="H1414" s="53" t="s">
        <v>17</v>
      </c>
      <c r="I1414" s="53"/>
      <c r="J1414" s="88">
        <v>16.989999999999998</v>
      </c>
      <c r="K1414" s="232">
        <f t="shared" si="56"/>
        <v>33.979999999999997</v>
      </c>
    </row>
    <row r="1415" spans="1:11" x14ac:dyDescent="0.3">
      <c r="A1415" s="52" t="s">
        <v>103</v>
      </c>
      <c r="B1415" s="52" t="s">
        <v>4235</v>
      </c>
      <c r="C1415" s="61" t="s">
        <v>4326</v>
      </c>
      <c r="D1415" s="61" t="s">
        <v>2087</v>
      </c>
      <c r="E1415" s="61" t="s">
        <v>2215</v>
      </c>
      <c r="F1415" s="53" t="s">
        <v>4327</v>
      </c>
      <c r="G1415" s="53">
        <v>2</v>
      </c>
      <c r="H1415" s="53" t="s">
        <v>1523</v>
      </c>
      <c r="I1415" s="53"/>
      <c r="J1415" s="88">
        <v>1.99</v>
      </c>
      <c r="K1415" s="232">
        <f t="shared" si="56"/>
        <v>3.98</v>
      </c>
    </row>
    <row r="1416" spans="1:11" x14ac:dyDescent="0.3">
      <c r="A1416" s="52" t="s">
        <v>103</v>
      </c>
      <c r="B1416" s="52" t="s">
        <v>4235</v>
      </c>
      <c r="C1416" s="61" t="s">
        <v>4328</v>
      </c>
      <c r="D1416" s="61" t="s">
        <v>4329</v>
      </c>
      <c r="E1416" s="61">
        <v>371651</v>
      </c>
      <c r="F1416" s="53" t="s">
        <v>4330</v>
      </c>
      <c r="G1416" s="53">
        <v>20</v>
      </c>
      <c r="H1416" s="53" t="s">
        <v>17</v>
      </c>
      <c r="I1416" s="53"/>
      <c r="J1416" s="88">
        <v>6.5</v>
      </c>
      <c r="K1416" s="232">
        <f t="shared" si="56"/>
        <v>130</v>
      </c>
    </row>
    <row r="1417" spans="1:11" x14ac:dyDescent="0.3">
      <c r="A1417" s="52" t="s">
        <v>103</v>
      </c>
      <c r="B1417" s="52" t="s">
        <v>4235</v>
      </c>
      <c r="C1417" s="61" t="s">
        <v>4331</v>
      </c>
      <c r="D1417" s="61" t="s">
        <v>1038</v>
      </c>
      <c r="E1417" s="61" t="s">
        <v>2225</v>
      </c>
      <c r="F1417" s="53" t="s">
        <v>4332</v>
      </c>
      <c r="G1417" s="53">
        <v>2</v>
      </c>
      <c r="H1417" s="53" t="s">
        <v>1055</v>
      </c>
      <c r="I1417" s="53"/>
      <c r="J1417" s="88">
        <v>2.4900000000000002</v>
      </c>
      <c r="K1417" s="232">
        <f t="shared" si="56"/>
        <v>4.9800000000000004</v>
      </c>
    </row>
    <row r="1418" spans="1:11" x14ac:dyDescent="0.3">
      <c r="A1418" s="52" t="s">
        <v>103</v>
      </c>
      <c r="B1418" s="52" t="s">
        <v>4235</v>
      </c>
      <c r="C1418" s="61" t="s">
        <v>4333</v>
      </c>
      <c r="D1418" s="61" t="s">
        <v>4334</v>
      </c>
      <c r="E1418" s="61">
        <v>450852</v>
      </c>
      <c r="F1418" s="53" t="s">
        <v>4335</v>
      </c>
      <c r="G1418" s="53">
        <v>2</v>
      </c>
      <c r="H1418" s="53" t="s">
        <v>17</v>
      </c>
      <c r="I1418" s="53"/>
      <c r="J1418" s="88">
        <v>3.49</v>
      </c>
      <c r="K1418" s="232">
        <f t="shared" si="56"/>
        <v>6.98</v>
      </c>
    </row>
    <row r="1419" spans="1:11" x14ac:dyDescent="0.3">
      <c r="A1419" s="52" t="s">
        <v>103</v>
      </c>
      <c r="B1419" s="52" t="s">
        <v>4235</v>
      </c>
      <c r="C1419" s="61" t="s">
        <v>4336</v>
      </c>
      <c r="D1419" s="61" t="s">
        <v>2087</v>
      </c>
      <c r="E1419" s="61">
        <v>99470</v>
      </c>
      <c r="F1419" s="53" t="s">
        <v>4337</v>
      </c>
      <c r="G1419" s="53">
        <v>6</v>
      </c>
      <c r="H1419" s="53" t="s">
        <v>17</v>
      </c>
      <c r="I1419" s="53"/>
      <c r="J1419" s="88">
        <v>1.0900000000000001</v>
      </c>
      <c r="K1419" s="232">
        <f t="shared" si="56"/>
        <v>6.5400000000000009</v>
      </c>
    </row>
    <row r="1420" spans="1:11" x14ac:dyDescent="0.3">
      <c r="A1420" s="52" t="s">
        <v>103</v>
      </c>
      <c r="B1420" s="52" t="s">
        <v>4235</v>
      </c>
      <c r="C1420" s="61" t="s">
        <v>4338</v>
      </c>
      <c r="D1420" s="61" t="s">
        <v>2087</v>
      </c>
      <c r="E1420" s="61" t="s">
        <v>2184</v>
      </c>
      <c r="F1420" s="53" t="s">
        <v>4339</v>
      </c>
      <c r="G1420" s="53">
        <v>6</v>
      </c>
      <c r="H1420" s="53" t="s">
        <v>17</v>
      </c>
      <c r="I1420" s="53"/>
      <c r="J1420" s="88">
        <v>1.29</v>
      </c>
      <c r="K1420" s="232">
        <f t="shared" si="56"/>
        <v>7.74</v>
      </c>
    </row>
    <row r="1421" spans="1:11" ht="20.399999999999999" x14ac:dyDescent="0.3">
      <c r="A1421" s="52" t="s">
        <v>103</v>
      </c>
      <c r="B1421" s="52" t="s">
        <v>4235</v>
      </c>
      <c r="C1421" s="61" t="s">
        <v>4370</v>
      </c>
      <c r="D1421" s="61" t="s">
        <v>2099</v>
      </c>
      <c r="E1421" s="61" t="s">
        <v>4371</v>
      </c>
      <c r="F1421" s="53" t="s">
        <v>4372</v>
      </c>
      <c r="G1421" s="53">
        <v>2</v>
      </c>
      <c r="H1421" s="53" t="s">
        <v>17</v>
      </c>
      <c r="I1421" s="53"/>
      <c r="J1421" s="88">
        <v>51.5</v>
      </c>
      <c r="K1421" s="232">
        <f t="shared" si="56"/>
        <v>103</v>
      </c>
    </row>
    <row r="1422" spans="1:11" ht="20.399999999999999" x14ac:dyDescent="0.3">
      <c r="A1422" s="52" t="s">
        <v>103</v>
      </c>
      <c r="B1422" s="52" t="s">
        <v>4235</v>
      </c>
      <c r="C1422" s="61" t="s">
        <v>4373</v>
      </c>
      <c r="D1422" s="61" t="s">
        <v>2099</v>
      </c>
      <c r="E1422" s="61" t="s">
        <v>4374</v>
      </c>
      <c r="F1422" s="53" t="s">
        <v>4375</v>
      </c>
      <c r="G1422" s="53">
        <v>100</v>
      </c>
      <c r="H1422" s="53" t="s">
        <v>17</v>
      </c>
      <c r="I1422" s="53"/>
      <c r="J1422" s="88">
        <v>7.0000000000000007E-2</v>
      </c>
      <c r="K1422" s="232">
        <f t="shared" si="56"/>
        <v>7.0000000000000009</v>
      </c>
    </row>
    <row r="1423" spans="1:11" ht="20.399999999999999" x14ac:dyDescent="0.3">
      <c r="A1423" s="52" t="s">
        <v>103</v>
      </c>
      <c r="B1423" s="52" t="s">
        <v>4235</v>
      </c>
      <c r="C1423" s="61" t="s">
        <v>4376</v>
      </c>
      <c r="D1423" s="61" t="s">
        <v>2099</v>
      </c>
      <c r="E1423" s="61" t="s">
        <v>2100</v>
      </c>
      <c r="F1423" s="53" t="s">
        <v>4377</v>
      </c>
      <c r="G1423" s="53">
        <v>2</v>
      </c>
      <c r="H1423" s="53" t="s">
        <v>17</v>
      </c>
      <c r="I1423" s="53"/>
      <c r="J1423" s="88">
        <v>16.45</v>
      </c>
      <c r="K1423" s="232">
        <f t="shared" si="56"/>
        <v>32.9</v>
      </c>
    </row>
    <row r="1424" spans="1:11" ht="20.399999999999999" x14ac:dyDescent="0.3">
      <c r="A1424" s="52" t="s">
        <v>103</v>
      </c>
      <c r="B1424" s="52" t="s">
        <v>4235</v>
      </c>
      <c r="C1424" s="61" t="s">
        <v>4378</v>
      </c>
      <c r="D1424" s="61" t="s">
        <v>4379</v>
      </c>
      <c r="E1424" s="61"/>
      <c r="F1424" s="53" t="s">
        <v>4380</v>
      </c>
      <c r="G1424" s="53">
        <v>2</v>
      </c>
      <c r="H1424" s="53" t="s">
        <v>17</v>
      </c>
      <c r="I1424" s="53"/>
      <c r="J1424" s="88">
        <v>3.34</v>
      </c>
      <c r="K1424" s="232">
        <f t="shared" si="56"/>
        <v>6.68</v>
      </c>
    </row>
    <row r="1425" spans="1:11" ht="20.399999999999999" x14ac:dyDescent="0.3">
      <c r="A1425" s="52" t="s">
        <v>103</v>
      </c>
      <c r="B1425" s="52" t="s">
        <v>4235</v>
      </c>
      <c r="C1425" s="61" t="s">
        <v>4381</v>
      </c>
      <c r="D1425" s="61" t="s">
        <v>4379</v>
      </c>
      <c r="E1425" s="61"/>
      <c r="F1425" s="53" t="s">
        <v>4382</v>
      </c>
      <c r="G1425" s="53">
        <v>2</v>
      </c>
      <c r="H1425" s="53" t="s">
        <v>17</v>
      </c>
      <c r="I1425" s="53"/>
      <c r="J1425" s="88">
        <v>3.34</v>
      </c>
      <c r="K1425" s="232">
        <f t="shared" si="56"/>
        <v>6.68</v>
      </c>
    </row>
    <row r="1426" spans="1:11" x14ac:dyDescent="0.3">
      <c r="A1426" s="52" t="s">
        <v>103</v>
      </c>
      <c r="B1426" s="52" t="s">
        <v>4235</v>
      </c>
      <c r="C1426" s="61" t="s">
        <v>4383</v>
      </c>
      <c r="D1426" s="61"/>
      <c r="E1426" s="61"/>
      <c r="F1426" s="53" t="s">
        <v>4384</v>
      </c>
      <c r="G1426" s="53">
        <v>2</v>
      </c>
      <c r="H1426" s="53" t="s">
        <v>17</v>
      </c>
      <c r="I1426" s="53"/>
      <c r="J1426" s="88">
        <v>15</v>
      </c>
      <c r="K1426" s="232">
        <f t="shared" si="56"/>
        <v>30</v>
      </c>
    </row>
    <row r="1427" spans="1:11" ht="20.399999999999999" x14ac:dyDescent="0.3">
      <c r="A1427" s="52" t="s">
        <v>103</v>
      </c>
      <c r="B1427" s="52" t="s">
        <v>4235</v>
      </c>
      <c r="C1427" s="61" t="s">
        <v>4385</v>
      </c>
      <c r="D1427" s="61" t="s">
        <v>4379</v>
      </c>
      <c r="E1427" s="61" t="s">
        <v>4386</v>
      </c>
      <c r="F1427" s="53" t="s">
        <v>4387</v>
      </c>
      <c r="G1427" s="53">
        <v>2</v>
      </c>
      <c r="H1427" s="53" t="s">
        <v>17</v>
      </c>
      <c r="I1427" s="53"/>
      <c r="J1427" s="88">
        <v>9</v>
      </c>
      <c r="K1427" s="232">
        <f t="shared" si="56"/>
        <v>18</v>
      </c>
    </row>
    <row r="1428" spans="1:11" ht="20.399999999999999" x14ac:dyDescent="0.3">
      <c r="A1428" s="52" t="s">
        <v>103</v>
      </c>
      <c r="B1428" s="52" t="s">
        <v>4235</v>
      </c>
      <c r="C1428" s="61" t="s">
        <v>4388</v>
      </c>
      <c r="D1428" s="61" t="s">
        <v>2099</v>
      </c>
      <c r="E1428" s="61" t="s">
        <v>4389</v>
      </c>
      <c r="F1428" s="53" t="s">
        <v>4390</v>
      </c>
      <c r="G1428" s="53">
        <v>2</v>
      </c>
      <c r="H1428" s="53" t="s">
        <v>17</v>
      </c>
      <c r="I1428" s="53"/>
      <c r="J1428" s="88">
        <v>3.26</v>
      </c>
      <c r="K1428" s="232">
        <f t="shared" si="56"/>
        <v>6.52</v>
      </c>
    </row>
    <row r="1429" spans="1:11" x14ac:dyDescent="0.3">
      <c r="A1429" s="52" t="s">
        <v>103</v>
      </c>
      <c r="B1429" s="52" t="s">
        <v>4235</v>
      </c>
      <c r="C1429" s="61" t="s">
        <v>4391</v>
      </c>
      <c r="D1429" s="57" t="s">
        <v>4392</v>
      </c>
      <c r="E1429" s="57" t="s">
        <v>4393</v>
      </c>
      <c r="F1429" s="53" t="s">
        <v>4394</v>
      </c>
      <c r="G1429" s="53">
        <v>1</v>
      </c>
      <c r="H1429" s="53" t="s">
        <v>17</v>
      </c>
      <c r="I1429" s="53"/>
      <c r="J1429" s="88">
        <v>999.99</v>
      </c>
      <c r="K1429" s="232">
        <f t="shared" si="56"/>
        <v>999.99</v>
      </c>
    </row>
    <row r="1430" spans="1:11" x14ac:dyDescent="0.3">
      <c r="A1430" s="52" t="s">
        <v>103</v>
      </c>
      <c r="B1430" s="52" t="s">
        <v>4235</v>
      </c>
      <c r="C1430" s="635" t="s">
        <v>7093</v>
      </c>
      <c r="D1430" s="61" t="s">
        <v>4392</v>
      </c>
      <c r="E1430" s="61" t="s">
        <v>4395</v>
      </c>
      <c r="F1430" s="53" t="s">
        <v>4396</v>
      </c>
      <c r="G1430" s="53">
        <v>1</v>
      </c>
      <c r="H1430" s="53" t="s">
        <v>17</v>
      </c>
      <c r="I1430" s="53"/>
      <c r="J1430" s="88">
        <v>249.99</v>
      </c>
      <c r="K1430" s="232">
        <f t="shared" si="56"/>
        <v>249.99</v>
      </c>
    </row>
    <row r="1431" spans="1:11" x14ac:dyDescent="0.3">
      <c r="A1431" s="52" t="s">
        <v>103</v>
      </c>
      <c r="B1431" s="52" t="s">
        <v>4235</v>
      </c>
      <c r="C1431" s="61" t="s">
        <v>4397</v>
      </c>
      <c r="D1431" s="61" t="s">
        <v>4392</v>
      </c>
      <c r="E1431" s="61" t="s">
        <v>4398</v>
      </c>
      <c r="F1431" s="53" t="s">
        <v>4399</v>
      </c>
      <c r="G1431" s="53">
        <v>1</v>
      </c>
      <c r="H1431" s="53" t="s">
        <v>17</v>
      </c>
      <c r="I1431" s="53"/>
      <c r="J1431" s="88">
        <v>35</v>
      </c>
      <c r="K1431" s="232">
        <f t="shared" si="56"/>
        <v>35</v>
      </c>
    </row>
    <row r="1432" spans="1:11" ht="40.799999999999997" x14ac:dyDescent="0.3">
      <c r="A1432" s="52" t="s">
        <v>103</v>
      </c>
      <c r="B1432" s="52" t="s">
        <v>4235</v>
      </c>
      <c r="C1432" s="61" t="s">
        <v>4400</v>
      </c>
      <c r="D1432" s="61" t="s">
        <v>4392</v>
      </c>
      <c r="E1432" s="61" t="s">
        <v>4401</v>
      </c>
      <c r="F1432" s="53" t="s">
        <v>4402</v>
      </c>
      <c r="G1432" s="53">
        <v>4</v>
      </c>
      <c r="H1432" s="53" t="s">
        <v>17</v>
      </c>
      <c r="I1432" s="53"/>
      <c r="J1432" s="88">
        <v>45</v>
      </c>
      <c r="K1432" s="232">
        <f t="shared" si="56"/>
        <v>180</v>
      </c>
    </row>
    <row r="1433" spans="1:11" ht="15" thickBot="1" x14ac:dyDescent="0.35">
      <c r="A1433" s="85"/>
      <c r="B1433" s="85"/>
      <c r="C1433" s="249"/>
      <c r="D1433" s="249"/>
      <c r="E1433" s="375"/>
      <c r="F1433" s="86"/>
      <c r="G1433" s="86"/>
      <c r="H1433" s="86"/>
      <c r="I1433" s="567"/>
      <c r="J1433" s="87"/>
      <c r="K1433" s="317"/>
    </row>
    <row r="1434" spans="1:11" ht="41.4" thickBot="1" x14ac:dyDescent="0.35">
      <c r="A1434" s="145" t="s">
        <v>0</v>
      </c>
      <c r="B1434" s="146" t="s">
        <v>1</v>
      </c>
      <c r="C1434" s="148" t="s">
        <v>2</v>
      </c>
      <c r="D1434" s="148" t="s">
        <v>3</v>
      </c>
      <c r="E1434" s="148" t="s">
        <v>4</v>
      </c>
      <c r="F1434" s="146" t="s">
        <v>5</v>
      </c>
      <c r="G1434" s="146" t="s">
        <v>6</v>
      </c>
      <c r="H1434" s="146" t="s">
        <v>7</v>
      </c>
      <c r="I1434" s="146" t="s">
        <v>201</v>
      </c>
      <c r="J1434" s="229" t="s">
        <v>202</v>
      </c>
      <c r="K1434" s="230" t="s">
        <v>8</v>
      </c>
    </row>
    <row r="1435" spans="1:11" ht="41.4" thickBot="1" x14ac:dyDescent="0.35">
      <c r="A1435" s="678" t="s">
        <v>106</v>
      </c>
      <c r="B1435" s="679" t="s">
        <v>128</v>
      </c>
      <c r="C1435" s="680" t="s">
        <v>4403</v>
      </c>
      <c r="D1435" s="681" t="s">
        <v>3</v>
      </c>
      <c r="E1435" s="681" t="s">
        <v>4</v>
      </c>
      <c r="F1435" s="682" t="s">
        <v>4404</v>
      </c>
      <c r="G1435" s="679" t="s">
        <v>6</v>
      </c>
      <c r="H1435" s="679" t="s">
        <v>7</v>
      </c>
      <c r="I1435" s="679" t="s">
        <v>203</v>
      </c>
      <c r="J1435" s="683" t="s">
        <v>202</v>
      </c>
      <c r="K1435" s="684" t="s">
        <v>8</v>
      </c>
    </row>
    <row r="1436" spans="1:11" ht="20.399999999999999" x14ac:dyDescent="0.3">
      <c r="A1436" s="242" t="s">
        <v>106</v>
      </c>
      <c r="B1436" s="242" t="s">
        <v>128</v>
      </c>
      <c r="C1436" s="56" t="s">
        <v>4405</v>
      </c>
      <c r="D1436" s="653" t="s">
        <v>129</v>
      </c>
      <c r="E1436" s="357" t="s">
        <v>4406</v>
      </c>
      <c r="F1436" s="112" t="s">
        <v>4407</v>
      </c>
      <c r="G1436" s="112">
        <v>2</v>
      </c>
      <c r="H1436" s="358" t="s">
        <v>17</v>
      </c>
      <c r="I1436" s="53"/>
      <c r="J1436" s="333">
        <v>1883</v>
      </c>
      <c r="K1436" s="315">
        <f t="shared" ref="K1436:K1460" si="57">G1436*J1436</f>
        <v>3766</v>
      </c>
    </row>
    <row r="1437" spans="1:11" ht="20.399999999999999" x14ac:dyDescent="0.3">
      <c r="A1437" s="52" t="s">
        <v>106</v>
      </c>
      <c r="B1437" s="52" t="s">
        <v>128</v>
      </c>
      <c r="C1437" s="61" t="s">
        <v>4408</v>
      </c>
      <c r="D1437" s="362" t="s">
        <v>129</v>
      </c>
      <c r="E1437" s="360" t="s">
        <v>4409</v>
      </c>
      <c r="F1437" s="53" t="s">
        <v>4410</v>
      </c>
      <c r="G1437" s="53">
        <v>2</v>
      </c>
      <c r="H1437" s="53" t="s">
        <v>17</v>
      </c>
      <c r="I1437" s="53"/>
      <c r="J1437" s="88">
        <v>1367</v>
      </c>
      <c r="K1437" s="232">
        <f t="shared" si="57"/>
        <v>2734</v>
      </c>
    </row>
    <row r="1438" spans="1:11" ht="20.399999999999999" x14ac:dyDescent="0.3">
      <c r="A1438" s="52" t="s">
        <v>106</v>
      </c>
      <c r="B1438" s="52" t="s">
        <v>128</v>
      </c>
      <c r="C1438" s="61" t="s">
        <v>4411</v>
      </c>
      <c r="D1438" s="362" t="s">
        <v>129</v>
      </c>
      <c r="E1438" s="360" t="s">
        <v>4412</v>
      </c>
      <c r="F1438" s="53" t="s">
        <v>4413</v>
      </c>
      <c r="G1438" s="53">
        <v>1</v>
      </c>
      <c r="H1438" s="53" t="s">
        <v>17</v>
      </c>
      <c r="I1438" s="53"/>
      <c r="J1438" s="88">
        <v>452</v>
      </c>
      <c r="K1438" s="232">
        <f t="shared" si="57"/>
        <v>452</v>
      </c>
    </row>
    <row r="1439" spans="1:11" ht="20.399999999999999" x14ac:dyDescent="0.3">
      <c r="A1439" s="52" t="s">
        <v>106</v>
      </c>
      <c r="B1439" s="52" t="s">
        <v>128</v>
      </c>
      <c r="C1439" s="61" t="s">
        <v>4414</v>
      </c>
      <c r="D1439" s="362" t="s">
        <v>129</v>
      </c>
      <c r="E1439" s="360" t="s">
        <v>4415</v>
      </c>
      <c r="F1439" s="53" t="s">
        <v>4416</v>
      </c>
      <c r="G1439" s="53">
        <v>1</v>
      </c>
      <c r="H1439" s="53" t="s">
        <v>17</v>
      </c>
      <c r="I1439" s="53"/>
      <c r="J1439" s="88">
        <v>609</v>
      </c>
      <c r="K1439" s="232">
        <f t="shared" si="57"/>
        <v>609</v>
      </c>
    </row>
    <row r="1440" spans="1:11" ht="20.399999999999999" x14ac:dyDescent="0.3">
      <c r="A1440" s="52" t="s">
        <v>106</v>
      </c>
      <c r="B1440" s="52" t="s">
        <v>128</v>
      </c>
      <c r="C1440" s="61" t="s">
        <v>4417</v>
      </c>
      <c r="D1440" s="362" t="s">
        <v>129</v>
      </c>
      <c r="E1440" s="360" t="s">
        <v>4418</v>
      </c>
      <c r="F1440" s="53" t="s">
        <v>4419</v>
      </c>
      <c r="G1440" s="53">
        <v>2</v>
      </c>
      <c r="H1440" s="53" t="s">
        <v>17</v>
      </c>
      <c r="I1440" s="53"/>
      <c r="J1440" s="88">
        <v>846</v>
      </c>
      <c r="K1440" s="232">
        <f t="shared" si="57"/>
        <v>1692</v>
      </c>
    </row>
    <row r="1441" spans="1:11" ht="20.399999999999999" x14ac:dyDescent="0.3">
      <c r="A1441" s="52" t="s">
        <v>106</v>
      </c>
      <c r="B1441" s="52" t="s">
        <v>128</v>
      </c>
      <c r="C1441" s="61" t="s">
        <v>4420</v>
      </c>
      <c r="D1441" s="362" t="s">
        <v>129</v>
      </c>
      <c r="E1441" s="360" t="s">
        <v>4421</v>
      </c>
      <c r="F1441" s="53" t="s">
        <v>4422</v>
      </c>
      <c r="G1441" s="53">
        <v>2</v>
      </c>
      <c r="H1441" s="53" t="s">
        <v>17</v>
      </c>
      <c r="I1441" s="53"/>
      <c r="J1441" s="88">
        <v>1188</v>
      </c>
      <c r="K1441" s="232">
        <f t="shared" si="57"/>
        <v>2376</v>
      </c>
    </row>
    <row r="1442" spans="1:11" ht="20.399999999999999" x14ac:dyDescent="0.3">
      <c r="A1442" s="52" t="s">
        <v>106</v>
      </c>
      <c r="B1442" s="52" t="s">
        <v>128</v>
      </c>
      <c r="C1442" s="61" t="s">
        <v>4423</v>
      </c>
      <c r="D1442" s="362" t="s">
        <v>129</v>
      </c>
      <c r="E1442" s="360" t="s">
        <v>4424</v>
      </c>
      <c r="F1442" s="53" t="s">
        <v>4425</v>
      </c>
      <c r="G1442" s="53">
        <v>1</v>
      </c>
      <c r="H1442" s="53" t="s">
        <v>17</v>
      </c>
      <c r="I1442" s="53"/>
      <c r="J1442" s="88">
        <v>794</v>
      </c>
      <c r="K1442" s="232">
        <f t="shared" si="57"/>
        <v>794</v>
      </c>
    </row>
    <row r="1443" spans="1:11" ht="20.399999999999999" x14ac:dyDescent="0.3">
      <c r="A1443" s="52" t="s">
        <v>106</v>
      </c>
      <c r="B1443" s="52" t="s">
        <v>128</v>
      </c>
      <c r="C1443" s="61" t="s">
        <v>4426</v>
      </c>
      <c r="D1443" s="362" t="s">
        <v>129</v>
      </c>
      <c r="E1443" s="360" t="s">
        <v>4427</v>
      </c>
      <c r="F1443" s="53" t="s">
        <v>4428</v>
      </c>
      <c r="G1443" s="53">
        <v>2</v>
      </c>
      <c r="H1443" s="53" t="s">
        <v>17</v>
      </c>
      <c r="I1443" s="53"/>
      <c r="J1443" s="88">
        <v>568</v>
      </c>
      <c r="K1443" s="232">
        <f t="shared" si="57"/>
        <v>1136</v>
      </c>
    </row>
    <row r="1444" spans="1:11" ht="20.399999999999999" x14ac:dyDescent="0.3">
      <c r="A1444" s="52" t="s">
        <v>106</v>
      </c>
      <c r="B1444" s="52" t="s">
        <v>128</v>
      </c>
      <c r="C1444" s="61" t="s">
        <v>4429</v>
      </c>
      <c r="D1444" s="362" t="s">
        <v>129</v>
      </c>
      <c r="E1444" s="360" t="s">
        <v>4430</v>
      </c>
      <c r="F1444" s="53" t="s">
        <v>4431</v>
      </c>
      <c r="G1444" s="53">
        <v>1</v>
      </c>
      <c r="H1444" s="53" t="s">
        <v>17</v>
      </c>
      <c r="I1444" s="53"/>
      <c r="J1444" s="88">
        <v>842</v>
      </c>
      <c r="K1444" s="232">
        <f t="shared" si="57"/>
        <v>842</v>
      </c>
    </row>
    <row r="1445" spans="1:11" ht="20.399999999999999" x14ac:dyDescent="0.3">
      <c r="A1445" s="52" t="s">
        <v>106</v>
      </c>
      <c r="B1445" s="52" t="s">
        <v>128</v>
      </c>
      <c r="C1445" s="61" t="s">
        <v>4432</v>
      </c>
      <c r="D1445" s="362" t="s">
        <v>129</v>
      </c>
      <c r="E1445" s="360" t="s">
        <v>4433</v>
      </c>
      <c r="F1445" s="53" t="s">
        <v>4434</v>
      </c>
      <c r="G1445" s="53">
        <v>1</v>
      </c>
      <c r="H1445" s="53" t="s">
        <v>17</v>
      </c>
      <c r="I1445" s="53"/>
      <c r="J1445" s="88">
        <v>3095</v>
      </c>
      <c r="K1445" s="232">
        <f t="shared" si="57"/>
        <v>3095</v>
      </c>
    </row>
    <row r="1446" spans="1:11" ht="20.399999999999999" x14ac:dyDescent="0.3">
      <c r="A1446" s="52" t="s">
        <v>106</v>
      </c>
      <c r="B1446" s="52" t="s">
        <v>128</v>
      </c>
      <c r="C1446" s="61" t="s">
        <v>4435</v>
      </c>
      <c r="D1446" s="362" t="s">
        <v>129</v>
      </c>
      <c r="E1446" s="316" t="s">
        <v>4436</v>
      </c>
      <c r="F1446" s="53" t="s">
        <v>4437</v>
      </c>
      <c r="G1446" s="53">
        <v>2</v>
      </c>
      <c r="H1446" s="53" t="s">
        <v>17</v>
      </c>
      <c r="I1446" s="53"/>
      <c r="J1446" s="88">
        <v>84</v>
      </c>
      <c r="K1446" s="232">
        <f t="shared" si="57"/>
        <v>168</v>
      </c>
    </row>
    <row r="1447" spans="1:11" ht="20.399999999999999" x14ac:dyDescent="0.3">
      <c r="A1447" s="52" t="s">
        <v>106</v>
      </c>
      <c r="B1447" s="52" t="s">
        <v>128</v>
      </c>
      <c r="C1447" s="61" t="s">
        <v>4438</v>
      </c>
      <c r="D1447" s="362" t="s">
        <v>129</v>
      </c>
      <c r="E1447" s="316" t="s">
        <v>4439</v>
      </c>
      <c r="F1447" s="53" t="s">
        <v>4440</v>
      </c>
      <c r="G1447" s="53">
        <v>2</v>
      </c>
      <c r="H1447" s="53" t="s">
        <v>17</v>
      </c>
      <c r="I1447" s="53"/>
      <c r="J1447" s="88">
        <v>84</v>
      </c>
      <c r="K1447" s="232">
        <f t="shared" si="57"/>
        <v>168</v>
      </c>
    </row>
    <row r="1448" spans="1:11" ht="20.399999999999999" x14ac:dyDescent="0.3">
      <c r="A1448" s="52" t="s">
        <v>106</v>
      </c>
      <c r="B1448" s="52" t="s">
        <v>128</v>
      </c>
      <c r="C1448" s="308" t="s">
        <v>4441</v>
      </c>
      <c r="D1448" s="308" t="s">
        <v>129</v>
      </c>
      <c r="E1448" s="308" t="s">
        <v>4442</v>
      </c>
      <c r="F1448" s="361" t="s">
        <v>4443</v>
      </c>
      <c r="G1448" s="53">
        <v>1</v>
      </c>
      <c r="H1448" s="53" t="s">
        <v>17</v>
      </c>
      <c r="I1448" s="53"/>
      <c r="J1448" s="88">
        <v>654</v>
      </c>
      <c r="K1448" s="232">
        <f t="shared" si="57"/>
        <v>654</v>
      </c>
    </row>
    <row r="1449" spans="1:11" ht="20.399999999999999" x14ac:dyDescent="0.3">
      <c r="A1449" s="52" t="s">
        <v>106</v>
      </c>
      <c r="B1449" s="52" t="s">
        <v>128</v>
      </c>
      <c r="C1449" s="61" t="s">
        <v>4444</v>
      </c>
      <c r="D1449" s="308" t="s">
        <v>129</v>
      </c>
      <c r="E1449" s="308" t="s">
        <v>4445</v>
      </c>
      <c r="F1449" s="361" t="s">
        <v>4446</v>
      </c>
      <c r="G1449" s="53">
        <v>50</v>
      </c>
      <c r="H1449" s="53" t="s">
        <v>17</v>
      </c>
      <c r="I1449" s="53"/>
      <c r="J1449" s="88">
        <v>100</v>
      </c>
      <c r="K1449" s="232">
        <f t="shared" si="57"/>
        <v>5000</v>
      </c>
    </row>
    <row r="1450" spans="1:11" ht="20.399999999999999" x14ac:dyDescent="0.3">
      <c r="A1450" s="52" t="s">
        <v>106</v>
      </c>
      <c r="B1450" s="52" t="s">
        <v>128</v>
      </c>
      <c r="C1450" s="61" t="s">
        <v>4447</v>
      </c>
      <c r="D1450" s="362" t="s">
        <v>129</v>
      </c>
      <c r="E1450" s="360" t="s">
        <v>4448</v>
      </c>
      <c r="F1450" s="53" t="s">
        <v>4449</v>
      </c>
      <c r="G1450" s="53">
        <v>8</v>
      </c>
      <c r="H1450" s="53" t="s">
        <v>17</v>
      </c>
      <c r="I1450" s="53"/>
      <c r="J1450" s="88">
        <v>151</v>
      </c>
      <c r="K1450" s="232">
        <f t="shared" si="57"/>
        <v>1208</v>
      </c>
    </row>
    <row r="1451" spans="1:11" ht="20.399999999999999" x14ac:dyDescent="0.3">
      <c r="A1451" s="52" t="s">
        <v>106</v>
      </c>
      <c r="B1451" s="52" t="s">
        <v>128</v>
      </c>
      <c r="C1451" s="61" t="s">
        <v>4450</v>
      </c>
      <c r="D1451" s="61" t="s">
        <v>4451</v>
      </c>
      <c r="E1451" s="61" t="s">
        <v>4452</v>
      </c>
      <c r="F1451" s="53" t="s">
        <v>4453</v>
      </c>
      <c r="G1451" s="53">
        <v>2</v>
      </c>
      <c r="H1451" s="53" t="s">
        <v>17</v>
      </c>
      <c r="I1451" s="53"/>
      <c r="J1451" s="88">
        <v>295</v>
      </c>
      <c r="K1451" s="232">
        <f t="shared" si="57"/>
        <v>590</v>
      </c>
    </row>
    <row r="1452" spans="1:11" ht="20.399999999999999" x14ac:dyDescent="0.3">
      <c r="A1452" s="52" t="s">
        <v>106</v>
      </c>
      <c r="B1452" s="52" t="s">
        <v>128</v>
      </c>
      <c r="C1452" s="61" t="s">
        <v>4454</v>
      </c>
      <c r="D1452" s="362" t="s">
        <v>4455</v>
      </c>
      <c r="E1452" s="360" t="s">
        <v>4456</v>
      </c>
      <c r="F1452" s="53" t="s">
        <v>4457</v>
      </c>
      <c r="G1452" s="53">
        <v>4</v>
      </c>
      <c r="H1452" s="53" t="s">
        <v>17</v>
      </c>
      <c r="I1452" s="53"/>
      <c r="J1452" s="88">
        <v>108</v>
      </c>
      <c r="K1452" s="232">
        <f t="shared" si="57"/>
        <v>432</v>
      </c>
    </row>
    <row r="1453" spans="1:11" ht="20.399999999999999" x14ac:dyDescent="0.3">
      <c r="A1453" s="99" t="s">
        <v>106</v>
      </c>
      <c r="B1453" s="99" t="s">
        <v>128</v>
      </c>
      <c r="C1453" s="257" t="s">
        <v>4458</v>
      </c>
      <c r="D1453" s="257" t="s">
        <v>4451</v>
      </c>
      <c r="E1453" s="100" t="s">
        <v>4459</v>
      </c>
      <c r="F1453" s="101" t="s">
        <v>4460</v>
      </c>
      <c r="G1453" s="101">
        <v>2</v>
      </c>
      <c r="H1453" s="101" t="s">
        <v>1523</v>
      </c>
      <c r="I1453" s="101"/>
      <c r="J1453" s="349">
        <v>120</v>
      </c>
      <c r="K1453" s="261">
        <f t="shared" si="57"/>
        <v>240</v>
      </c>
    </row>
    <row r="1454" spans="1:11" ht="20.399999999999999" x14ac:dyDescent="0.3">
      <c r="A1454" s="99" t="s">
        <v>106</v>
      </c>
      <c r="B1454" s="99" t="s">
        <v>128</v>
      </c>
      <c r="C1454" s="257" t="s">
        <v>4461</v>
      </c>
      <c r="D1454" s="257" t="s">
        <v>4451</v>
      </c>
      <c r="E1454" s="100" t="s">
        <v>4462</v>
      </c>
      <c r="F1454" s="101" t="s">
        <v>4463</v>
      </c>
      <c r="G1454" s="101">
        <v>2</v>
      </c>
      <c r="H1454" s="101" t="s">
        <v>1523</v>
      </c>
      <c r="I1454" s="101"/>
      <c r="J1454" s="349">
        <v>120</v>
      </c>
      <c r="K1454" s="261">
        <f t="shared" si="57"/>
        <v>240</v>
      </c>
    </row>
    <row r="1455" spans="1:11" ht="20.399999999999999" x14ac:dyDescent="0.3">
      <c r="A1455" s="52" t="s">
        <v>106</v>
      </c>
      <c r="B1455" s="52" t="s">
        <v>128</v>
      </c>
      <c r="C1455" s="61" t="s">
        <v>4464</v>
      </c>
      <c r="D1455" s="308" t="s">
        <v>4465</v>
      </c>
      <c r="E1455" s="308" t="s">
        <v>4466</v>
      </c>
      <c r="F1455" s="53" t="s">
        <v>4467</v>
      </c>
      <c r="G1455" s="53">
        <v>2</v>
      </c>
      <c r="H1455" s="53" t="s">
        <v>17</v>
      </c>
      <c r="I1455" s="53"/>
      <c r="J1455" s="88">
        <v>42.08</v>
      </c>
      <c r="K1455" s="232">
        <f t="shared" si="57"/>
        <v>84.16</v>
      </c>
    </row>
    <row r="1456" spans="1:11" ht="20.399999999999999" x14ac:dyDescent="0.3">
      <c r="A1456" s="52" t="s">
        <v>106</v>
      </c>
      <c r="B1456" s="52" t="s">
        <v>128</v>
      </c>
      <c r="C1456" s="61" t="s">
        <v>4468</v>
      </c>
      <c r="D1456" s="308" t="s">
        <v>4469</v>
      </c>
      <c r="E1456" s="308" t="s">
        <v>4470</v>
      </c>
      <c r="F1456" s="53" t="s">
        <v>4471</v>
      </c>
      <c r="G1456" s="53">
        <v>2</v>
      </c>
      <c r="H1456" s="53" t="s">
        <v>17</v>
      </c>
      <c r="I1456" s="53"/>
      <c r="J1456" s="88">
        <v>15</v>
      </c>
      <c r="K1456" s="232">
        <f t="shared" si="57"/>
        <v>30</v>
      </c>
    </row>
    <row r="1457" spans="1:11" ht="20.399999999999999" x14ac:dyDescent="0.3">
      <c r="A1457" s="52" t="s">
        <v>106</v>
      </c>
      <c r="B1457" s="52" t="s">
        <v>128</v>
      </c>
      <c r="C1457" s="61" t="s">
        <v>4472</v>
      </c>
      <c r="D1457" s="362" t="s">
        <v>129</v>
      </c>
      <c r="E1457" s="360" t="s">
        <v>4427</v>
      </c>
      <c r="F1457" s="53" t="s">
        <v>4473</v>
      </c>
      <c r="G1457" s="53">
        <v>2</v>
      </c>
      <c r="H1457" s="53" t="s">
        <v>17</v>
      </c>
      <c r="I1457" s="53"/>
      <c r="J1457" s="88">
        <v>568</v>
      </c>
      <c r="K1457" s="232">
        <f t="shared" si="57"/>
        <v>1136</v>
      </c>
    </row>
    <row r="1458" spans="1:11" ht="20.399999999999999" x14ac:dyDescent="0.3">
      <c r="A1458" s="52" t="s">
        <v>106</v>
      </c>
      <c r="B1458" s="52" t="s">
        <v>128</v>
      </c>
      <c r="C1458" s="308" t="s">
        <v>4474</v>
      </c>
      <c r="D1458" s="362" t="s">
        <v>129</v>
      </c>
      <c r="E1458" s="308" t="s">
        <v>4475</v>
      </c>
      <c r="F1458" s="53" t="s">
        <v>4476</v>
      </c>
      <c r="G1458" s="53">
        <v>4</v>
      </c>
      <c r="H1458" s="53" t="s">
        <v>17</v>
      </c>
      <c r="I1458" s="53"/>
      <c r="J1458" s="88">
        <v>12</v>
      </c>
      <c r="K1458" s="232">
        <f t="shared" si="57"/>
        <v>48</v>
      </c>
    </row>
    <row r="1459" spans="1:11" ht="20.399999999999999" x14ac:dyDescent="0.3">
      <c r="A1459" s="52" t="s">
        <v>106</v>
      </c>
      <c r="B1459" s="52" t="s">
        <v>128</v>
      </c>
      <c r="C1459" s="308" t="s">
        <v>4477</v>
      </c>
      <c r="D1459" s="362" t="s">
        <v>129</v>
      </c>
      <c r="E1459" s="308" t="s">
        <v>4478</v>
      </c>
      <c r="F1459" s="53" t="s">
        <v>4479</v>
      </c>
      <c r="G1459" s="53">
        <v>2</v>
      </c>
      <c r="H1459" s="53" t="s">
        <v>17</v>
      </c>
      <c r="I1459" s="53"/>
      <c r="J1459" s="88">
        <v>30</v>
      </c>
      <c r="K1459" s="232">
        <f t="shared" si="57"/>
        <v>60</v>
      </c>
    </row>
    <row r="1460" spans="1:11" ht="20.399999999999999" x14ac:dyDescent="0.3">
      <c r="A1460" s="52" t="s">
        <v>106</v>
      </c>
      <c r="B1460" s="52" t="s">
        <v>128</v>
      </c>
      <c r="C1460" s="61" t="s">
        <v>4480</v>
      </c>
      <c r="D1460" s="61" t="s">
        <v>129</v>
      </c>
      <c r="E1460" s="360" t="s">
        <v>4481</v>
      </c>
      <c r="F1460" s="53" t="s">
        <v>4482</v>
      </c>
      <c r="G1460" s="53">
        <v>1</v>
      </c>
      <c r="H1460" s="53" t="s">
        <v>2508</v>
      </c>
      <c r="I1460" s="53"/>
      <c r="J1460" s="347">
        <v>71847</v>
      </c>
      <c r="K1460" s="232">
        <f t="shared" si="57"/>
        <v>71847</v>
      </c>
    </row>
    <row r="1461" spans="1:11" ht="20.399999999999999" x14ac:dyDescent="0.3">
      <c r="A1461" s="52" t="s">
        <v>106</v>
      </c>
      <c r="B1461" s="52" t="s">
        <v>128</v>
      </c>
      <c r="C1461" s="61" t="s">
        <v>4483</v>
      </c>
      <c r="D1461" s="61" t="s">
        <v>129</v>
      </c>
      <c r="E1461" s="316" t="s">
        <v>4484</v>
      </c>
      <c r="F1461" s="53" t="s">
        <v>4485</v>
      </c>
      <c r="G1461" s="53">
        <v>4</v>
      </c>
      <c r="H1461" s="53" t="s">
        <v>17</v>
      </c>
      <c r="I1461" s="53"/>
      <c r="J1461" s="347">
        <v>452</v>
      </c>
      <c r="K1461" s="232"/>
    </row>
    <row r="1462" spans="1:11" ht="20.399999999999999" x14ac:dyDescent="0.3">
      <c r="A1462" s="52" t="s">
        <v>106</v>
      </c>
      <c r="B1462" s="52" t="s">
        <v>128</v>
      </c>
      <c r="C1462" s="61" t="s">
        <v>4486</v>
      </c>
      <c r="D1462" s="61" t="s">
        <v>129</v>
      </c>
      <c r="E1462" s="316" t="s">
        <v>4487</v>
      </c>
      <c r="F1462" s="53" t="s">
        <v>4488</v>
      </c>
      <c r="G1462" s="53">
        <v>4</v>
      </c>
      <c r="H1462" s="53" t="s">
        <v>17</v>
      </c>
      <c r="I1462" s="53"/>
      <c r="J1462" s="347">
        <v>568</v>
      </c>
      <c r="K1462" s="232"/>
    </row>
    <row r="1463" spans="1:11" ht="20.399999999999999" x14ac:dyDescent="0.3">
      <c r="A1463" s="52" t="s">
        <v>106</v>
      </c>
      <c r="B1463" s="52" t="s">
        <v>128</v>
      </c>
      <c r="C1463" s="61" t="s">
        <v>4489</v>
      </c>
      <c r="D1463" s="61" t="s">
        <v>129</v>
      </c>
      <c r="E1463" s="316" t="s">
        <v>4490</v>
      </c>
      <c r="F1463" s="53" t="s">
        <v>4491</v>
      </c>
      <c r="G1463" s="53">
        <v>4</v>
      </c>
      <c r="H1463" s="53" t="s">
        <v>17</v>
      </c>
      <c r="I1463" s="53"/>
      <c r="J1463" s="347">
        <v>748</v>
      </c>
      <c r="K1463" s="232"/>
    </row>
    <row r="1464" spans="1:11" ht="20.399999999999999" x14ac:dyDescent="0.3">
      <c r="A1464" s="52" t="s">
        <v>106</v>
      </c>
      <c r="B1464" s="52" t="s">
        <v>128</v>
      </c>
      <c r="C1464" s="61" t="s">
        <v>4492</v>
      </c>
      <c r="D1464" s="61" t="s">
        <v>129</v>
      </c>
      <c r="E1464" s="316" t="s">
        <v>4493</v>
      </c>
      <c r="F1464" s="53" t="s">
        <v>4494</v>
      </c>
      <c r="G1464" s="53">
        <v>4</v>
      </c>
      <c r="H1464" s="53" t="s">
        <v>17</v>
      </c>
      <c r="I1464" s="53"/>
      <c r="J1464" s="347">
        <v>392</v>
      </c>
      <c r="K1464" s="232"/>
    </row>
    <row r="1465" spans="1:11" ht="20.399999999999999" x14ac:dyDescent="0.3">
      <c r="A1465" s="52" t="s">
        <v>106</v>
      </c>
      <c r="B1465" s="52" t="s">
        <v>128</v>
      </c>
      <c r="C1465" s="308" t="s">
        <v>4495</v>
      </c>
      <c r="D1465" s="61" t="s">
        <v>129</v>
      </c>
      <c r="E1465" s="360" t="s">
        <v>4496</v>
      </c>
      <c r="F1465" s="53" t="s">
        <v>4497</v>
      </c>
      <c r="G1465" s="53">
        <v>12</v>
      </c>
      <c r="H1465" s="53" t="s">
        <v>17</v>
      </c>
      <c r="I1465" s="53"/>
      <c r="J1465" s="347">
        <v>1386</v>
      </c>
      <c r="K1465" s="232"/>
    </row>
    <row r="1466" spans="1:11" ht="20.399999999999999" x14ac:dyDescent="0.3">
      <c r="A1466" s="52" t="s">
        <v>106</v>
      </c>
      <c r="B1466" s="52" t="s">
        <v>128</v>
      </c>
      <c r="C1466" s="308" t="s">
        <v>4498</v>
      </c>
      <c r="D1466" s="362" t="s">
        <v>129</v>
      </c>
      <c r="E1466" s="360" t="s">
        <v>4499</v>
      </c>
      <c r="F1466" s="53" t="s">
        <v>4500</v>
      </c>
      <c r="G1466" s="53">
        <v>4</v>
      </c>
      <c r="H1466" s="53" t="s">
        <v>17</v>
      </c>
      <c r="I1466" s="53"/>
      <c r="J1466" s="347">
        <v>758</v>
      </c>
      <c r="K1466" s="232"/>
    </row>
    <row r="1467" spans="1:11" ht="20.399999999999999" x14ac:dyDescent="0.3">
      <c r="A1467" s="52" t="s">
        <v>106</v>
      </c>
      <c r="B1467" s="52" t="s">
        <v>128</v>
      </c>
      <c r="C1467" s="61" t="s">
        <v>4501</v>
      </c>
      <c r="D1467" s="362" t="s">
        <v>129</v>
      </c>
      <c r="E1467" s="360" t="s">
        <v>4502</v>
      </c>
      <c r="F1467" s="53" t="s">
        <v>4503</v>
      </c>
      <c r="G1467" s="53">
        <v>4</v>
      </c>
      <c r="H1467" s="53" t="s">
        <v>17</v>
      </c>
      <c r="I1467" s="53"/>
      <c r="J1467" s="347">
        <v>161</v>
      </c>
      <c r="K1467" s="232"/>
    </row>
    <row r="1468" spans="1:11" ht="20.399999999999999" x14ac:dyDescent="0.3">
      <c r="A1468" s="52" t="s">
        <v>106</v>
      </c>
      <c r="B1468" s="52" t="s">
        <v>128</v>
      </c>
      <c r="C1468" s="61" t="s">
        <v>4504</v>
      </c>
      <c r="D1468" s="362" t="s">
        <v>129</v>
      </c>
      <c r="E1468" s="360" t="s">
        <v>4505</v>
      </c>
      <c r="F1468" s="53" t="s">
        <v>4506</v>
      </c>
      <c r="G1468" s="53">
        <v>4</v>
      </c>
      <c r="H1468" s="53" t="s">
        <v>17</v>
      </c>
      <c r="I1468" s="53"/>
      <c r="J1468" s="347">
        <v>206</v>
      </c>
      <c r="K1468" s="232"/>
    </row>
    <row r="1469" spans="1:11" ht="20.399999999999999" x14ac:dyDescent="0.3">
      <c r="A1469" s="52" t="s">
        <v>106</v>
      </c>
      <c r="B1469" s="52" t="s">
        <v>128</v>
      </c>
      <c r="C1469" s="61" t="s">
        <v>4507</v>
      </c>
      <c r="D1469" s="362" t="s">
        <v>129</v>
      </c>
      <c r="E1469" s="360" t="s">
        <v>4508</v>
      </c>
      <c r="F1469" s="53" t="s">
        <v>4509</v>
      </c>
      <c r="G1469" s="53">
        <v>4</v>
      </c>
      <c r="H1469" s="53" t="s">
        <v>17</v>
      </c>
      <c r="I1469" s="53"/>
      <c r="J1469" s="347">
        <v>252</v>
      </c>
      <c r="K1469" s="232"/>
    </row>
    <row r="1470" spans="1:11" ht="20.399999999999999" x14ac:dyDescent="0.3">
      <c r="A1470" s="52" t="s">
        <v>106</v>
      </c>
      <c r="B1470" s="52" t="s">
        <v>128</v>
      </c>
      <c r="C1470" s="61" t="s">
        <v>4510</v>
      </c>
      <c r="D1470" s="362" t="s">
        <v>129</v>
      </c>
      <c r="E1470" s="360" t="s">
        <v>4511</v>
      </c>
      <c r="F1470" s="53" t="s">
        <v>4512</v>
      </c>
      <c r="G1470" s="53">
        <v>12</v>
      </c>
      <c r="H1470" s="53" t="s">
        <v>17</v>
      </c>
      <c r="I1470" s="53"/>
      <c r="J1470" s="347">
        <v>377</v>
      </c>
      <c r="K1470" s="232"/>
    </row>
    <row r="1471" spans="1:11" ht="20.399999999999999" x14ac:dyDescent="0.3">
      <c r="A1471" s="52" t="s">
        <v>106</v>
      </c>
      <c r="B1471" s="52" t="s">
        <v>128</v>
      </c>
      <c r="C1471" s="61" t="s">
        <v>4513</v>
      </c>
      <c r="D1471" s="362" t="s">
        <v>129</v>
      </c>
      <c r="E1471" s="360" t="s">
        <v>4514</v>
      </c>
      <c r="F1471" s="53" t="s">
        <v>4515</v>
      </c>
      <c r="G1471" s="53">
        <v>2</v>
      </c>
      <c r="H1471" s="53" t="s">
        <v>17</v>
      </c>
      <c r="I1471" s="53"/>
      <c r="J1471" s="347">
        <v>568</v>
      </c>
      <c r="K1471" s="232"/>
    </row>
    <row r="1472" spans="1:11" ht="20.399999999999999" x14ac:dyDescent="0.3">
      <c r="A1472" s="52" t="s">
        <v>106</v>
      </c>
      <c r="B1472" s="52" t="s">
        <v>128</v>
      </c>
      <c r="C1472" s="61" t="s">
        <v>4516</v>
      </c>
      <c r="D1472" s="362" t="s">
        <v>129</v>
      </c>
      <c r="E1472" s="360" t="s">
        <v>4517</v>
      </c>
      <c r="F1472" s="53" t="s">
        <v>4518</v>
      </c>
      <c r="G1472" s="53">
        <v>2</v>
      </c>
      <c r="H1472" s="53" t="s">
        <v>17</v>
      </c>
      <c r="I1472" s="53"/>
      <c r="J1472" s="347">
        <v>84</v>
      </c>
      <c r="K1472" s="232"/>
    </row>
    <row r="1473" spans="1:11" ht="20.399999999999999" x14ac:dyDescent="0.3">
      <c r="A1473" s="52" t="s">
        <v>106</v>
      </c>
      <c r="B1473" s="52" t="s">
        <v>128</v>
      </c>
      <c r="C1473" s="61" t="s">
        <v>4519</v>
      </c>
      <c r="D1473" s="362" t="s">
        <v>129</v>
      </c>
      <c r="E1473" s="360" t="s">
        <v>4520</v>
      </c>
      <c r="F1473" s="53" t="s">
        <v>4521</v>
      </c>
      <c r="G1473" s="53">
        <v>2</v>
      </c>
      <c r="H1473" s="53" t="s">
        <v>17</v>
      </c>
      <c r="I1473" s="53"/>
      <c r="J1473" s="347">
        <v>654</v>
      </c>
      <c r="K1473" s="232"/>
    </row>
    <row r="1474" spans="1:11" ht="20.399999999999999" x14ac:dyDescent="0.3">
      <c r="A1474" s="52" t="s">
        <v>106</v>
      </c>
      <c r="B1474" s="52" t="s">
        <v>128</v>
      </c>
      <c r="C1474" s="308" t="s">
        <v>4522</v>
      </c>
      <c r="D1474" s="308" t="s">
        <v>129</v>
      </c>
      <c r="E1474" s="308" t="s">
        <v>4523</v>
      </c>
      <c r="F1474" s="361" t="s">
        <v>4524</v>
      </c>
      <c r="G1474" s="361">
        <v>30</v>
      </c>
      <c r="H1474" s="53" t="s">
        <v>17</v>
      </c>
      <c r="I1474" s="53"/>
      <c r="J1474" s="347">
        <v>201</v>
      </c>
      <c r="K1474" s="232"/>
    </row>
    <row r="1475" spans="1:11" ht="20.399999999999999" x14ac:dyDescent="0.3">
      <c r="A1475" s="52" t="s">
        <v>106</v>
      </c>
      <c r="B1475" s="52" t="s">
        <v>128</v>
      </c>
      <c r="C1475" s="308" t="s">
        <v>4525</v>
      </c>
      <c r="D1475" s="308" t="s">
        <v>129</v>
      </c>
      <c r="E1475" s="308" t="s">
        <v>4526</v>
      </c>
      <c r="F1475" s="361" t="s">
        <v>4527</v>
      </c>
      <c r="G1475" s="361">
        <v>4</v>
      </c>
      <c r="H1475" s="53" t="s">
        <v>17</v>
      </c>
      <c r="I1475" s="53"/>
      <c r="J1475" s="347">
        <v>273</v>
      </c>
      <c r="K1475" s="232"/>
    </row>
    <row r="1476" spans="1:11" ht="20.399999999999999" x14ac:dyDescent="0.3">
      <c r="A1476" s="52" t="s">
        <v>106</v>
      </c>
      <c r="B1476" s="52" t="s">
        <v>128</v>
      </c>
      <c r="C1476" s="61" t="s">
        <v>4528</v>
      </c>
      <c r="D1476" s="61" t="s">
        <v>129</v>
      </c>
      <c r="E1476" s="316" t="s">
        <v>4529</v>
      </c>
      <c r="F1476" s="53" t="s">
        <v>4530</v>
      </c>
      <c r="G1476" s="53">
        <v>8</v>
      </c>
      <c r="H1476" s="53" t="s">
        <v>17</v>
      </c>
      <c r="I1476" s="53"/>
      <c r="J1476" s="347">
        <v>168</v>
      </c>
      <c r="K1476" s="232"/>
    </row>
    <row r="1477" spans="1:11" ht="20.399999999999999" x14ac:dyDescent="0.3">
      <c r="A1477" s="52" t="s">
        <v>106</v>
      </c>
      <c r="B1477" s="52" t="s">
        <v>128</v>
      </c>
      <c r="C1477" s="61" t="s">
        <v>4531</v>
      </c>
      <c r="D1477" s="61" t="s">
        <v>129</v>
      </c>
      <c r="E1477" s="316" t="s">
        <v>4532</v>
      </c>
      <c r="F1477" s="53" t="s">
        <v>4533</v>
      </c>
      <c r="G1477" s="53">
        <v>4</v>
      </c>
      <c r="H1477" s="53" t="s">
        <v>17</v>
      </c>
      <c r="I1477" s="53"/>
      <c r="J1477" s="347">
        <v>393</v>
      </c>
      <c r="K1477" s="232"/>
    </row>
    <row r="1478" spans="1:11" ht="20.399999999999999" x14ac:dyDescent="0.3">
      <c r="A1478" s="52" t="s">
        <v>106</v>
      </c>
      <c r="B1478" s="52" t="s">
        <v>128</v>
      </c>
      <c r="C1478" s="61" t="s">
        <v>4534</v>
      </c>
      <c r="D1478" s="61" t="s">
        <v>129</v>
      </c>
      <c r="E1478" s="316" t="s">
        <v>4535</v>
      </c>
      <c r="F1478" s="53" t="s">
        <v>4536</v>
      </c>
      <c r="G1478" s="53">
        <v>4</v>
      </c>
      <c r="H1478" s="53" t="s">
        <v>17</v>
      </c>
      <c r="I1478" s="53"/>
      <c r="J1478" s="347">
        <v>262</v>
      </c>
      <c r="K1478" s="232"/>
    </row>
    <row r="1479" spans="1:11" ht="20.399999999999999" x14ac:dyDescent="0.3">
      <c r="A1479" s="52" t="s">
        <v>106</v>
      </c>
      <c r="B1479" s="52" t="s">
        <v>128</v>
      </c>
      <c r="C1479" s="61" t="s">
        <v>4537</v>
      </c>
      <c r="D1479" s="61" t="s">
        <v>129</v>
      </c>
      <c r="E1479" s="316" t="s">
        <v>4538</v>
      </c>
      <c r="F1479" s="53" t="s">
        <v>4539</v>
      </c>
      <c r="G1479" s="53">
        <v>4</v>
      </c>
      <c r="H1479" s="53" t="s">
        <v>17</v>
      </c>
      <c r="I1479" s="53"/>
      <c r="J1479" s="347">
        <v>113</v>
      </c>
      <c r="K1479" s="232"/>
    </row>
    <row r="1480" spans="1:11" ht="20.399999999999999" x14ac:dyDescent="0.3">
      <c r="A1480" s="52" t="s">
        <v>106</v>
      </c>
      <c r="B1480" s="52" t="s">
        <v>128</v>
      </c>
      <c r="C1480" s="308" t="s">
        <v>4540</v>
      </c>
      <c r="D1480" s="308" t="s">
        <v>129</v>
      </c>
      <c r="E1480" s="308" t="s">
        <v>4541</v>
      </c>
      <c r="F1480" s="361" t="s">
        <v>4542</v>
      </c>
      <c r="G1480" s="361">
        <v>30</v>
      </c>
      <c r="H1480" s="53" t="s">
        <v>17</v>
      </c>
      <c r="I1480" s="53"/>
      <c r="J1480" s="347">
        <v>267</v>
      </c>
      <c r="K1480" s="232"/>
    </row>
    <row r="1481" spans="1:11" ht="20.399999999999999" x14ac:dyDescent="0.3">
      <c r="A1481" s="52" t="s">
        <v>106</v>
      </c>
      <c r="B1481" s="52" t="s">
        <v>128</v>
      </c>
      <c r="C1481" s="61" t="s">
        <v>4543</v>
      </c>
      <c r="D1481" s="61" t="s">
        <v>129</v>
      </c>
      <c r="E1481" s="360" t="s">
        <v>4544</v>
      </c>
      <c r="F1481" s="53" t="s">
        <v>4545</v>
      </c>
      <c r="G1481" s="53">
        <v>4</v>
      </c>
      <c r="H1481" s="53" t="s">
        <v>17</v>
      </c>
      <c r="I1481" s="53"/>
      <c r="J1481" s="347">
        <v>470</v>
      </c>
      <c r="K1481" s="232"/>
    </row>
    <row r="1482" spans="1:11" ht="20.399999999999999" x14ac:dyDescent="0.3">
      <c r="A1482" s="52" t="s">
        <v>106</v>
      </c>
      <c r="B1482" s="52" t="s">
        <v>128</v>
      </c>
      <c r="C1482" s="61" t="s">
        <v>4546</v>
      </c>
      <c r="D1482" s="61" t="s">
        <v>129</v>
      </c>
      <c r="E1482" s="360" t="s">
        <v>4547</v>
      </c>
      <c r="F1482" s="53" t="s">
        <v>4548</v>
      </c>
      <c r="G1482" s="53">
        <v>8</v>
      </c>
      <c r="H1482" s="53" t="s">
        <v>17</v>
      </c>
      <c r="I1482" s="53"/>
      <c r="J1482" s="347">
        <v>510</v>
      </c>
      <c r="K1482" s="232"/>
    </row>
    <row r="1483" spans="1:11" ht="20.399999999999999" x14ac:dyDescent="0.3">
      <c r="A1483" s="52" t="s">
        <v>106</v>
      </c>
      <c r="B1483" s="52" t="s">
        <v>128</v>
      </c>
      <c r="C1483" s="61" t="s">
        <v>4549</v>
      </c>
      <c r="D1483" s="61" t="s">
        <v>129</v>
      </c>
      <c r="E1483" s="360" t="s">
        <v>4550</v>
      </c>
      <c r="F1483" s="53" t="s">
        <v>4551</v>
      </c>
      <c r="G1483" s="53">
        <v>4</v>
      </c>
      <c r="H1483" s="53" t="s">
        <v>17</v>
      </c>
      <c r="I1483" s="53"/>
      <c r="J1483" s="347">
        <v>406</v>
      </c>
      <c r="K1483" s="232"/>
    </row>
    <row r="1484" spans="1:11" ht="20.399999999999999" x14ac:dyDescent="0.3">
      <c r="A1484" s="52" t="s">
        <v>106</v>
      </c>
      <c r="B1484" s="52" t="s">
        <v>128</v>
      </c>
      <c r="C1484" s="61" t="s">
        <v>4552</v>
      </c>
      <c r="D1484" s="61" t="s">
        <v>129</v>
      </c>
      <c r="E1484" s="360" t="s">
        <v>4553</v>
      </c>
      <c r="F1484" s="53" t="s">
        <v>4554</v>
      </c>
      <c r="G1484" s="53">
        <v>4</v>
      </c>
      <c r="H1484" s="53" t="s">
        <v>17</v>
      </c>
      <c r="I1484" s="53"/>
      <c r="J1484" s="347">
        <v>574</v>
      </c>
      <c r="K1484" s="232"/>
    </row>
    <row r="1485" spans="1:11" ht="20.399999999999999" x14ac:dyDescent="0.3">
      <c r="A1485" s="52" t="s">
        <v>106</v>
      </c>
      <c r="B1485" s="52" t="s">
        <v>128</v>
      </c>
      <c r="C1485" s="61" t="s">
        <v>4555</v>
      </c>
      <c r="D1485" s="61" t="s">
        <v>129</v>
      </c>
      <c r="E1485" s="360" t="s">
        <v>4556</v>
      </c>
      <c r="F1485" s="53" t="s">
        <v>4557</v>
      </c>
      <c r="G1485" s="53">
        <v>4</v>
      </c>
      <c r="H1485" s="53" t="s">
        <v>17</v>
      </c>
      <c r="I1485" s="53"/>
      <c r="J1485" s="347">
        <v>725</v>
      </c>
      <c r="K1485" s="232"/>
    </row>
    <row r="1486" spans="1:11" ht="20.399999999999999" x14ac:dyDescent="0.3">
      <c r="A1486" s="52" t="s">
        <v>106</v>
      </c>
      <c r="B1486" s="52" t="s">
        <v>128</v>
      </c>
      <c r="C1486" s="61" t="s">
        <v>4558</v>
      </c>
      <c r="D1486" s="61" t="s">
        <v>129</v>
      </c>
      <c r="E1486" s="360" t="s">
        <v>4559</v>
      </c>
      <c r="F1486" s="53" t="s">
        <v>4560</v>
      </c>
      <c r="G1486" s="53">
        <v>2</v>
      </c>
      <c r="H1486" s="53" t="s">
        <v>17</v>
      </c>
      <c r="I1486" s="53"/>
      <c r="J1486" s="347">
        <v>130</v>
      </c>
      <c r="K1486" s="232"/>
    </row>
    <row r="1487" spans="1:11" ht="20.399999999999999" x14ac:dyDescent="0.3">
      <c r="A1487" s="52" t="s">
        <v>106</v>
      </c>
      <c r="B1487" s="52" t="s">
        <v>128</v>
      </c>
      <c r="C1487" s="308" t="s">
        <v>4561</v>
      </c>
      <c r="D1487" s="61" t="s">
        <v>129</v>
      </c>
      <c r="E1487" s="308" t="s">
        <v>4562</v>
      </c>
      <c r="F1487" s="53" t="s">
        <v>4563</v>
      </c>
      <c r="G1487" s="53">
        <v>16</v>
      </c>
      <c r="H1487" s="53" t="s">
        <v>17</v>
      </c>
      <c r="I1487" s="53"/>
      <c r="J1487" s="347">
        <v>104</v>
      </c>
      <c r="K1487" s="232"/>
    </row>
    <row r="1488" spans="1:11" ht="20.399999999999999" x14ac:dyDescent="0.3">
      <c r="A1488" s="52" t="s">
        <v>106</v>
      </c>
      <c r="B1488" s="52" t="s">
        <v>128</v>
      </c>
      <c r="C1488" s="61" t="s">
        <v>4564</v>
      </c>
      <c r="D1488" s="362" t="s">
        <v>129</v>
      </c>
      <c r="E1488" s="360" t="s">
        <v>4565</v>
      </c>
      <c r="F1488" s="53" t="s">
        <v>4566</v>
      </c>
      <c r="G1488" s="53">
        <v>2</v>
      </c>
      <c r="H1488" s="53" t="s">
        <v>17</v>
      </c>
      <c r="I1488" s="53"/>
      <c r="J1488" s="347">
        <v>84</v>
      </c>
      <c r="K1488" s="232"/>
    </row>
    <row r="1489" spans="1:11" ht="20.399999999999999" x14ac:dyDescent="0.3">
      <c r="A1489" s="52" t="s">
        <v>106</v>
      </c>
      <c r="B1489" s="52" t="s">
        <v>128</v>
      </c>
      <c r="C1489" s="61" t="s">
        <v>4567</v>
      </c>
      <c r="D1489" s="362" t="s">
        <v>129</v>
      </c>
      <c r="E1489" s="360" t="s">
        <v>4568</v>
      </c>
      <c r="F1489" s="53" t="s">
        <v>4569</v>
      </c>
      <c r="G1489" s="53">
        <v>2</v>
      </c>
      <c r="H1489" s="53" t="s">
        <v>17</v>
      </c>
      <c r="I1489" s="53"/>
      <c r="J1489" s="347">
        <v>84</v>
      </c>
      <c r="K1489" s="232"/>
    </row>
    <row r="1490" spans="1:11" ht="20.399999999999999" x14ac:dyDescent="0.3">
      <c r="A1490" s="52" t="s">
        <v>106</v>
      </c>
      <c r="B1490" s="52" t="s">
        <v>128</v>
      </c>
      <c r="C1490" s="308" t="s">
        <v>4570</v>
      </c>
      <c r="D1490" s="308" t="s">
        <v>129</v>
      </c>
      <c r="E1490" s="308" t="s">
        <v>4571</v>
      </c>
      <c r="F1490" s="361" t="s">
        <v>4572</v>
      </c>
      <c r="G1490" s="361">
        <v>2</v>
      </c>
      <c r="H1490" s="53" t="s">
        <v>2508</v>
      </c>
      <c r="I1490" s="53"/>
      <c r="J1490" s="88">
        <v>16832</v>
      </c>
      <c r="K1490" s="232">
        <f>G1490*J1490</f>
        <v>33664</v>
      </c>
    </row>
    <row r="1491" spans="1:11" ht="20.399999999999999" x14ac:dyDescent="0.3">
      <c r="A1491" s="52" t="s">
        <v>106</v>
      </c>
      <c r="B1491" s="52" t="s">
        <v>128</v>
      </c>
      <c r="C1491" s="61" t="s">
        <v>4573</v>
      </c>
      <c r="D1491" s="61" t="s">
        <v>129</v>
      </c>
      <c r="E1491" s="316" t="s">
        <v>4532</v>
      </c>
      <c r="F1491" s="53" t="s">
        <v>4574</v>
      </c>
      <c r="G1491" s="53">
        <v>2</v>
      </c>
      <c r="H1491" s="53" t="s">
        <v>1770</v>
      </c>
      <c r="I1491" s="53"/>
      <c r="J1491" s="88">
        <v>393</v>
      </c>
      <c r="K1491" s="232"/>
    </row>
    <row r="1492" spans="1:11" ht="20.399999999999999" x14ac:dyDescent="0.3">
      <c r="A1492" s="52" t="s">
        <v>106</v>
      </c>
      <c r="B1492" s="52" t="s">
        <v>128</v>
      </c>
      <c r="C1492" s="61" t="s">
        <v>4537</v>
      </c>
      <c r="D1492" s="61" t="s">
        <v>129</v>
      </c>
      <c r="E1492" s="61" t="s">
        <v>4538</v>
      </c>
      <c r="F1492" s="53" t="s">
        <v>4575</v>
      </c>
      <c r="G1492" s="53">
        <v>2</v>
      </c>
      <c r="H1492" s="53" t="s">
        <v>1770</v>
      </c>
      <c r="I1492" s="53"/>
      <c r="J1492" s="88">
        <v>113</v>
      </c>
      <c r="K1492" s="232"/>
    </row>
    <row r="1493" spans="1:11" ht="20.399999999999999" x14ac:dyDescent="0.3">
      <c r="A1493" s="52" t="s">
        <v>106</v>
      </c>
      <c r="B1493" s="52" t="s">
        <v>128</v>
      </c>
      <c r="C1493" s="61" t="s">
        <v>4528</v>
      </c>
      <c r="D1493" s="61" t="s">
        <v>129</v>
      </c>
      <c r="E1493" s="61" t="s">
        <v>4529</v>
      </c>
      <c r="F1493" s="53" t="s">
        <v>4576</v>
      </c>
      <c r="G1493" s="53">
        <v>6</v>
      </c>
      <c r="H1493" s="53" t="s">
        <v>1770</v>
      </c>
      <c r="I1493" s="53"/>
      <c r="J1493" s="88">
        <v>168</v>
      </c>
      <c r="K1493" s="232"/>
    </row>
    <row r="1494" spans="1:11" ht="20.399999999999999" x14ac:dyDescent="0.3">
      <c r="A1494" s="52" t="s">
        <v>106</v>
      </c>
      <c r="B1494" s="52" t="s">
        <v>128</v>
      </c>
      <c r="C1494" s="61" t="s">
        <v>4577</v>
      </c>
      <c r="D1494" s="61" t="s">
        <v>129</v>
      </c>
      <c r="E1494" s="61" t="s">
        <v>4559</v>
      </c>
      <c r="F1494" s="53" t="s">
        <v>4578</v>
      </c>
      <c r="G1494" s="53">
        <v>1</v>
      </c>
      <c r="H1494" s="53" t="s">
        <v>1770</v>
      </c>
      <c r="I1494" s="53"/>
      <c r="J1494" s="88">
        <v>130</v>
      </c>
      <c r="K1494" s="232"/>
    </row>
    <row r="1495" spans="1:11" ht="20.399999999999999" x14ac:dyDescent="0.3">
      <c r="A1495" s="52" t="s">
        <v>106</v>
      </c>
      <c r="B1495" s="52" t="s">
        <v>128</v>
      </c>
      <c r="C1495" s="61" t="s">
        <v>4534</v>
      </c>
      <c r="D1495" s="61" t="s">
        <v>129</v>
      </c>
      <c r="E1495" s="61" t="s">
        <v>4535</v>
      </c>
      <c r="F1495" s="53" t="s">
        <v>4579</v>
      </c>
      <c r="G1495" s="53">
        <v>2</v>
      </c>
      <c r="H1495" s="53" t="s">
        <v>1770</v>
      </c>
      <c r="I1495" s="53"/>
      <c r="J1495" s="88">
        <v>262</v>
      </c>
      <c r="K1495" s="232"/>
    </row>
    <row r="1496" spans="1:11" ht="20.399999999999999" x14ac:dyDescent="0.3">
      <c r="A1496" s="52" t="s">
        <v>106</v>
      </c>
      <c r="B1496" s="52" t="s">
        <v>128</v>
      </c>
      <c r="C1496" s="61" t="s">
        <v>4549</v>
      </c>
      <c r="D1496" s="61" t="s">
        <v>129</v>
      </c>
      <c r="E1496" s="360" t="s">
        <v>4550</v>
      </c>
      <c r="F1496" s="53" t="s">
        <v>4580</v>
      </c>
      <c r="G1496" s="53">
        <v>2</v>
      </c>
      <c r="H1496" s="53" t="s">
        <v>1770</v>
      </c>
      <c r="I1496" s="53"/>
      <c r="J1496" s="88">
        <v>406</v>
      </c>
      <c r="K1496" s="232"/>
    </row>
    <row r="1497" spans="1:11" ht="20.399999999999999" x14ac:dyDescent="0.3">
      <c r="A1497" s="52" t="s">
        <v>106</v>
      </c>
      <c r="B1497" s="52" t="s">
        <v>128</v>
      </c>
      <c r="C1497" s="61" t="s">
        <v>4552</v>
      </c>
      <c r="D1497" s="61" t="s">
        <v>129</v>
      </c>
      <c r="E1497" s="360" t="s">
        <v>4553</v>
      </c>
      <c r="F1497" s="53" t="s">
        <v>4581</v>
      </c>
      <c r="G1497" s="53">
        <v>2</v>
      </c>
      <c r="H1497" s="53" t="s">
        <v>1770</v>
      </c>
      <c r="I1497" s="53"/>
      <c r="J1497" s="88">
        <v>574</v>
      </c>
      <c r="K1497" s="232"/>
    </row>
    <row r="1498" spans="1:11" ht="20.399999999999999" x14ac:dyDescent="0.3">
      <c r="A1498" s="52" t="s">
        <v>106</v>
      </c>
      <c r="B1498" s="52" t="s">
        <v>128</v>
      </c>
      <c r="C1498" s="61" t="s">
        <v>4510</v>
      </c>
      <c r="D1498" s="61" t="s">
        <v>129</v>
      </c>
      <c r="E1498" s="61" t="s">
        <v>4511</v>
      </c>
      <c r="F1498" s="53" t="s">
        <v>4582</v>
      </c>
      <c r="G1498" s="53">
        <v>6</v>
      </c>
      <c r="H1498" s="53" t="s">
        <v>1770</v>
      </c>
      <c r="I1498" s="53"/>
      <c r="J1498" s="88">
        <v>377</v>
      </c>
      <c r="K1498" s="232"/>
    </row>
    <row r="1499" spans="1:11" ht="20.399999999999999" x14ac:dyDescent="0.3">
      <c r="A1499" s="52" t="s">
        <v>106</v>
      </c>
      <c r="B1499" s="52" t="s">
        <v>128</v>
      </c>
      <c r="C1499" s="61" t="s">
        <v>4543</v>
      </c>
      <c r="D1499" s="61" t="s">
        <v>129</v>
      </c>
      <c r="E1499" s="360" t="s">
        <v>4544</v>
      </c>
      <c r="F1499" s="53" t="s">
        <v>4583</v>
      </c>
      <c r="G1499" s="53">
        <v>2</v>
      </c>
      <c r="H1499" s="53" t="s">
        <v>1770</v>
      </c>
      <c r="I1499" s="53"/>
      <c r="J1499" s="88">
        <v>470</v>
      </c>
      <c r="K1499" s="232"/>
    </row>
    <row r="1500" spans="1:11" ht="20.399999999999999" x14ac:dyDescent="0.3">
      <c r="A1500" s="52" t="s">
        <v>106</v>
      </c>
      <c r="B1500" s="52" t="s">
        <v>128</v>
      </c>
      <c r="C1500" s="61" t="s">
        <v>4584</v>
      </c>
      <c r="D1500" s="61" t="s">
        <v>129</v>
      </c>
      <c r="E1500" s="360" t="s">
        <v>4547</v>
      </c>
      <c r="F1500" s="53" t="s">
        <v>4585</v>
      </c>
      <c r="G1500" s="53">
        <v>4</v>
      </c>
      <c r="H1500" s="53" t="s">
        <v>1770</v>
      </c>
      <c r="I1500" s="53"/>
      <c r="J1500" s="88">
        <v>510</v>
      </c>
      <c r="K1500" s="232"/>
    </row>
    <row r="1501" spans="1:11" ht="20.399999999999999" x14ac:dyDescent="0.3">
      <c r="A1501" s="52" t="s">
        <v>106</v>
      </c>
      <c r="B1501" s="52" t="s">
        <v>128</v>
      </c>
      <c r="C1501" s="61" t="s">
        <v>4555</v>
      </c>
      <c r="D1501" s="61" t="s">
        <v>129</v>
      </c>
      <c r="E1501" s="360" t="s">
        <v>4556</v>
      </c>
      <c r="F1501" s="53" t="s">
        <v>4586</v>
      </c>
      <c r="G1501" s="53">
        <v>2</v>
      </c>
      <c r="H1501" s="53" t="s">
        <v>1770</v>
      </c>
      <c r="I1501" s="53"/>
      <c r="J1501" s="88">
        <v>725</v>
      </c>
      <c r="K1501" s="232"/>
    </row>
    <row r="1502" spans="1:11" ht="20.399999999999999" x14ac:dyDescent="0.3">
      <c r="A1502" s="52" t="s">
        <v>106</v>
      </c>
      <c r="B1502" s="52" t="s">
        <v>128</v>
      </c>
      <c r="C1502" s="308" t="s">
        <v>4495</v>
      </c>
      <c r="D1502" s="61" t="s">
        <v>129</v>
      </c>
      <c r="E1502" s="360" t="s">
        <v>4496</v>
      </c>
      <c r="F1502" s="53" t="s">
        <v>4587</v>
      </c>
      <c r="G1502" s="53">
        <v>4</v>
      </c>
      <c r="H1502" s="53" t="s">
        <v>1770</v>
      </c>
      <c r="I1502" s="53"/>
      <c r="J1502" s="88">
        <v>1386</v>
      </c>
      <c r="K1502" s="232"/>
    </row>
    <row r="1503" spans="1:11" ht="20.399999999999999" x14ac:dyDescent="0.3">
      <c r="A1503" s="52" t="s">
        <v>106</v>
      </c>
      <c r="B1503" s="52" t="s">
        <v>128</v>
      </c>
      <c r="C1503" s="308" t="s">
        <v>4561</v>
      </c>
      <c r="D1503" s="61" t="s">
        <v>129</v>
      </c>
      <c r="E1503" s="308" t="s">
        <v>4562</v>
      </c>
      <c r="F1503" s="361" t="s">
        <v>4588</v>
      </c>
      <c r="G1503" s="361">
        <v>4</v>
      </c>
      <c r="H1503" s="53" t="s">
        <v>1770</v>
      </c>
      <c r="I1503" s="53"/>
      <c r="J1503" s="88">
        <v>104</v>
      </c>
      <c r="K1503" s="232"/>
    </row>
    <row r="1504" spans="1:11" ht="20.399999999999999" x14ac:dyDescent="0.3">
      <c r="A1504" s="52" t="s">
        <v>106</v>
      </c>
      <c r="B1504" s="52" t="s">
        <v>128</v>
      </c>
      <c r="C1504" s="61" t="s">
        <v>4589</v>
      </c>
      <c r="D1504" s="61" t="s">
        <v>129</v>
      </c>
      <c r="E1504" s="61" t="s">
        <v>4590</v>
      </c>
      <c r="F1504" s="53" t="s">
        <v>4591</v>
      </c>
      <c r="G1504" s="53">
        <v>1</v>
      </c>
      <c r="H1504" s="53" t="s">
        <v>17</v>
      </c>
      <c r="I1504" s="53"/>
      <c r="J1504" s="88">
        <v>4564</v>
      </c>
      <c r="K1504" s="232">
        <f>G1504*J1504</f>
        <v>4564</v>
      </c>
    </row>
    <row r="1505" spans="1:11" ht="20.399999999999999" x14ac:dyDescent="0.3">
      <c r="A1505" s="52" t="s">
        <v>106</v>
      </c>
      <c r="B1505" s="52" t="s">
        <v>128</v>
      </c>
      <c r="C1505" s="61" t="s">
        <v>4592</v>
      </c>
      <c r="D1505" s="61" t="s">
        <v>4593</v>
      </c>
      <c r="E1505" s="61" t="s">
        <v>4594</v>
      </c>
      <c r="F1505" s="53" t="s">
        <v>4595</v>
      </c>
      <c r="G1505" s="53">
        <v>2</v>
      </c>
      <c r="H1505" s="53" t="s">
        <v>17</v>
      </c>
      <c r="I1505" s="53"/>
      <c r="J1505" s="88">
        <v>195</v>
      </c>
      <c r="K1505" s="232">
        <f>G1505*J1505</f>
        <v>390</v>
      </c>
    </row>
    <row r="1506" spans="1:11" ht="20.399999999999999" x14ac:dyDescent="0.3">
      <c r="A1506" s="52" t="s">
        <v>106</v>
      </c>
      <c r="B1506" s="52" t="s">
        <v>128</v>
      </c>
      <c r="C1506" s="308" t="s">
        <v>4596</v>
      </c>
      <c r="D1506" s="61" t="s">
        <v>4597</v>
      </c>
      <c r="E1506" s="308" t="s">
        <v>4598</v>
      </c>
      <c r="F1506" s="53" t="s">
        <v>4599</v>
      </c>
      <c r="G1506" s="53">
        <v>1</v>
      </c>
      <c r="H1506" s="231" t="s">
        <v>61</v>
      </c>
      <c r="I1506" s="53"/>
      <c r="J1506" s="88">
        <v>1695</v>
      </c>
      <c r="K1506" s="232">
        <f>G1506*J1506</f>
        <v>1695</v>
      </c>
    </row>
    <row r="1507" spans="1:11" ht="20.399999999999999" x14ac:dyDescent="0.3">
      <c r="A1507" s="52" t="s">
        <v>106</v>
      </c>
      <c r="B1507" s="52" t="s">
        <v>128</v>
      </c>
      <c r="C1507" s="308" t="s">
        <v>4600</v>
      </c>
      <c r="D1507" s="61" t="s">
        <v>4597</v>
      </c>
      <c r="E1507" s="308" t="s">
        <v>4601</v>
      </c>
      <c r="F1507" s="53" t="s">
        <v>4602</v>
      </c>
      <c r="G1507" s="363" t="s">
        <v>2340</v>
      </c>
      <c r="H1507" s="231" t="s">
        <v>1770</v>
      </c>
      <c r="I1507" s="53"/>
      <c r="J1507" s="88">
        <v>710</v>
      </c>
      <c r="K1507" s="232"/>
    </row>
    <row r="1508" spans="1:11" ht="20.399999999999999" x14ac:dyDescent="0.3">
      <c r="A1508" s="52" t="s">
        <v>106</v>
      </c>
      <c r="B1508" s="52" t="s">
        <v>128</v>
      </c>
      <c r="C1508" s="308" t="s">
        <v>4603</v>
      </c>
      <c r="D1508" s="61" t="s">
        <v>4597</v>
      </c>
      <c r="E1508" s="308" t="s">
        <v>4604</v>
      </c>
      <c r="F1508" s="53" t="s">
        <v>4605</v>
      </c>
      <c r="G1508" s="363" t="s">
        <v>2340</v>
      </c>
      <c r="H1508" s="231" t="s">
        <v>1770</v>
      </c>
      <c r="I1508" s="53"/>
      <c r="J1508" s="88">
        <v>48</v>
      </c>
      <c r="K1508" s="232"/>
    </row>
    <row r="1509" spans="1:11" ht="20.399999999999999" x14ac:dyDescent="0.3">
      <c r="A1509" s="52" t="s">
        <v>106</v>
      </c>
      <c r="B1509" s="52" t="s">
        <v>128</v>
      </c>
      <c r="C1509" s="308" t="s">
        <v>4606</v>
      </c>
      <c r="D1509" s="61" t="s">
        <v>4597</v>
      </c>
      <c r="E1509" s="308" t="s">
        <v>4607</v>
      </c>
      <c r="F1509" s="53" t="s">
        <v>4608</v>
      </c>
      <c r="G1509" s="363" t="s">
        <v>2340</v>
      </c>
      <c r="H1509" s="231" t="s">
        <v>1770</v>
      </c>
      <c r="I1509" s="53"/>
      <c r="J1509" s="88">
        <v>18</v>
      </c>
      <c r="K1509" s="232"/>
    </row>
    <row r="1510" spans="1:11" ht="20.399999999999999" x14ac:dyDescent="0.3">
      <c r="A1510" s="52" t="s">
        <v>106</v>
      </c>
      <c r="B1510" s="52" t="s">
        <v>128</v>
      </c>
      <c r="C1510" s="308" t="s">
        <v>4609</v>
      </c>
      <c r="D1510" s="61" t="s">
        <v>4597</v>
      </c>
      <c r="E1510" s="308" t="s">
        <v>4610</v>
      </c>
      <c r="F1510" s="53" t="s">
        <v>4611</v>
      </c>
      <c r="G1510" s="363" t="s">
        <v>2340</v>
      </c>
      <c r="H1510" s="231" t="s">
        <v>1770</v>
      </c>
      <c r="I1510" s="53"/>
      <c r="J1510" s="88">
        <v>20</v>
      </c>
      <c r="K1510" s="232"/>
    </row>
    <row r="1511" spans="1:11" ht="20.399999999999999" x14ac:dyDescent="0.3">
      <c r="A1511" s="52" t="s">
        <v>106</v>
      </c>
      <c r="B1511" s="52" t="s">
        <v>128</v>
      </c>
      <c r="C1511" s="308" t="s">
        <v>4612</v>
      </c>
      <c r="D1511" s="61" t="s">
        <v>4597</v>
      </c>
      <c r="E1511" s="308" t="s">
        <v>4613</v>
      </c>
      <c r="F1511" s="53" t="s">
        <v>4614</v>
      </c>
      <c r="G1511" s="363" t="s">
        <v>2340</v>
      </c>
      <c r="H1511" s="231" t="s">
        <v>1770</v>
      </c>
      <c r="I1511" s="53"/>
      <c r="J1511" s="88">
        <v>18</v>
      </c>
      <c r="K1511" s="232"/>
    </row>
    <row r="1512" spans="1:11" ht="20.399999999999999" x14ac:dyDescent="0.3">
      <c r="A1512" s="52" t="s">
        <v>106</v>
      </c>
      <c r="B1512" s="52" t="s">
        <v>128</v>
      </c>
      <c r="C1512" s="308" t="s">
        <v>4615</v>
      </c>
      <c r="D1512" s="61" t="s">
        <v>4597</v>
      </c>
      <c r="E1512" s="308" t="s">
        <v>4616</v>
      </c>
      <c r="F1512" s="53" t="s">
        <v>4617</v>
      </c>
      <c r="G1512" s="363" t="s">
        <v>2340</v>
      </c>
      <c r="H1512" s="231" t="s">
        <v>1770</v>
      </c>
      <c r="I1512" s="53"/>
      <c r="J1512" s="88">
        <v>38</v>
      </c>
      <c r="K1512" s="232"/>
    </row>
    <row r="1513" spans="1:11" ht="20.399999999999999" x14ac:dyDescent="0.3">
      <c r="A1513" s="52" t="s">
        <v>106</v>
      </c>
      <c r="B1513" s="52" t="s">
        <v>128</v>
      </c>
      <c r="C1513" s="308" t="s">
        <v>4618</v>
      </c>
      <c r="D1513" s="61" t="s">
        <v>4597</v>
      </c>
      <c r="E1513" s="308" t="s">
        <v>4619</v>
      </c>
      <c r="F1513" s="53" t="s">
        <v>4620</v>
      </c>
      <c r="G1513" s="363" t="s">
        <v>2340</v>
      </c>
      <c r="H1513" s="231" t="s">
        <v>1770</v>
      </c>
      <c r="I1513" s="53"/>
      <c r="J1513" s="88">
        <v>37</v>
      </c>
      <c r="K1513" s="232"/>
    </row>
    <row r="1514" spans="1:11" ht="20.399999999999999" x14ac:dyDescent="0.3">
      <c r="A1514" s="52" t="s">
        <v>106</v>
      </c>
      <c r="B1514" s="52" t="s">
        <v>128</v>
      </c>
      <c r="C1514" s="308" t="s">
        <v>4621</v>
      </c>
      <c r="D1514" s="61" t="s">
        <v>4597</v>
      </c>
      <c r="E1514" s="308" t="s">
        <v>4622</v>
      </c>
      <c r="F1514" s="53" t="s">
        <v>4623</v>
      </c>
      <c r="G1514" s="363" t="s">
        <v>2340</v>
      </c>
      <c r="H1514" s="231" t="s">
        <v>1770</v>
      </c>
      <c r="I1514" s="53"/>
      <c r="J1514" s="88">
        <v>26</v>
      </c>
      <c r="K1514" s="232"/>
    </row>
    <row r="1515" spans="1:11" ht="20.399999999999999" x14ac:dyDescent="0.3">
      <c r="A1515" s="52" t="s">
        <v>106</v>
      </c>
      <c r="B1515" s="52" t="s">
        <v>128</v>
      </c>
      <c r="C1515" s="308" t="s">
        <v>4624</v>
      </c>
      <c r="D1515" s="61" t="s">
        <v>4597</v>
      </c>
      <c r="E1515" s="308" t="s">
        <v>4625</v>
      </c>
      <c r="F1515" s="53" t="s">
        <v>4626</v>
      </c>
      <c r="G1515" s="363" t="s">
        <v>2340</v>
      </c>
      <c r="H1515" s="231" t="s">
        <v>1770</v>
      </c>
      <c r="I1515" s="53"/>
      <c r="J1515" s="88">
        <v>550</v>
      </c>
      <c r="K1515" s="232"/>
    </row>
    <row r="1516" spans="1:11" ht="20.399999999999999" x14ac:dyDescent="0.3">
      <c r="A1516" s="52" t="s">
        <v>106</v>
      </c>
      <c r="B1516" s="52" t="s">
        <v>128</v>
      </c>
      <c r="C1516" s="308" t="s">
        <v>4627</v>
      </c>
      <c r="D1516" s="61" t="s">
        <v>4597</v>
      </c>
      <c r="E1516" s="308" t="s">
        <v>4628</v>
      </c>
      <c r="F1516" s="53" t="s">
        <v>4629</v>
      </c>
      <c r="G1516" s="363" t="s">
        <v>2340</v>
      </c>
      <c r="H1516" s="231" t="s">
        <v>1770</v>
      </c>
      <c r="I1516" s="53"/>
      <c r="J1516" s="88">
        <v>65</v>
      </c>
      <c r="K1516" s="232"/>
    </row>
    <row r="1517" spans="1:11" ht="20.399999999999999" x14ac:dyDescent="0.3">
      <c r="A1517" s="52" t="s">
        <v>106</v>
      </c>
      <c r="B1517" s="52" t="s">
        <v>128</v>
      </c>
      <c r="C1517" s="308" t="s">
        <v>4630</v>
      </c>
      <c r="D1517" s="61" t="s">
        <v>4597</v>
      </c>
      <c r="E1517" s="308" t="s">
        <v>4631</v>
      </c>
      <c r="F1517" s="53" t="s">
        <v>4632</v>
      </c>
      <c r="G1517" s="363" t="s">
        <v>2340</v>
      </c>
      <c r="H1517" s="231" t="s">
        <v>1770</v>
      </c>
      <c r="I1517" s="53"/>
      <c r="J1517" s="88">
        <v>140</v>
      </c>
      <c r="K1517" s="232"/>
    </row>
    <row r="1518" spans="1:11" ht="20.399999999999999" x14ac:dyDescent="0.3">
      <c r="A1518" s="52" t="s">
        <v>106</v>
      </c>
      <c r="B1518" s="52" t="s">
        <v>128</v>
      </c>
      <c r="C1518" s="308" t="s">
        <v>4633</v>
      </c>
      <c r="D1518" s="61" t="s">
        <v>4597</v>
      </c>
      <c r="E1518" s="308" t="s">
        <v>4634</v>
      </c>
      <c r="F1518" s="53" t="s">
        <v>4635</v>
      </c>
      <c r="G1518" s="363" t="s">
        <v>2340</v>
      </c>
      <c r="H1518" s="231" t="s">
        <v>1770</v>
      </c>
      <c r="I1518" s="53"/>
      <c r="J1518" s="88">
        <v>5.32</v>
      </c>
      <c r="K1518" s="232"/>
    </row>
    <row r="1519" spans="1:11" ht="20.399999999999999" x14ac:dyDescent="0.3">
      <c r="A1519" s="52" t="s">
        <v>106</v>
      </c>
      <c r="B1519" s="52" t="s">
        <v>128</v>
      </c>
      <c r="C1519" s="308" t="s">
        <v>4498</v>
      </c>
      <c r="D1519" s="362" t="s">
        <v>129</v>
      </c>
      <c r="E1519" s="360" t="s">
        <v>4499</v>
      </c>
      <c r="F1519" s="53" t="s">
        <v>4636</v>
      </c>
      <c r="G1519" s="53">
        <v>4</v>
      </c>
      <c r="H1519" s="53" t="s">
        <v>17</v>
      </c>
      <c r="I1519" s="53"/>
      <c r="J1519" s="347">
        <v>758</v>
      </c>
      <c r="K1519" s="261">
        <f>G1519*J1519</f>
        <v>3032</v>
      </c>
    </row>
    <row r="1520" spans="1:11" ht="20.399999999999999" x14ac:dyDescent="0.3">
      <c r="A1520" s="99" t="s">
        <v>106</v>
      </c>
      <c r="B1520" s="99" t="s">
        <v>128</v>
      </c>
      <c r="C1520" s="100" t="s">
        <v>4637</v>
      </c>
      <c r="D1520" s="100" t="s">
        <v>129</v>
      </c>
      <c r="E1520" s="100" t="s">
        <v>130</v>
      </c>
      <c r="F1520" s="101" t="s">
        <v>131</v>
      </c>
      <c r="G1520" s="102">
        <v>10</v>
      </c>
      <c r="H1520" s="101" t="s">
        <v>17</v>
      </c>
      <c r="I1520" s="101"/>
      <c r="J1520" s="349">
        <v>122</v>
      </c>
      <c r="K1520" s="261">
        <f>G1520*J1520</f>
        <v>1220</v>
      </c>
    </row>
    <row r="1521" spans="1:11" ht="21" thickBot="1" x14ac:dyDescent="0.35">
      <c r="A1521" s="495" t="s">
        <v>106</v>
      </c>
      <c r="B1521" s="495" t="s">
        <v>128</v>
      </c>
      <c r="C1521" s="496" t="s">
        <v>4638</v>
      </c>
      <c r="D1521" s="496" t="s">
        <v>4639</v>
      </c>
      <c r="E1521" s="496" t="s">
        <v>4640</v>
      </c>
      <c r="F1521" s="262" t="s">
        <v>4641</v>
      </c>
      <c r="G1521" s="497">
        <v>10</v>
      </c>
      <c r="H1521" s="262" t="s">
        <v>17</v>
      </c>
      <c r="I1521" s="101"/>
      <c r="J1521" s="498">
        <v>138</v>
      </c>
      <c r="K1521" s="381">
        <f>G1521*J1521</f>
        <v>1380</v>
      </c>
    </row>
    <row r="1522" spans="1:11" ht="41.4" thickBot="1" x14ac:dyDescent="0.35">
      <c r="A1522" s="678" t="s">
        <v>106</v>
      </c>
      <c r="B1522" s="679" t="s">
        <v>4642</v>
      </c>
      <c r="C1522" s="680" t="s">
        <v>4643</v>
      </c>
      <c r="D1522" s="681" t="s">
        <v>3</v>
      </c>
      <c r="E1522" s="681" t="s">
        <v>4</v>
      </c>
      <c r="F1522" s="682" t="s">
        <v>4644</v>
      </c>
      <c r="G1522" s="679" t="s">
        <v>6</v>
      </c>
      <c r="H1522" s="685" t="s">
        <v>7</v>
      </c>
      <c r="I1522" s="679" t="s">
        <v>203</v>
      </c>
      <c r="J1522" s="683" t="s">
        <v>202</v>
      </c>
      <c r="K1522" s="684" t="s">
        <v>8</v>
      </c>
    </row>
    <row r="1523" spans="1:11" ht="20.399999999999999" x14ac:dyDescent="0.3">
      <c r="A1523" s="242" t="s">
        <v>106</v>
      </c>
      <c r="B1523" s="242" t="s">
        <v>4642</v>
      </c>
      <c r="C1523" s="56" t="s">
        <v>4645</v>
      </c>
      <c r="D1523" s="653" t="s">
        <v>4646</v>
      </c>
      <c r="E1523" s="357" t="s">
        <v>4647</v>
      </c>
      <c r="F1523" s="112" t="s">
        <v>4648</v>
      </c>
      <c r="G1523" s="112">
        <v>2</v>
      </c>
      <c r="H1523" s="112" t="s">
        <v>17</v>
      </c>
      <c r="I1523" s="112"/>
      <c r="J1523" s="333">
        <v>360.25</v>
      </c>
      <c r="K1523" s="315">
        <f t="shared" ref="K1523:K1570" si="58">G1523*J1523</f>
        <v>720.5</v>
      </c>
    </row>
    <row r="1524" spans="1:11" ht="20.399999999999999" x14ac:dyDescent="0.3">
      <c r="A1524" s="52" t="s">
        <v>106</v>
      </c>
      <c r="B1524" s="52" t="s">
        <v>4642</v>
      </c>
      <c r="C1524" s="61" t="s">
        <v>4649</v>
      </c>
      <c r="D1524" s="362" t="s">
        <v>4646</v>
      </c>
      <c r="E1524" s="360" t="s">
        <v>4650</v>
      </c>
      <c r="F1524" s="53" t="s">
        <v>4651</v>
      </c>
      <c r="G1524" s="53">
        <v>2</v>
      </c>
      <c r="H1524" s="53" t="s">
        <v>17</v>
      </c>
      <c r="I1524" s="53"/>
      <c r="J1524" s="88">
        <v>44.35</v>
      </c>
      <c r="K1524" s="232">
        <f t="shared" si="58"/>
        <v>88.7</v>
      </c>
    </row>
    <row r="1525" spans="1:11" ht="20.399999999999999" x14ac:dyDescent="0.3">
      <c r="A1525" s="52" t="s">
        <v>106</v>
      </c>
      <c r="B1525" s="52" t="s">
        <v>4642</v>
      </c>
      <c r="C1525" s="61" t="s">
        <v>4652</v>
      </c>
      <c r="D1525" s="362" t="s">
        <v>4653</v>
      </c>
      <c r="E1525" s="360" t="s">
        <v>4654</v>
      </c>
      <c r="F1525" s="53" t="s">
        <v>4655</v>
      </c>
      <c r="G1525" s="53">
        <v>4</v>
      </c>
      <c r="H1525" s="53" t="s">
        <v>17</v>
      </c>
      <c r="I1525" s="290"/>
      <c r="J1525" s="88">
        <v>2345</v>
      </c>
      <c r="K1525" s="232">
        <f t="shared" si="58"/>
        <v>9380</v>
      </c>
    </row>
    <row r="1526" spans="1:11" ht="20.399999999999999" x14ac:dyDescent="0.3">
      <c r="A1526" s="52" t="s">
        <v>106</v>
      </c>
      <c r="B1526" s="52" t="s">
        <v>4642</v>
      </c>
      <c r="C1526" s="61" t="s">
        <v>4656</v>
      </c>
      <c r="D1526" s="362" t="s">
        <v>4653</v>
      </c>
      <c r="E1526" s="360" t="s">
        <v>4657</v>
      </c>
      <c r="F1526" s="53" t="s">
        <v>4658</v>
      </c>
      <c r="G1526" s="53">
        <v>4</v>
      </c>
      <c r="H1526" s="53" t="s">
        <v>17</v>
      </c>
      <c r="I1526" s="243"/>
      <c r="J1526" s="88">
        <v>54</v>
      </c>
      <c r="K1526" s="232">
        <f t="shared" si="58"/>
        <v>216</v>
      </c>
    </row>
    <row r="1527" spans="1:11" ht="20.399999999999999" x14ac:dyDescent="0.3">
      <c r="A1527" s="52" t="s">
        <v>106</v>
      </c>
      <c r="B1527" s="52" t="s">
        <v>4642</v>
      </c>
      <c r="C1527" s="61" t="s">
        <v>4659</v>
      </c>
      <c r="D1527" s="362" t="s">
        <v>4653</v>
      </c>
      <c r="E1527" s="360" t="s">
        <v>4660</v>
      </c>
      <c r="F1527" s="53" t="s">
        <v>4661</v>
      </c>
      <c r="G1527" s="53">
        <v>4</v>
      </c>
      <c r="H1527" s="53" t="s">
        <v>17</v>
      </c>
      <c r="I1527" s="243"/>
      <c r="J1527" s="88">
        <v>70</v>
      </c>
      <c r="K1527" s="232">
        <f t="shared" si="58"/>
        <v>280</v>
      </c>
    </row>
    <row r="1528" spans="1:11" ht="20.399999999999999" x14ac:dyDescent="0.3">
      <c r="A1528" s="52" t="s">
        <v>106</v>
      </c>
      <c r="B1528" s="52" t="s">
        <v>4642</v>
      </c>
      <c r="C1528" s="61" t="s">
        <v>4662</v>
      </c>
      <c r="D1528" s="362" t="s">
        <v>4653</v>
      </c>
      <c r="E1528" s="316" t="s">
        <v>4663</v>
      </c>
      <c r="F1528" s="53" t="s">
        <v>4664</v>
      </c>
      <c r="G1528" s="53">
        <v>4</v>
      </c>
      <c r="H1528" s="53" t="s">
        <v>17</v>
      </c>
      <c r="I1528" s="243"/>
      <c r="J1528" s="88">
        <v>70</v>
      </c>
      <c r="K1528" s="232">
        <f t="shared" si="58"/>
        <v>280</v>
      </c>
    </row>
    <row r="1529" spans="1:11" ht="20.399999999999999" x14ac:dyDescent="0.3">
      <c r="A1529" s="52" t="s">
        <v>106</v>
      </c>
      <c r="B1529" s="52" t="s">
        <v>4642</v>
      </c>
      <c r="C1529" s="61" t="s">
        <v>4665</v>
      </c>
      <c r="D1529" s="362" t="s">
        <v>4653</v>
      </c>
      <c r="E1529" s="360" t="s">
        <v>4666</v>
      </c>
      <c r="F1529" s="53" t="s">
        <v>4667</v>
      </c>
      <c r="G1529" s="53">
        <v>4</v>
      </c>
      <c r="H1529" s="53" t="s">
        <v>17</v>
      </c>
      <c r="I1529" s="243"/>
      <c r="J1529" s="88">
        <v>54</v>
      </c>
      <c r="K1529" s="232">
        <f t="shared" si="58"/>
        <v>216</v>
      </c>
    </row>
    <row r="1530" spans="1:11" ht="20.399999999999999" x14ac:dyDescent="0.3">
      <c r="A1530" s="52" t="s">
        <v>106</v>
      </c>
      <c r="B1530" s="52" t="s">
        <v>4642</v>
      </c>
      <c r="C1530" s="61" t="s">
        <v>4668</v>
      </c>
      <c r="D1530" s="61" t="s">
        <v>4653</v>
      </c>
      <c r="E1530" s="316" t="s">
        <v>4669</v>
      </c>
      <c r="F1530" s="53" t="s">
        <v>4670</v>
      </c>
      <c r="G1530" s="53">
        <v>2</v>
      </c>
      <c r="H1530" s="53" t="s">
        <v>17</v>
      </c>
      <c r="I1530" s="290"/>
      <c r="J1530" s="88">
        <v>3200</v>
      </c>
      <c r="K1530" s="232">
        <f t="shared" si="58"/>
        <v>6400</v>
      </c>
    </row>
    <row r="1531" spans="1:11" ht="20.399999999999999" x14ac:dyDescent="0.3">
      <c r="A1531" s="52" t="s">
        <v>106</v>
      </c>
      <c r="B1531" s="52" t="s">
        <v>4642</v>
      </c>
      <c r="C1531" s="61" t="s">
        <v>4671</v>
      </c>
      <c r="D1531" s="61" t="s">
        <v>4653</v>
      </c>
      <c r="E1531" s="316" t="s">
        <v>4672</v>
      </c>
      <c r="F1531" s="53" t="s">
        <v>4673</v>
      </c>
      <c r="G1531" s="364">
        <v>4</v>
      </c>
      <c r="H1531" s="53" t="s">
        <v>17</v>
      </c>
      <c r="I1531" s="264"/>
      <c r="J1531" s="88">
        <v>71.75</v>
      </c>
      <c r="K1531" s="232">
        <f t="shared" si="58"/>
        <v>287</v>
      </c>
    </row>
    <row r="1532" spans="1:11" ht="20.399999999999999" x14ac:dyDescent="0.3">
      <c r="A1532" s="52" t="s">
        <v>106</v>
      </c>
      <c r="B1532" s="52" t="s">
        <v>4642</v>
      </c>
      <c r="C1532" s="61" t="s">
        <v>4674</v>
      </c>
      <c r="D1532" s="61" t="s">
        <v>4653</v>
      </c>
      <c r="E1532" s="316" t="s">
        <v>4675</v>
      </c>
      <c r="F1532" s="53" t="s">
        <v>4676</v>
      </c>
      <c r="G1532" s="364">
        <v>4</v>
      </c>
      <c r="H1532" s="53" t="s">
        <v>17</v>
      </c>
      <c r="I1532" s="264"/>
      <c r="J1532" s="88">
        <v>71.75</v>
      </c>
      <c r="K1532" s="232">
        <f t="shared" si="58"/>
        <v>287</v>
      </c>
    </row>
    <row r="1533" spans="1:11" ht="20.399999999999999" x14ac:dyDescent="0.3">
      <c r="A1533" s="52" t="s">
        <v>106</v>
      </c>
      <c r="B1533" s="52" t="s">
        <v>4642</v>
      </c>
      <c r="C1533" s="61" t="s">
        <v>4677</v>
      </c>
      <c r="D1533" s="362" t="s">
        <v>4678</v>
      </c>
      <c r="E1533" s="360" t="s">
        <v>4679</v>
      </c>
      <c r="F1533" s="53" t="s">
        <v>4680</v>
      </c>
      <c r="G1533" s="53">
        <v>1</v>
      </c>
      <c r="H1533" s="53" t="s">
        <v>17</v>
      </c>
      <c r="I1533" s="53"/>
      <c r="J1533" s="88">
        <v>150</v>
      </c>
      <c r="K1533" s="232">
        <f t="shared" si="58"/>
        <v>150</v>
      </c>
    </row>
    <row r="1534" spans="1:11" ht="20.399999999999999" x14ac:dyDescent="0.3">
      <c r="A1534" s="52" t="s">
        <v>106</v>
      </c>
      <c r="B1534" s="52" t="s">
        <v>4642</v>
      </c>
      <c r="C1534" s="61" t="s">
        <v>4681</v>
      </c>
      <c r="D1534" s="308" t="s">
        <v>986</v>
      </c>
      <c r="E1534" s="316" t="s">
        <v>4682</v>
      </c>
      <c r="F1534" s="53" t="s">
        <v>4683</v>
      </c>
      <c r="G1534" s="53">
        <v>1</v>
      </c>
      <c r="H1534" s="53" t="s">
        <v>2104</v>
      </c>
      <c r="I1534" s="53"/>
      <c r="J1534" s="88">
        <v>66.7</v>
      </c>
      <c r="K1534" s="232">
        <f t="shared" si="58"/>
        <v>66.7</v>
      </c>
    </row>
    <row r="1535" spans="1:11" ht="20.399999999999999" x14ac:dyDescent="0.3">
      <c r="A1535" s="52" t="s">
        <v>106</v>
      </c>
      <c r="B1535" s="52" t="s">
        <v>4642</v>
      </c>
      <c r="C1535" s="61" t="s">
        <v>4684</v>
      </c>
      <c r="D1535" s="61" t="s">
        <v>4685</v>
      </c>
      <c r="E1535" s="316" t="s">
        <v>4686</v>
      </c>
      <c r="F1535" s="53" t="s">
        <v>4687</v>
      </c>
      <c r="G1535" s="53">
        <v>1</v>
      </c>
      <c r="H1535" s="53" t="s">
        <v>2104</v>
      </c>
      <c r="I1535" s="53"/>
      <c r="J1535" s="88">
        <v>22.5</v>
      </c>
      <c r="K1535" s="232">
        <f t="shared" si="58"/>
        <v>22.5</v>
      </c>
    </row>
    <row r="1536" spans="1:11" ht="20.399999999999999" x14ac:dyDescent="0.3">
      <c r="A1536" s="52" t="s">
        <v>106</v>
      </c>
      <c r="B1536" s="52" t="s">
        <v>4642</v>
      </c>
      <c r="C1536" s="61" t="s">
        <v>4688</v>
      </c>
      <c r="D1536" s="61" t="s">
        <v>4685</v>
      </c>
      <c r="E1536" s="61">
        <v>47312</v>
      </c>
      <c r="F1536" s="53" t="s">
        <v>4689</v>
      </c>
      <c r="G1536" s="53">
        <v>1</v>
      </c>
      <c r="H1536" s="53" t="s">
        <v>17</v>
      </c>
      <c r="I1536" s="243"/>
      <c r="J1536" s="88">
        <v>25</v>
      </c>
      <c r="K1536" s="232">
        <f t="shared" si="58"/>
        <v>25</v>
      </c>
    </row>
    <row r="1537" spans="1:11" ht="20.399999999999999" x14ac:dyDescent="0.3">
      <c r="A1537" s="52" t="s">
        <v>106</v>
      </c>
      <c r="B1537" s="52" t="s">
        <v>4642</v>
      </c>
      <c r="C1537" s="61" t="s">
        <v>4690</v>
      </c>
      <c r="D1537" s="61" t="s">
        <v>4685</v>
      </c>
      <c r="E1537" s="61">
        <v>47324</v>
      </c>
      <c r="F1537" s="53" t="s">
        <v>4691</v>
      </c>
      <c r="G1537" s="53">
        <v>1</v>
      </c>
      <c r="H1537" s="53" t="s">
        <v>17</v>
      </c>
      <c r="I1537" s="53"/>
      <c r="J1537" s="88">
        <v>80</v>
      </c>
      <c r="K1537" s="232">
        <f t="shared" si="58"/>
        <v>80</v>
      </c>
    </row>
    <row r="1538" spans="1:11" ht="20.399999999999999" x14ac:dyDescent="0.3">
      <c r="A1538" s="52" t="s">
        <v>106</v>
      </c>
      <c r="B1538" s="52" t="s">
        <v>4642</v>
      </c>
      <c r="C1538" s="61" t="s">
        <v>4692</v>
      </c>
      <c r="D1538" s="61" t="s">
        <v>126</v>
      </c>
      <c r="E1538" s="316" t="s">
        <v>4693</v>
      </c>
      <c r="F1538" s="53" t="s">
        <v>4694</v>
      </c>
      <c r="G1538" s="53">
        <v>1</v>
      </c>
      <c r="H1538" s="53" t="s">
        <v>17</v>
      </c>
      <c r="I1538" s="53"/>
      <c r="J1538" s="88">
        <v>378</v>
      </c>
      <c r="K1538" s="232">
        <f t="shared" si="58"/>
        <v>378</v>
      </c>
    </row>
    <row r="1539" spans="1:11" ht="30.6" x14ac:dyDescent="0.3">
      <c r="A1539" s="52" t="s">
        <v>106</v>
      </c>
      <c r="B1539" s="52" t="s">
        <v>4642</v>
      </c>
      <c r="C1539" s="61" t="s">
        <v>6945</v>
      </c>
      <c r="D1539" s="57" t="s">
        <v>6946</v>
      </c>
      <c r="E1539" s="57">
        <v>1972918</v>
      </c>
      <c r="F1539" s="46" t="s">
        <v>4695</v>
      </c>
      <c r="G1539" s="53">
        <v>5</v>
      </c>
      <c r="H1539" s="46" t="s">
        <v>1894</v>
      </c>
      <c r="I1539" s="46" t="s">
        <v>6834</v>
      </c>
      <c r="J1539" s="293">
        <v>15</v>
      </c>
      <c r="K1539" s="232">
        <f t="shared" si="58"/>
        <v>75</v>
      </c>
    </row>
    <row r="1540" spans="1:11" ht="20.399999999999999" x14ac:dyDescent="0.3">
      <c r="A1540" s="52" t="s">
        <v>106</v>
      </c>
      <c r="B1540" s="52" t="s">
        <v>4642</v>
      </c>
      <c r="C1540" s="61" t="s">
        <v>4696</v>
      </c>
      <c r="D1540" s="61" t="s">
        <v>4697</v>
      </c>
      <c r="E1540" s="61" t="s">
        <v>4698</v>
      </c>
      <c r="F1540" s="53" t="s">
        <v>4699</v>
      </c>
      <c r="G1540" s="53">
        <v>10</v>
      </c>
      <c r="H1540" s="53" t="s">
        <v>17</v>
      </c>
      <c r="I1540" s="53"/>
      <c r="J1540" s="88">
        <v>10</v>
      </c>
      <c r="K1540" s="232">
        <f t="shared" si="58"/>
        <v>100</v>
      </c>
    </row>
    <row r="1541" spans="1:11" ht="20.399999999999999" x14ac:dyDescent="0.3">
      <c r="A1541" s="99" t="s">
        <v>106</v>
      </c>
      <c r="B1541" s="99" t="s">
        <v>4642</v>
      </c>
      <c r="C1541" s="257" t="s">
        <v>4700</v>
      </c>
      <c r="D1541" s="257" t="s">
        <v>4701</v>
      </c>
      <c r="E1541" s="365" t="s">
        <v>4702</v>
      </c>
      <c r="F1541" s="101" t="s">
        <v>4703</v>
      </c>
      <c r="G1541" s="101">
        <v>6</v>
      </c>
      <c r="H1541" s="101" t="s">
        <v>17</v>
      </c>
      <c r="I1541" s="269"/>
      <c r="J1541" s="349">
        <v>2480</v>
      </c>
      <c r="K1541" s="261">
        <f t="shared" si="58"/>
        <v>14880</v>
      </c>
    </row>
    <row r="1542" spans="1:11" ht="20.399999999999999" x14ac:dyDescent="0.3">
      <c r="A1542" s="99" t="s">
        <v>106</v>
      </c>
      <c r="B1542" s="99" t="s">
        <v>4642</v>
      </c>
      <c r="C1542" s="257" t="s">
        <v>4704</v>
      </c>
      <c r="D1542" s="257" t="s">
        <v>4653</v>
      </c>
      <c r="E1542" s="365" t="s">
        <v>4705</v>
      </c>
      <c r="F1542" s="101" t="s">
        <v>4706</v>
      </c>
      <c r="G1542" s="101">
        <v>6</v>
      </c>
      <c r="H1542" s="101" t="s">
        <v>17</v>
      </c>
      <c r="I1542" s="269"/>
      <c r="J1542" s="349">
        <v>51.75</v>
      </c>
      <c r="K1542" s="261">
        <f t="shared" si="58"/>
        <v>310.5</v>
      </c>
    </row>
    <row r="1543" spans="1:11" ht="20.399999999999999" x14ac:dyDescent="0.3">
      <c r="A1543" s="99" t="s">
        <v>106</v>
      </c>
      <c r="B1543" s="99" t="s">
        <v>4642</v>
      </c>
      <c r="C1543" s="257" t="s">
        <v>4707</v>
      </c>
      <c r="D1543" s="257" t="s">
        <v>4653</v>
      </c>
      <c r="E1543" s="365" t="s">
        <v>4708</v>
      </c>
      <c r="F1543" s="101" t="s">
        <v>4709</v>
      </c>
      <c r="G1543" s="101">
        <v>6</v>
      </c>
      <c r="H1543" s="101" t="s">
        <v>17</v>
      </c>
      <c r="I1543" s="269"/>
      <c r="J1543" s="349">
        <v>83.75</v>
      </c>
      <c r="K1543" s="261">
        <f t="shared" si="58"/>
        <v>502.5</v>
      </c>
    </row>
    <row r="1544" spans="1:11" ht="20.399999999999999" x14ac:dyDescent="0.3">
      <c r="A1544" s="99" t="s">
        <v>106</v>
      </c>
      <c r="B1544" s="99" t="s">
        <v>4642</v>
      </c>
      <c r="C1544" s="257" t="s">
        <v>4710</v>
      </c>
      <c r="D1544" s="257" t="s">
        <v>4711</v>
      </c>
      <c r="E1544" s="365" t="s">
        <v>4712</v>
      </c>
      <c r="F1544" s="101" t="s">
        <v>4713</v>
      </c>
      <c r="G1544" s="101">
        <v>6</v>
      </c>
      <c r="H1544" s="101" t="s">
        <v>17</v>
      </c>
      <c r="I1544" s="269"/>
      <c r="J1544" s="349">
        <v>125</v>
      </c>
      <c r="K1544" s="261">
        <f t="shared" si="58"/>
        <v>750</v>
      </c>
    </row>
    <row r="1545" spans="1:11" ht="20.399999999999999" x14ac:dyDescent="0.3">
      <c r="A1545" s="99" t="s">
        <v>106</v>
      </c>
      <c r="B1545" s="99" t="s">
        <v>4642</v>
      </c>
      <c r="C1545" s="257" t="s">
        <v>4714</v>
      </c>
      <c r="D1545" s="257" t="s">
        <v>4711</v>
      </c>
      <c r="E1545" s="365" t="s">
        <v>4715</v>
      </c>
      <c r="F1545" s="101" t="s">
        <v>4716</v>
      </c>
      <c r="G1545" s="101">
        <v>6</v>
      </c>
      <c r="H1545" s="101" t="s">
        <v>17</v>
      </c>
      <c r="I1545" s="269"/>
      <c r="J1545" s="349">
        <v>233</v>
      </c>
      <c r="K1545" s="261">
        <f t="shared" si="58"/>
        <v>1398</v>
      </c>
    </row>
    <row r="1546" spans="1:11" ht="20.399999999999999" x14ac:dyDescent="0.3">
      <c r="A1546" s="99" t="s">
        <v>106</v>
      </c>
      <c r="B1546" s="99" t="s">
        <v>4642</v>
      </c>
      <c r="C1546" s="257" t="s">
        <v>4717</v>
      </c>
      <c r="D1546" s="257" t="s">
        <v>126</v>
      </c>
      <c r="E1546" s="365" t="s">
        <v>4718</v>
      </c>
      <c r="F1546" s="101" t="s">
        <v>4719</v>
      </c>
      <c r="G1546" s="101">
        <v>2</v>
      </c>
      <c r="H1546" s="101" t="s">
        <v>17</v>
      </c>
      <c r="I1546" s="53"/>
      <c r="J1546" s="349">
        <v>129</v>
      </c>
      <c r="K1546" s="261">
        <f t="shared" si="58"/>
        <v>258</v>
      </c>
    </row>
    <row r="1547" spans="1:11" ht="20.399999999999999" x14ac:dyDescent="0.3">
      <c r="A1547" s="99" t="s">
        <v>106</v>
      </c>
      <c r="B1547" s="99" t="s">
        <v>4642</v>
      </c>
      <c r="C1547" s="257" t="s">
        <v>4720</v>
      </c>
      <c r="D1547" s="257" t="s">
        <v>2672</v>
      </c>
      <c r="E1547" s="365" t="s">
        <v>4721</v>
      </c>
      <c r="F1547" s="101" t="s">
        <v>4722</v>
      </c>
      <c r="G1547" s="101">
        <v>2</v>
      </c>
      <c r="H1547" s="101" t="s">
        <v>17</v>
      </c>
      <c r="I1547" s="53"/>
      <c r="J1547" s="349">
        <v>70</v>
      </c>
      <c r="K1547" s="261">
        <f t="shared" si="58"/>
        <v>140</v>
      </c>
    </row>
    <row r="1548" spans="1:11" ht="20.399999999999999" x14ac:dyDescent="0.3">
      <c r="A1548" s="52" t="s">
        <v>106</v>
      </c>
      <c r="B1548" s="52" t="s">
        <v>4642</v>
      </c>
      <c r="C1548" s="61" t="s">
        <v>4723</v>
      </c>
      <c r="D1548" s="61" t="s">
        <v>4724</v>
      </c>
      <c r="E1548" s="360" t="s">
        <v>4725</v>
      </c>
      <c r="F1548" s="53" t="s">
        <v>4726</v>
      </c>
      <c r="G1548" s="53">
        <v>8</v>
      </c>
      <c r="H1548" s="53" t="s">
        <v>17</v>
      </c>
      <c r="I1548" s="53"/>
      <c r="J1548" s="366">
        <v>63</v>
      </c>
      <c r="K1548" s="232">
        <f t="shared" si="58"/>
        <v>504</v>
      </c>
    </row>
    <row r="1549" spans="1:11" ht="20.399999999999999" x14ac:dyDescent="0.3">
      <c r="A1549" s="52" t="s">
        <v>106</v>
      </c>
      <c r="B1549" s="52" t="s">
        <v>4642</v>
      </c>
      <c r="C1549" s="61" t="s">
        <v>4727</v>
      </c>
      <c r="D1549" s="61" t="s">
        <v>4724</v>
      </c>
      <c r="E1549" s="360" t="s">
        <v>4728</v>
      </c>
      <c r="F1549" s="53" t="s">
        <v>4729</v>
      </c>
      <c r="G1549" s="53">
        <v>8</v>
      </c>
      <c r="H1549" s="53" t="s">
        <v>17</v>
      </c>
      <c r="I1549" s="53"/>
      <c r="J1549" s="366">
        <v>63</v>
      </c>
      <c r="K1549" s="232">
        <f t="shared" si="58"/>
        <v>504</v>
      </c>
    </row>
    <row r="1550" spans="1:11" ht="20.399999999999999" x14ac:dyDescent="0.3">
      <c r="A1550" s="52" t="s">
        <v>106</v>
      </c>
      <c r="B1550" s="52" t="s">
        <v>4642</v>
      </c>
      <c r="C1550" s="61" t="s">
        <v>4730</v>
      </c>
      <c r="D1550" s="61" t="s">
        <v>4724</v>
      </c>
      <c r="E1550" s="360" t="s">
        <v>4731</v>
      </c>
      <c r="F1550" s="53" t="s">
        <v>4732</v>
      </c>
      <c r="G1550" s="53">
        <v>4</v>
      </c>
      <c r="H1550" s="53" t="s">
        <v>17</v>
      </c>
      <c r="I1550" s="53"/>
      <c r="J1550" s="88">
        <v>510</v>
      </c>
      <c r="K1550" s="232">
        <f t="shared" si="58"/>
        <v>2040</v>
      </c>
    </row>
    <row r="1551" spans="1:11" ht="20.399999999999999" x14ac:dyDescent="0.3">
      <c r="A1551" s="99" t="s">
        <v>106</v>
      </c>
      <c r="B1551" s="99" t="s">
        <v>4642</v>
      </c>
      <c r="C1551" s="257" t="s">
        <v>4733</v>
      </c>
      <c r="D1551" s="257" t="s">
        <v>4724</v>
      </c>
      <c r="E1551" s="365" t="s">
        <v>4734</v>
      </c>
      <c r="F1551" s="101" t="s">
        <v>4735</v>
      </c>
      <c r="G1551" s="101">
        <v>8</v>
      </c>
      <c r="H1551" s="101" t="s">
        <v>17</v>
      </c>
      <c r="I1551" s="101"/>
      <c r="J1551" s="367">
        <v>54</v>
      </c>
      <c r="K1551" s="261">
        <f t="shared" si="58"/>
        <v>432</v>
      </c>
    </row>
    <row r="1552" spans="1:11" ht="20.399999999999999" x14ac:dyDescent="0.3">
      <c r="A1552" s="99" t="s">
        <v>106</v>
      </c>
      <c r="B1552" s="99" t="s">
        <v>4642</v>
      </c>
      <c r="C1552" s="257" t="s">
        <v>4736</v>
      </c>
      <c r="D1552" s="257" t="s">
        <v>4724</v>
      </c>
      <c r="E1552" s="365" t="s">
        <v>4737</v>
      </c>
      <c r="F1552" s="101" t="s">
        <v>4738</v>
      </c>
      <c r="G1552" s="101">
        <v>8</v>
      </c>
      <c r="H1552" s="101" t="s">
        <v>17</v>
      </c>
      <c r="I1552" s="101"/>
      <c r="J1552" s="367">
        <v>54</v>
      </c>
      <c r="K1552" s="261">
        <f t="shared" si="58"/>
        <v>432</v>
      </c>
    </row>
    <row r="1553" spans="1:11" ht="20.399999999999999" x14ac:dyDescent="0.3">
      <c r="A1553" s="99" t="s">
        <v>106</v>
      </c>
      <c r="B1553" s="99" t="s">
        <v>4642</v>
      </c>
      <c r="C1553" s="257" t="s">
        <v>4739</v>
      </c>
      <c r="D1553" s="257" t="s">
        <v>4724</v>
      </c>
      <c r="E1553" s="365" t="s">
        <v>4740</v>
      </c>
      <c r="F1553" s="101" t="s">
        <v>4741</v>
      </c>
      <c r="G1553" s="101">
        <v>6</v>
      </c>
      <c r="H1553" s="101" t="s">
        <v>17</v>
      </c>
      <c r="I1553" s="101"/>
      <c r="J1553" s="367">
        <v>96.75</v>
      </c>
      <c r="K1553" s="261">
        <f t="shared" si="58"/>
        <v>580.5</v>
      </c>
    </row>
    <row r="1554" spans="1:11" ht="20.399999999999999" x14ac:dyDescent="0.3">
      <c r="A1554" s="52" t="s">
        <v>106</v>
      </c>
      <c r="B1554" s="52" t="s">
        <v>4642</v>
      </c>
      <c r="C1554" s="61" t="s">
        <v>4742</v>
      </c>
      <c r="D1554" s="362" t="s">
        <v>4743</v>
      </c>
      <c r="E1554" s="360" t="s">
        <v>4744</v>
      </c>
      <c r="F1554" s="53" t="s">
        <v>4745</v>
      </c>
      <c r="G1554" s="53">
        <v>1</v>
      </c>
      <c r="H1554" s="53" t="s">
        <v>17</v>
      </c>
      <c r="I1554" s="53"/>
      <c r="J1554" s="88">
        <v>280</v>
      </c>
      <c r="K1554" s="232">
        <f t="shared" si="58"/>
        <v>280</v>
      </c>
    </row>
    <row r="1555" spans="1:11" ht="20.399999999999999" x14ac:dyDescent="0.3">
      <c r="A1555" s="52" t="s">
        <v>106</v>
      </c>
      <c r="B1555" s="52" t="s">
        <v>4642</v>
      </c>
      <c r="C1555" s="61" t="s">
        <v>4746</v>
      </c>
      <c r="D1555" s="362" t="s">
        <v>4747</v>
      </c>
      <c r="E1555" s="360" t="s">
        <v>4748</v>
      </c>
      <c r="F1555" s="53" t="s">
        <v>4749</v>
      </c>
      <c r="G1555" s="53">
        <v>2</v>
      </c>
      <c r="H1555" s="53" t="s">
        <v>17</v>
      </c>
      <c r="I1555" s="53"/>
      <c r="J1555" s="88">
        <v>105</v>
      </c>
      <c r="K1555" s="232">
        <f t="shared" si="58"/>
        <v>210</v>
      </c>
    </row>
    <row r="1556" spans="1:11" ht="20.399999999999999" x14ac:dyDescent="0.3">
      <c r="A1556" s="52" t="s">
        <v>106</v>
      </c>
      <c r="B1556" s="52" t="s">
        <v>4642</v>
      </c>
      <c r="C1556" s="61" t="s">
        <v>4750</v>
      </c>
      <c r="D1556" s="362" t="s">
        <v>4751</v>
      </c>
      <c r="E1556" s="360" t="s">
        <v>4752</v>
      </c>
      <c r="F1556" s="53" t="s">
        <v>4753</v>
      </c>
      <c r="G1556" s="53">
        <v>2</v>
      </c>
      <c r="H1556" s="53" t="s">
        <v>17</v>
      </c>
      <c r="I1556" s="53"/>
      <c r="J1556" s="88">
        <v>91</v>
      </c>
      <c r="K1556" s="232">
        <f t="shared" si="58"/>
        <v>182</v>
      </c>
    </row>
    <row r="1557" spans="1:11" ht="20.399999999999999" x14ac:dyDescent="0.3">
      <c r="A1557" s="52" t="s">
        <v>106</v>
      </c>
      <c r="B1557" s="52" t="s">
        <v>4642</v>
      </c>
      <c r="C1557" s="61" t="s">
        <v>4754</v>
      </c>
      <c r="D1557" s="362" t="s">
        <v>4751</v>
      </c>
      <c r="E1557" s="360" t="s">
        <v>4755</v>
      </c>
      <c r="F1557" s="53" t="s">
        <v>4756</v>
      </c>
      <c r="G1557" s="53">
        <v>2</v>
      </c>
      <c r="H1557" s="53" t="s">
        <v>17</v>
      </c>
      <c r="I1557" s="53"/>
      <c r="J1557" s="88">
        <v>30</v>
      </c>
      <c r="K1557" s="232">
        <f t="shared" si="58"/>
        <v>60</v>
      </c>
    </row>
    <row r="1558" spans="1:11" ht="20.399999999999999" x14ac:dyDescent="0.3">
      <c r="A1558" s="99" t="s">
        <v>106</v>
      </c>
      <c r="B1558" s="99" t="s">
        <v>4642</v>
      </c>
      <c r="C1558" s="257" t="s">
        <v>4757</v>
      </c>
      <c r="D1558" s="257" t="s">
        <v>4758</v>
      </c>
      <c r="E1558" s="365" t="s">
        <v>4759</v>
      </c>
      <c r="F1558" s="53" t="s">
        <v>4760</v>
      </c>
      <c r="G1558" s="53">
        <v>4</v>
      </c>
      <c r="H1558" s="53" t="s">
        <v>17</v>
      </c>
      <c r="I1558" s="231"/>
      <c r="J1558" s="88">
        <v>455</v>
      </c>
      <c r="K1558" s="232">
        <f t="shared" si="58"/>
        <v>1820</v>
      </c>
    </row>
    <row r="1559" spans="1:11" ht="20.399999999999999" x14ac:dyDescent="0.3">
      <c r="A1559" s="99" t="s">
        <v>106</v>
      </c>
      <c r="B1559" s="99" t="s">
        <v>4642</v>
      </c>
      <c r="C1559" s="257" t="s">
        <v>4761</v>
      </c>
      <c r="D1559" s="257" t="s">
        <v>126</v>
      </c>
      <c r="E1559" s="365" t="s">
        <v>4762</v>
      </c>
      <c r="F1559" s="53" t="s">
        <v>4763</v>
      </c>
      <c r="G1559" s="53">
        <v>8</v>
      </c>
      <c r="H1559" s="53" t="s">
        <v>17</v>
      </c>
      <c r="I1559" s="231"/>
      <c r="J1559" s="88">
        <v>100</v>
      </c>
      <c r="K1559" s="232">
        <f t="shared" si="58"/>
        <v>800</v>
      </c>
    </row>
    <row r="1560" spans="1:11" ht="20.399999999999999" x14ac:dyDescent="0.3">
      <c r="A1560" s="52" t="s">
        <v>106</v>
      </c>
      <c r="B1560" s="52" t="s">
        <v>4642</v>
      </c>
      <c r="C1560" s="61" t="s">
        <v>4764</v>
      </c>
      <c r="D1560" s="57" t="s">
        <v>6947</v>
      </c>
      <c r="E1560" s="57" t="s">
        <v>6948</v>
      </c>
      <c r="F1560" s="46" t="s">
        <v>4765</v>
      </c>
      <c r="G1560" s="53">
        <v>12</v>
      </c>
      <c r="H1560" s="46" t="s">
        <v>1894</v>
      </c>
      <c r="I1560" s="46" t="s">
        <v>6839</v>
      </c>
      <c r="J1560" s="293">
        <v>11</v>
      </c>
      <c r="K1560" s="232">
        <f t="shared" si="58"/>
        <v>132</v>
      </c>
    </row>
    <row r="1561" spans="1:11" ht="20.399999999999999" x14ac:dyDescent="0.3">
      <c r="A1561" s="52" t="s">
        <v>106</v>
      </c>
      <c r="B1561" s="52" t="s">
        <v>4642</v>
      </c>
      <c r="C1561" s="57" t="s">
        <v>6840</v>
      </c>
      <c r="D1561" s="57" t="s">
        <v>6947</v>
      </c>
      <c r="E1561" s="57" t="s">
        <v>6949</v>
      </c>
      <c r="F1561" s="46" t="s">
        <v>4766</v>
      </c>
      <c r="G1561" s="53">
        <v>12</v>
      </c>
      <c r="H1561" s="46" t="s">
        <v>1894</v>
      </c>
      <c r="I1561" s="46" t="s">
        <v>6839</v>
      </c>
      <c r="J1561" s="293">
        <v>6</v>
      </c>
      <c r="K1561" s="232">
        <f t="shared" si="58"/>
        <v>72</v>
      </c>
    </row>
    <row r="1562" spans="1:11" ht="20.399999999999999" x14ac:dyDescent="0.3">
      <c r="A1562" s="52" t="s">
        <v>106</v>
      </c>
      <c r="B1562" s="52" t="s">
        <v>4642</v>
      </c>
      <c r="C1562" s="57" t="s">
        <v>6843</v>
      </c>
      <c r="D1562" s="57" t="s">
        <v>6947</v>
      </c>
      <c r="E1562" s="57" t="s">
        <v>6950</v>
      </c>
      <c r="F1562" s="46" t="s">
        <v>4767</v>
      </c>
      <c r="G1562" s="53">
        <v>12</v>
      </c>
      <c r="H1562" s="46" t="s">
        <v>1894</v>
      </c>
      <c r="I1562" s="46" t="s">
        <v>6839</v>
      </c>
      <c r="J1562" s="293">
        <v>10</v>
      </c>
      <c r="K1562" s="232">
        <f t="shared" si="58"/>
        <v>120</v>
      </c>
    </row>
    <row r="1563" spans="1:11" ht="20.399999999999999" x14ac:dyDescent="0.3">
      <c r="A1563" s="52" t="s">
        <v>106</v>
      </c>
      <c r="B1563" s="52" t="s">
        <v>4642</v>
      </c>
      <c r="C1563" s="57" t="s">
        <v>6845</v>
      </c>
      <c r="D1563" s="57" t="s">
        <v>6947</v>
      </c>
      <c r="E1563" s="57" t="s">
        <v>6951</v>
      </c>
      <c r="F1563" s="46" t="s">
        <v>4769</v>
      </c>
      <c r="G1563" s="53">
        <v>12</v>
      </c>
      <c r="H1563" s="46" t="s">
        <v>1894</v>
      </c>
      <c r="I1563" s="46" t="s">
        <v>6839</v>
      </c>
      <c r="J1563" s="293">
        <v>15</v>
      </c>
      <c r="K1563" s="232">
        <f t="shared" si="58"/>
        <v>180</v>
      </c>
    </row>
    <row r="1564" spans="1:11" ht="20.399999999999999" x14ac:dyDescent="0.3">
      <c r="A1564" s="52" t="s">
        <v>106</v>
      </c>
      <c r="B1564" s="52" t="s">
        <v>4642</v>
      </c>
      <c r="C1564" s="61" t="s">
        <v>4770</v>
      </c>
      <c r="D1564" s="61" t="s">
        <v>2727</v>
      </c>
      <c r="E1564" s="316" t="s">
        <v>4771</v>
      </c>
      <c r="F1564" s="53" t="s">
        <v>4772</v>
      </c>
      <c r="G1564" s="53">
        <v>4</v>
      </c>
      <c r="H1564" s="53" t="s">
        <v>17</v>
      </c>
      <c r="I1564" s="53"/>
      <c r="J1564" s="232">
        <v>269.95</v>
      </c>
      <c r="K1564" s="232">
        <f t="shared" si="58"/>
        <v>1079.8</v>
      </c>
    </row>
    <row r="1565" spans="1:11" ht="20.399999999999999" x14ac:dyDescent="0.3">
      <c r="A1565" s="52" t="s">
        <v>106</v>
      </c>
      <c r="B1565" s="52" t="s">
        <v>4642</v>
      </c>
      <c r="C1565" s="61" t="s">
        <v>4773</v>
      </c>
      <c r="D1565" s="61" t="s">
        <v>2727</v>
      </c>
      <c r="E1565" s="316" t="s">
        <v>4774</v>
      </c>
      <c r="F1565" s="53" t="s">
        <v>4775</v>
      </c>
      <c r="G1565" s="53">
        <v>2</v>
      </c>
      <c r="H1565" s="53" t="s">
        <v>17</v>
      </c>
      <c r="I1565" s="53"/>
      <c r="J1565" s="368">
        <v>29.95</v>
      </c>
      <c r="K1565" s="232">
        <f t="shared" si="58"/>
        <v>59.9</v>
      </c>
    </row>
    <row r="1566" spans="1:11" ht="20.399999999999999" x14ac:dyDescent="0.3">
      <c r="A1566" s="52" t="s">
        <v>106</v>
      </c>
      <c r="B1566" s="52" t="s">
        <v>4642</v>
      </c>
      <c r="C1566" s="61" t="s">
        <v>4776</v>
      </c>
      <c r="D1566" s="61" t="s">
        <v>2727</v>
      </c>
      <c r="E1566" s="316" t="s">
        <v>4777</v>
      </c>
      <c r="F1566" s="53" t="s">
        <v>4778</v>
      </c>
      <c r="G1566" s="53">
        <v>8</v>
      </c>
      <c r="H1566" s="53" t="s">
        <v>17</v>
      </c>
      <c r="I1566" s="53"/>
      <c r="J1566" s="368">
        <v>19.64</v>
      </c>
      <c r="K1566" s="232">
        <f t="shared" si="58"/>
        <v>157.12</v>
      </c>
    </row>
    <row r="1567" spans="1:11" ht="20.399999999999999" x14ac:dyDescent="0.3">
      <c r="A1567" s="52" t="s">
        <v>106</v>
      </c>
      <c r="B1567" s="52" t="s">
        <v>4642</v>
      </c>
      <c r="C1567" s="61" t="s">
        <v>4779</v>
      </c>
      <c r="D1567" s="61" t="s">
        <v>2727</v>
      </c>
      <c r="E1567" s="316" t="s">
        <v>4780</v>
      </c>
      <c r="F1567" s="53" t="s">
        <v>4781</v>
      </c>
      <c r="G1567" s="53">
        <v>2</v>
      </c>
      <c r="H1567" s="53" t="s">
        <v>1812</v>
      </c>
      <c r="I1567" s="53"/>
      <c r="J1567" s="368">
        <v>12.95</v>
      </c>
      <c r="K1567" s="232">
        <f t="shared" si="58"/>
        <v>25.9</v>
      </c>
    </row>
    <row r="1568" spans="1:11" ht="20.399999999999999" x14ac:dyDescent="0.3">
      <c r="A1568" s="52" t="s">
        <v>106</v>
      </c>
      <c r="B1568" s="52" t="s">
        <v>4642</v>
      </c>
      <c r="C1568" s="61" t="s">
        <v>4782</v>
      </c>
      <c r="D1568" s="362" t="s">
        <v>4783</v>
      </c>
      <c r="E1568" s="360" t="s">
        <v>4784</v>
      </c>
      <c r="F1568" s="53" t="s">
        <v>4785</v>
      </c>
      <c r="G1568" s="53">
        <v>4</v>
      </c>
      <c r="H1568" s="53" t="s">
        <v>17</v>
      </c>
      <c r="I1568" s="53"/>
      <c r="J1568" s="88">
        <v>105</v>
      </c>
      <c r="K1568" s="232">
        <f t="shared" si="58"/>
        <v>420</v>
      </c>
    </row>
    <row r="1569" spans="1:11" ht="20.399999999999999" x14ac:dyDescent="0.3">
      <c r="A1569" s="52" t="s">
        <v>106</v>
      </c>
      <c r="B1569" s="52" t="s">
        <v>4642</v>
      </c>
      <c r="C1569" s="61" t="s">
        <v>4786</v>
      </c>
      <c r="D1569" s="61" t="s">
        <v>2727</v>
      </c>
      <c r="E1569" s="61"/>
      <c r="F1569" s="53" t="s">
        <v>4787</v>
      </c>
      <c r="G1569" s="53">
        <v>4</v>
      </c>
      <c r="H1569" s="53" t="s">
        <v>17</v>
      </c>
      <c r="I1569" s="53"/>
      <c r="J1569" s="368">
        <v>4.0999999999999996</v>
      </c>
      <c r="K1569" s="232">
        <f t="shared" si="58"/>
        <v>16.399999999999999</v>
      </c>
    </row>
    <row r="1570" spans="1:11" ht="20.399999999999999" x14ac:dyDescent="0.3">
      <c r="A1570" s="52" t="s">
        <v>106</v>
      </c>
      <c r="B1570" s="52" t="s">
        <v>4642</v>
      </c>
      <c r="C1570" s="61" t="s">
        <v>4788</v>
      </c>
      <c r="D1570" s="61" t="s">
        <v>2727</v>
      </c>
      <c r="E1570" s="61">
        <v>501691701</v>
      </c>
      <c r="F1570" s="53" t="s">
        <v>4789</v>
      </c>
      <c r="G1570" s="53">
        <v>4</v>
      </c>
      <c r="H1570" s="53" t="s">
        <v>17</v>
      </c>
      <c r="I1570" s="53"/>
      <c r="J1570" s="368">
        <v>9.39</v>
      </c>
      <c r="K1570" s="232">
        <f t="shared" si="58"/>
        <v>37.56</v>
      </c>
    </row>
    <row r="1571" spans="1:11" ht="20.399999999999999" x14ac:dyDescent="0.3">
      <c r="A1571" s="52" t="s">
        <v>106</v>
      </c>
      <c r="B1571" s="52" t="s">
        <v>4642</v>
      </c>
      <c r="C1571" s="117" t="s">
        <v>4790</v>
      </c>
      <c r="D1571" s="117" t="s">
        <v>4791</v>
      </c>
      <c r="E1571" s="117" t="s">
        <v>4792</v>
      </c>
      <c r="F1571" s="114" t="s">
        <v>4793</v>
      </c>
      <c r="G1571" s="53">
        <v>2</v>
      </c>
      <c r="H1571" s="53" t="s">
        <v>17</v>
      </c>
      <c r="I1571" s="53"/>
      <c r="J1571" s="232"/>
      <c r="K1571" s="232"/>
    </row>
    <row r="1572" spans="1:11" ht="20.399999999999999" x14ac:dyDescent="0.3">
      <c r="A1572" s="52" t="s">
        <v>106</v>
      </c>
      <c r="B1572" s="52" t="s">
        <v>4642</v>
      </c>
      <c r="C1572" s="61" t="s">
        <v>4794</v>
      </c>
      <c r="D1572" s="61" t="s">
        <v>4795</v>
      </c>
      <c r="E1572" s="360" t="s">
        <v>4795</v>
      </c>
      <c r="F1572" s="53" t="s">
        <v>4796</v>
      </c>
      <c r="G1572" s="53">
        <v>2</v>
      </c>
      <c r="H1572" s="53" t="s">
        <v>17</v>
      </c>
      <c r="I1572" s="53"/>
      <c r="J1572" s="88">
        <v>389.99</v>
      </c>
      <c r="K1572" s="232">
        <f t="shared" ref="K1572:K1578" si="59">G1572*J1572</f>
        <v>779.98</v>
      </c>
    </row>
    <row r="1573" spans="1:11" ht="20.399999999999999" x14ac:dyDescent="0.3">
      <c r="A1573" s="52" t="s">
        <v>106</v>
      </c>
      <c r="B1573" s="52" t="s">
        <v>4642</v>
      </c>
      <c r="C1573" s="61" t="s">
        <v>4797</v>
      </c>
      <c r="D1573" s="362" t="s">
        <v>4795</v>
      </c>
      <c r="E1573" s="360" t="s">
        <v>4798</v>
      </c>
      <c r="F1573" s="53" t="s">
        <v>4799</v>
      </c>
      <c r="G1573" s="53">
        <v>6</v>
      </c>
      <c r="H1573" s="53" t="s">
        <v>17</v>
      </c>
      <c r="I1573" s="53"/>
      <c r="J1573" s="88">
        <v>50.99</v>
      </c>
      <c r="K1573" s="232">
        <f t="shared" si="59"/>
        <v>305.94</v>
      </c>
    </row>
    <row r="1574" spans="1:11" ht="20.399999999999999" x14ac:dyDescent="0.3">
      <c r="A1574" s="52" t="s">
        <v>106</v>
      </c>
      <c r="B1574" s="52" t="s">
        <v>4642</v>
      </c>
      <c r="C1574" s="61" t="s">
        <v>4800</v>
      </c>
      <c r="D1574" s="362" t="s">
        <v>4801</v>
      </c>
      <c r="E1574" s="360" t="s">
        <v>4802</v>
      </c>
      <c r="F1574" s="53" t="s">
        <v>4803</v>
      </c>
      <c r="G1574" s="53">
        <v>2</v>
      </c>
      <c r="H1574" s="53" t="s">
        <v>17</v>
      </c>
      <c r="I1574" s="53"/>
      <c r="J1574" s="88">
        <v>199.27</v>
      </c>
      <c r="K1574" s="232">
        <f t="shared" si="59"/>
        <v>398.54</v>
      </c>
    </row>
    <row r="1575" spans="1:11" ht="20.399999999999999" x14ac:dyDescent="0.3">
      <c r="A1575" s="52" t="s">
        <v>106</v>
      </c>
      <c r="B1575" s="52" t="s">
        <v>4642</v>
      </c>
      <c r="C1575" s="61" t="s">
        <v>4804</v>
      </c>
      <c r="D1575" s="362" t="s">
        <v>126</v>
      </c>
      <c r="E1575" s="360" t="s">
        <v>4805</v>
      </c>
      <c r="F1575" s="53" t="s">
        <v>4806</v>
      </c>
      <c r="G1575" s="53">
        <v>6</v>
      </c>
      <c r="H1575" s="53" t="s">
        <v>17</v>
      </c>
      <c r="I1575" s="53"/>
      <c r="J1575" s="88">
        <v>16.149999999999999</v>
      </c>
      <c r="K1575" s="232">
        <f t="shared" si="59"/>
        <v>96.899999999999991</v>
      </c>
    </row>
    <row r="1576" spans="1:11" ht="20.399999999999999" x14ac:dyDescent="0.3">
      <c r="A1576" s="52" t="s">
        <v>106</v>
      </c>
      <c r="B1576" s="52" t="s">
        <v>4642</v>
      </c>
      <c r="C1576" s="61" t="s">
        <v>4807</v>
      </c>
      <c r="D1576" s="362" t="s">
        <v>126</v>
      </c>
      <c r="E1576" s="360" t="s">
        <v>4808</v>
      </c>
      <c r="F1576" s="53" t="s">
        <v>4809</v>
      </c>
      <c r="G1576" s="53">
        <v>4</v>
      </c>
      <c r="H1576" s="53" t="s">
        <v>17</v>
      </c>
      <c r="I1576" s="53"/>
      <c r="J1576" s="88">
        <v>179.99</v>
      </c>
      <c r="K1576" s="232">
        <f t="shared" si="59"/>
        <v>719.96</v>
      </c>
    </row>
    <row r="1577" spans="1:11" ht="20.399999999999999" x14ac:dyDescent="0.3">
      <c r="A1577" s="52" t="s">
        <v>106</v>
      </c>
      <c r="B1577" s="52" t="s">
        <v>4642</v>
      </c>
      <c r="C1577" s="61" t="s">
        <v>4810</v>
      </c>
      <c r="D1577" s="61" t="s">
        <v>126</v>
      </c>
      <c r="E1577" s="316" t="s">
        <v>4811</v>
      </c>
      <c r="F1577" s="53" t="s">
        <v>4812</v>
      </c>
      <c r="G1577" s="53">
        <v>1</v>
      </c>
      <c r="H1577" s="53" t="s">
        <v>17</v>
      </c>
      <c r="I1577" s="53"/>
      <c r="J1577" s="88">
        <v>310</v>
      </c>
      <c r="K1577" s="232">
        <f t="shared" si="59"/>
        <v>310</v>
      </c>
    </row>
    <row r="1578" spans="1:11" ht="20.399999999999999" x14ac:dyDescent="0.3">
      <c r="A1578" s="52" t="s">
        <v>106</v>
      </c>
      <c r="B1578" s="52" t="s">
        <v>4642</v>
      </c>
      <c r="C1578" s="61" t="s">
        <v>4813</v>
      </c>
      <c r="D1578" s="61" t="s">
        <v>126</v>
      </c>
      <c r="E1578" s="316" t="s">
        <v>4814</v>
      </c>
      <c r="F1578" s="53" t="s">
        <v>4815</v>
      </c>
      <c r="G1578" s="53">
        <v>6</v>
      </c>
      <c r="H1578" s="53" t="s">
        <v>17</v>
      </c>
      <c r="I1578" s="53"/>
      <c r="J1578" s="88">
        <v>67.89</v>
      </c>
      <c r="K1578" s="232">
        <f t="shared" si="59"/>
        <v>407.34000000000003</v>
      </c>
    </row>
    <row r="1579" spans="1:11" ht="20.399999999999999" x14ac:dyDescent="0.3">
      <c r="A1579" s="52" t="s">
        <v>106</v>
      </c>
      <c r="B1579" s="52" t="s">
        <v>4642</v>
      </c>
      <c r="C1579" s="61" t="s">
        <v>4816</v>
      </c>
      <c r="D1579" s="61" t="s">
        <v>4653</v>
      </c>
      <c r="E1579" s="316" t="s">
        <v>4817</v>
      </c>
      <c r="F1579" s="53" t="s">
        <v>4818</v>
      </c>
      <c r="G1579" s="53">
        <v>2</v>
      </c>
      <c r="H1579" s="53" t="s">
        <v>17</v>
      </c>
      <c r="I1579" s="53"/>
      <c r="J1579" s="369">
        <v>399.99</v>
      </c>
      <c r="K1579" s="161">
        <f>J1579*G1579</f>
        <v>799.98</v>
      </c>
    </row>
    <row r="1580" spans="1:11" ht="21" thickBot="1" x14ac:dyDescent="0.35">
      <c r="A1580" s="85" t="s">
        <v>106</v>
      </c>
      <c r="B1580" s="85" t="s">
        <v>4642</v>
      </c>
      <c r="C1580" s="57" t="s">
        <v>6847</v>
      </c>
      <c r="D1580" s="57" t="s">
        <v>6946</v>
      </c>
      <c r="E1580" s="57">
        <v>1972921</v>
      </c>
      <c r="F1580" s="46" t="s">
        <v>4819</v>
      </c>
      <c r="G1580" s="53">
        <v>5</v>
      </c>
      <c r="H1580" s="46" t="s">
        <v>1894</v>
      </c>
      <c r="I1580" s="46" t="s">
        <v>6839</v>
      </c>
      <c r="J1580" s="293">
        <v>20</v>
      </c>
      <c r="K1580" s="202">
        <f>J1580*G1580</f>
        <v>100</v>
      </c>
    </row>
    <row r="1581" spans="1:11" ht="41.4" thickBot="1" x14ac:dyDescent="0.35">
      <c r="A1581" s="678" t="s">
        <v>106</v>
      </c>
      <c r="B1581" s="679" t="s">
        <v>109</v>
      </c>
      <c r="C1581" s="680" t="s">
        <v>4820</v>
      </c>
      <c r="D1581" s="681" t="s">
        <v>3</v>
      </c>
      <c r="E1581" s="681" t="s">
        <v>4</v>
      </c>
      <c r="F1581" s="682" t="s">
        <v>4821</v>
      </c>
      <c r="G1581" s="679" t="s">
        <v>6</v>
      </c>
      <c r="H1581" s="679" t="s">
        <v>7</v>
      </c>
      <c r="I1581" s="679" t="s">
        <v>203</v>
      </c>
      <c r="J1581" s="683" t="s">
        <v>202</v>
      </c>
      <c r="K1581" s="684" t="s">
        <v>8</v>
      </c>
    </row>
    <row r="1582" spans="1:11" ht="20.399999999999999" x14ac:dyDescent="0.3">
      <c r="A1582" s="242" t="s">
        <v>106</v>
      </c>
      <c r="B1582" s="242" t="s">
        <v>109</v>
      </c>
      <c r="C1582" s="634" t="s">
        <v>4822</v>
      </c>
      <c r="D1582" s="56" t="s">
        <v>4823</v>
      </c>
      <c r="E1582" s="370" t="s">
        <v>4824</v>
      </c>
      <c r="F1582" s="112" t="s">
        <v>4825</v>
      </c>
      <c r="G1582" s="112">
        <v>1</v>
      </c>
      <c r="H1582" s="112" t="s">
        <v>17</v>
      </c>
      <c r="I1582" s="112"/>
      <c r="J1582" s="333">
        <v>2593.5</v>
      </c>
      <c r="K1582" s="315">
        <f t="shared" ref="K1582:K1605" si="60">G1582*J1582</f>
        <v>2593.5</v>
      </c>
    </row>
    <row r="1583" spans="1:11" ht="20.399999999999999" x14ac:dyDescent="0.3">
      <c r="A1583" s="52" t="s">
        <v>106</v>
      </c>
      <c r="B1583" s="52" t="s">
        <v>109</v>
      </c>
      <c r="C1583" s="292" t="s">
        <v>4826</v>
      </c>
      <c r="D1583" s="61" t="s">
        <v>4827</v>
      </c>
      <c r="E1583" s="316" t="s">
        <v>4828</v>
      </c>
      <c r="F1583" s="53" t="s">
        <v>4829</v>
      </c>
      <c r="G1583" s="53">
        <v>3</v>
      </c>
      <c r="H1583" s="53" t="s">
        <v>17</v>
      </c>
      <c r="I1583" s="53"/>
      <c r="J1583" s="88">
        <v>31.2</v>
      </c>
      <c r="K1583" s="232">
        <f t="shared" si="60"/>
        <v>93.6</v>
      </c>
    </row>
    <row r="1584" spans="1:11" ht="20.399999999999999" x14ac:dyDescent="0.3">
      <c r="A1584" s="52" t="s">
        <v>106</v>
      </c>
      <c r="B1584" s="52" t="s">
        <v>109</v>
      </c>
      <c r="C1584" s="292" t="s">
        <v>4830</v>
      </c>
      <c r="D1584" s="61" t="s">
        <v>4831</v>
      </c>
      <c r="E1584" s="316" t="s">
        <v>4832</v>
      </c>
      <c r="F1584" s="53" t="s">
        <v>4833</v>
      </c>
      <c r="G1584" s="53">
        <v>1</v>
      </c>
      <c r="H1584" s="53" t="s">
        <v>17</v>
      </c>
      <c r="I1584" s="53"/>
      <c r="J1584" s="88">
        <v>48.3</v>
      </c>
      <c r="K1584" s="232">
        <f t="shared" si="60"/>
        <v>48.3</v>
      </c>
    </row>
    <row r="1585" spans="1:11" ht="20.399999999999999" x14ac:dyDescent="0.3">
      <c r="A1585" s="52" t="s">
        <v>106</v>
      </c>
      <c r="B1585" s="52" t="s">
        <v>109</v>
      </c>
      <c r="C1585" s="292" t="s">
        <v>4834</v>
      </c>
      <c r="D1585" s="61" t="s">
        <v>4827</v>
      </c>
      <c r="E1585" s="316">
        <v>32016</v>
      </c>
      <c r="F1585" s="53" t="s">
        <v>4835</v>
      </c>
      <c r="G1585" s="53">
        <v>3</v>
      </c>
      <c r="H1585" s="53" t="s">
        <v>17</v>
      </c>
      <c r="I1585" s="53"/>
      <c r="J1585" s="88">
        <v>33.6</v>
      </c>
      <c r="K1585" s="232">
        <f t="shared" si="60"/>
        <v>100.80000000000001</v>
      </c>
    </row>
    <row r="1586" spans="1:11" ht="20.399999999999999" x14ac:dyDescent="0.3">
      <c r="A1586" s="52" t="s">
        <v>106</v>
      </c>
      <c r="B1586" s="52" t="s">
        <v>109</v>
      </c>
      <c r="C1586" s="292" t="s">
        <v>4836</v>
      </c>
      <c r="D1586" s="61" t="s">
        <v>4827</v>
      </c>
      <c r="E1586" s="316" t="s">
        <v>4837</v>
      </c>
      <c r="F1586" s="53" t="s">
        <v>4838</v>
      </c>
      <c r="G1586" s="53">
        <v>2</v>
      </c>
      <c r="H1586" s="53" t="s">
        <v>17</v>
      </c>
      <c r="I1586" s="53"/>
      <c r="J1586" s="88">
        <v>50.6</v>
      </c>
      <c r="K1586" s="232">
        <f t="shared" si="60"/>
        <v>101.2</v>
      </c>
    </row>
    <row r="1587" spans="1:11" ht="20.399999999999999" x14ac:dyDescent="0.3">
      <c r="A1587" s="52" t="s">
        <v>106</v>
      </c>
      <c r="B1587" s="52" t="s">
        <v>109</v>
      </c>
      <c r="C1587" s="292" t="s">
        <v>4839</v>
      </c>
      <c r="D1587" s="61" t="s">
        <v>4823</v>
      </c>
      <c r="E1587" s="316" t="s">
        <v>4840</v>
      </c>
      <c r="F1587" s="53" t="s">
        <v>4841</v>
      </c>
      <c r="G1587" s="53">
        <v>1</v>
      </c>
      <c r="H1587" s="53" t="s">
        <v>17</v>
      </c>
      <c r="I1587" s="53"/>
      <c r="J1587" s="88">
        <v>2208.15</v>
      </c>
      <c r="K1587" s="232">
        <f t="shared" si="60"/>
        <v>2208.15</v>
      </c>
    </row>
    <row r="1588" spans="1:11" ht="20.399999999999999" x14ac:dyDescent="0.3">
      <c r="A1588" s="52" t="s">
        <v>106</v>
      </c>
      <c r="B1588" s="52" t="s">
        <v>109</v>
      </c>
      <c r="C1588" s="292" t="s">
        <v>4842</v>
      </c>
      <c r="D1588" s="61" t="s">
        <v>4827</v>
      </c>
      <c r="E1588" s="316" t="s">
        <v>4828</v>
      </c>
      <c r="F1588" s="53" t="s">
        <v>4843</v>
      </c>
      <c r="G1588" s="53">
        <v>3</v>
      </c>
      <c r="H1588" s="53" t="s">
        <v>17</v>
      </c>
      <c r="I1588" s="53"/>
      <c r="J1588" s="88">
        <v>31.2</v>
      </c>
      <c r="K1588" s="232">
        <f t="shared" si="60"/>
        <v>93.6</v>
      </c>
    </row>
    <row r="1589" spans="1:11" ht="20.399999999999999" x14ac:dyDescent="0.3">
      <c r="A1589" s="52" t="s">
        <v>106</v>
      </c>
      <c r="B1589" s="52" t="s">
        <v>109</v>
      </c>
      <c r="C1589" s="292" t="s">
        <v>4830</v>
      </c>
      <c r="D1589" s="61" t="s">
        <v>4827</v>
      </c>
      <c r="E1589" s="316" t="s">
        <v>4832</v>
      </c>
      <c r="F1589" s="53" t="s">
        <v>4844</v>
      </c>
      <c r="G1589" s="53">
        <v>1</v>
      </c>
      <c r="H1589" s="53" t="s">
        <v>17</v>
      </c>
      <c r="I1589" s="53"/>
      <c r="J1589" s="88">
        <v>48.3</v>
      </c>
      <c r="K1589" s="232">
        <f t="shared" si="60"/>
        <v>48.3</v>
      </c>
    </row>
    <row r="1590" spans="1:11" ht="20.399999999999999" x14ac:dyDescent="0.3">
      <c r="A1590" s="52" t="s">
        <v>106</v>
      </c>
      <c r="B1590" s="52" t="s">
        <v>109</v>
      </c>
      <c r="C1590" s="292" t="s">
        <v>4834</v>
      </c>
      <c r="D1590" s="61" t="s">
        <v>4831</v>
      </c>
      <c r="E1590" s="316">
        <v>32016</v>
      </c>
      <c r="F1590" s="53" t="s">
        <v>4845</v>
      </c>
      <c r="G1590" s="53">
        <v>3</v>
      </c>
      <c r="H1590" s="53" t="s">
        <v>17</v>
      </c>
      <c r="I1590" s="53"/>
      <c r="J1590" s="88">
        <v>33.6</v>
      </c>
      <c r="K1590" s="232">
        <f t="shared" si="60"/>
        <v>100.80000000000001</v>
      </c>
    </row>
    <row r="1591" spans="1:11" ht="20.399999999999999" x14ac:dyDescent="0.3">
      <c r="A1591" s="52" t="s">
        <v>106</v>
      </c>
      <c r="B1591" s="52" t="s">
        <v>109</v>
      </c>
      <c r="C1591" s="61" t="s">
        <v>4846</v>
      </c>
      <c r="D1591" s="61" t="s">
        <v>4823</v>
      </c>
      <c r="E1591" s="316" t="s">
        <v>4847</v>
      </c>
      <c r="F1591" s="53" t="s">
        <v>4848</v>
      </c>
      <c r="G1591" s="53">
        <v>1</v>
      </c>
      <c r="H1591" s="53" t="s">
        <v>17</v>
      </c>
      <c r="I1591" s="53"/>
      <c r="J1591" s="88">
        <v>2658.93</v>
      </c>
      <c r="K1591" s="232">
        <f t="shared" si="60"/>
        <v>2658.93</v>
      </c>
    </row>
    <row r="1592" spans="1:11" ht="20.399999999999999" x14ac:dyDescent="0.3">
      <c r="A1592" s="52" t="s">
        <v>106</v>
      </c>
      <c r="B1592" s="52" t="s">
        <v>109</v>
      </c>
      <c r="C1592" s="61" t="s">
        <v>4849</v>
      </c>
      <c r="D1592" s="61" t="s">
        <v>4823</v>
      </c>
      <c r="E1592" s="316" t="s">
        <v>4850</v>
      </c>
      <c r="F1592" s="53" t="s">
        <v>4851</v>
      </c>
      <c r="G1592" s="53">
        <v>6</v>
      </c>
      <c r="H1592" s="53" t="s">
        <v>17</v>
      </c>
      <c r="I1592" s="53"/>
      <c r="J1592" s="88">
        <v>1022.77</v>
      </c>
      <c r="K1592" s="232">
        <f t="shared" si="60"/>
        <v>6136.62</v>
      </c>
    </row>
    <row r="1593" spans="1:11" ht="20.399999999999999" x14ac:dyDescent="0.3">
      <c r="A1593" s="52" t="s">
        <v>106</v>
      </c>
      <c r="B1593" s="52" t="s">
        <v>109</v>
      </c>
      <c r="C1593" s="61" t="s">
        <v>4852</v>
      </c>
      <c r="D1593" s="61" t="s">
        <v>4823</v>
      </c>
      <c r="E1593" s="316" t="s">
        <v>4853</v>
      </c>
      <c r="F1593" s="53" t="s">
        <v>4854</v>
      </c>
      <c r="G1593" s="53">
        <v>2</v>
      </c>
      <c r="H1593" s="53" t="s">
        <v>17</v>
      </c>
      <c r="I1593" s="53"/>
      <c r="J1593" s="88">
        <v>270.89999999999998</v>
      </c>
      <c r="K1593" s="232">
        <f t="shared" si="60"/>
        <v>541.79999999999995</v>
      </c>
    </row>
    <row r="1594" spans="1:11" ht="20.399999999999999" x14ac:dyDescent="0.3">
      <c r="A1594" s="52" t="s">
        <v>106</v>
      </c>
      <c r="B1594" s="52" t="s">
        <v>109</v>
      </c>
      <c r="C1594" s="61" t="s">
        <v>4855</v>
      </c>
      <c r="D1594" s="61" t="s">
        <v>4823</v>
      </c>
      <c r="E1594" s="316" t="s">
        <v>4856</v>
      </c>
      <c r="F1594" s="53" t="s">
        <v>4857</v>
      </c>
      <c r="G1594" s="53">
        <v>1</v>
      </c>
      <c r="H1594" s="53" t="s">
        <v>17</v>
      </c>
      <c r="I1594" s="53"/>
      <c r="J1594" s="88">
        <v>1102.5</v>
      </c>
      <c r="K1594" s="232">
        <f t="shared" si="60"/>
        <v>1102.5</v>
      </c>
    </row>
    <row r="1595" spans="1:11" ht="20.399999999999999" x14ac:dyDescent="0.3">
      <c r="A1595" s="52" t="s">
        <v>106</v>
      </c>
      <c r="B1595" s="52" t="s">
        <v>109</v>
      </c>
      <c r="C1595" s="308" t="s">
        <v>4858</v>
      </c>
      <c r="D1595" s="308" t="s">
        <v>4823</v>
      </c>
      <c r="E1595" s="308">
        <v>23517</v>
      </c>
      <c r="F1595" s="361" t="s">
        <v>4859</v>
      </c>
      <c r="G1595" s="361">
        <v>2</v>
      </c>
      <c r="H1595" s="53" t="s">
        <v>17</v>
      </c>
      <c r="I1595" s="53"/>
      <c r="J1595" s="88">
        <v>31.5</v>
      </c>
      <c r="K1595" s="232">
        <f t="shared" si="60"/>
        <v>63</v>
      </c>
    </row>
    <row r="1596" spans="1:11" ht="20.399999999999999" x14ac:dyDescent="0.3">
      <c r="A1596" s="52" t="s">
        <v>106</v>
      </c>
      <c r="B1596" s="52" t="s">
        <v>109</v>
      </c>
      <c r="C1596" s="308" t="s">
        <v>4860</v>
      </c>
      <c r="D1596" s="308" t="s">
        <v>4747</v>
      </c>
      <c r="E1596" s="308" t="s">
        <v>4861</v>
      </c>
      <c r="F1596" s="361" t="s">
        <v>4862</v>
      </c>
      <c r="G1596" s="361" t="s">
        <v>2402</v>
      </c>
      <c r="H1596" s="53" t="s">
        <v>17</v>
      </c>
      <c r="I1596" s="53"/>
      <c r="J1596" s="88">
        <v>70.349999999999994</v>
      </c>
      <c r="K1596" s="232">
        <f t="shared" si="60"/>
        <v>140.69999999999999</v>
      </c>
    </row>
    <row r="1597" spans="1:11" ht="20.399999999999999" x14ac:dyDescent="0.3">
      <c r="A1597" s="52" t="s">
        <v>106</v>
      </c>
      <c r="B1597" s="52" t="s">
        <v>109</v>
      </c>
      <c r="C1597" s="308" t="s">
        <v>4863</v>
      </c>
      <c r="D1597" s="308" t="s">
        <v>4751</v>
      </c>
      <c r="E1597" s="308" t="s">
        <v>4864</v>
      </c>
      <c r="F1597" s="361" t="s">
        <v>4865</v>
      </c>
      <c r="G1597" s="361">
        <v>1</v>
      </c>
      <c r="H1597" s="53" t="s">
        <v>17</v>
      </c>
      <c r="I1597" s="53"/>
      <c r="J1597" s="88">
        <v>26.43</v>
      </c>
      <c r="K1597" s="232">
        <f t="shared" si="60"/>
        <v>26.43</v>
      </c>
    </row>
    <row r="1598" spans="1:11" ht="20.399999999999999" x14ac:dyDescent="0.3">
      <c r="A1598" s="52" t="s">
        <v>106</v>
      </c>
      <c r="B1598" s="52" t="s">
        <v>109</v>
      </c>
      <c r="C1598" s="61" t="s">
        <v>4866</v>
      </c>
      <c r="D1598" s="61" t="s">
        <v>4751</v>
      </c>
      <c r="E1598" s="61" t="s">
        <v>4867</v>
      </c>
      <c r="F1598" s="53" t="s">
        <v>4868</v>
      </c>
      <c r="G1598" s="53">
        <v>1</v>
      </c>
      <c r="H1598" s="53" t="s">
        <v>17</v>
      </c>
      <c r="I1598" s="53"/>
      <c r="J1598" s="88">
        <v>17.2</v>
      </c>
      <c r="K1598" s="232">
        <f t="shared" si="60"/>
        <v>17.2</v>
      </c>
    </row>
    <row r="1599" spans="1:11" ht="20.399999999999999" x14ac:dyDescent="0.3">
      <c r="A1599" s="52" t="s">
        <v>106</v>
      </c>
      <c r="B1599" s="52" t="s">
        <v>109</v>
      </c>
      <c r="C1599" s="61" t="s">
        <v>4869</v>
      </c>
      <c r="D1599" s="61" t="s">
        <v>4870</v>
      </c>
      <c r="E1599" s="61">
        <v>2463</v>
      </c>
      <c r="F1599" s="53" t="s">
        <v>4871</v>
      </c>
      <c r="G1599" s="53">
        <v>2</v>
      </c>
      <c r="H1599" s="53" t="s">
        <v>17</v>
      </c>
      <c r="I1599" s="53"/>
      <c r="J1599" s="88">
        <v>51.45</v>
      </c>
      <c r="K1599" s="232">
        <f t="shared" si="60"/>
        <v>102.9</v>
      </c>
    </row>
    <row r="1600" spans="1:11" ht="20.399999999999999" x14ac:dyDescent="0.3">
      <c r="A1600" s="52" t="s">
        <v>106</v>
      </c>
      <c r="B1600" s="52" t="s">
        <v>109</v>
      </c>
      <c r="C1600" s="292" t="s">
        <v>4872</v>
      </c>
      <c r="D1600" s="61" t="s">
        <v>4873</v>
      </c>
      <c r="E1600" s="316" t="s">
        <v>4874</v>
      </c>
      <c r="F1600" s="53" t="s">
        <v>4875</v>
      </c>
      <c r="G1600" s="53">
        <v>1</v>
      </c>
      <c r="H1600" s="53" t="s">
        <v>17</v>
      </c>
      <c r="I1600" s="53"/>
      <c r="J1600" s="88">
        <v>2105</v>
      </c>
      <c r="K1600" s="232">
        <f t="shared" si="60"/>
        <v>2105</v>
      </c>
    </row>
    <row r="1601" spans="1:11" ht="20.399999999999999" x14ac:dyDescent="0.3">
      <c r="A1601" s="52" t="s">
        <v>106</v>
      </c>
      <c r="B1601" s="52" t="s">
        <v>109</v>
      </c>
      <c r="C1601" s="61" t="s">
        <v>4876</v>
      </c>
      <c r="D1601" s="61" t="s">
        <v>4873</v>
      </c>
      <c r="E1601" s="316" t="s">
        <v>4877</v>
      </c>
      <c r="F1601" s="53" t="s">
        <v>4878</v>
      </c>
      <c r="G1601" s="53">
        <v>3</v>
      </c>
      <c r="H1601" s="53" t="s">
        <v>17</v>
      </c>
      <c r="I1601" s="53"/>
      <c r="J1601" s="88">
        <v>431</v>
      </c>
      <c r="K1601" s="232">
        <f t="shared" si="60"/>
        <v>1293</v>
      </c>
    </row>
    <row r="1602" spans="1:11" ht="20.399999999999999" x14ac:dyDescent="0.3">
      <c r="A1602" s="52" t="s">
        <v>106</v>
      </c>
      <c r="B1602" s="52" t="s">
        <v>109</v>
      </c>
      <c r="C1602" s="61" t="s">
        <v>4879</v>
      </c>
      <c r="D1602" s="61" t="s">
        <v>4823</v>
      </c>
      <c r="E1602" s="316" t="s">
        <v>4880</v>
      </c>
      <c r="F1602" s="53" t="s">
        <v>4881</v>
      </c>
      <c r="G1602" s="53">
        <v>1</v>
      </c>
      <c r="H1602" s="53" t="s">
        <v>17</v>
      </c>
      <c r="I1602" s="53"/>
      <c r="J1602" s="88">
        <v>3438.75</v>
      </c>
      <c r="K1602" s="232">
        <f t="shared" si="60"/>
        <v>3438.75</v>
      </c>
    </row>
    <row r="1603" spans="1:11" ht="20.399999999999999" x14ac:dyDescent="0.3">
      <c r="A1603" s="52" t="s">
        <v>106</v>
      </c>
      <c r="B1603" s="52" t="s">
        <v>109</v>
      </c>
      <c r="C1603" s="292" t="s">
        <v>4882</v>
      </c>
      <c r="D1603" s="61" t="s">
        <v>4823</v>
      </c>
      <c r="E1603" s="316" t="s">
        <v>4883</v>
      </c>
      <c r="F1603" s="53" t="s">
        <v>4884</v>
      </c>
      <c r="G1603" s="53">
        <v>2</v>
      </c>
      <c r="H1603" s="53" t="s">
        <v>17</v>
      </c>
      <c r="I1603" s="53"/>
      <c r="J1603" s="88">
        <v>145.19999999999999</v>
      </c>
      <c r="K1603" s="232">
        <f t="shared" si="60"/>
        <v>290.39999999999998</v>
      </c>
    </row>
    <row r="1604" spans="1:11" ht="20.399999999999999" x14ac:dyDescent="0.3">
      <c r="A1604" s="52" t="s">
        <v>106</v>
      </c>
      <c r="B1604" s="52" t="s">
        <v>109</v>
      </c>
      <c r="C1604" s="292" t="s">
        <v>4885</v>
      </c>
      <c r="D1604" s="61" t="s">
        <v>4823</v>
      </c>
      <c r="E1604" s="316" t="s">
        <v>4886</v>
      </c>
      <c r="F1604" s="53" t="s">
        <v>4887</v>
      </c>
      <c r="G1604" s="53">
        <v>2</v>
      </c>
      <c r="H1604" s="53" t="s">
        <v>17</v>
      </c>
      <c r="I1604" s="53"/>
      <c r="J1604" s="88">
        <v>231</v>
      </c>
      <c r="K1604" s="232">
        <f t="shared" si="60"/>
        <v>462</v>
      </c>
    </row>
    <row r="1605" spans="1:11" ht="20.399999999999999" x14ac:dyDescent="0.3">
      <c r="A1605" s="52" t="s">
        <v>106</v>
      </c>
      <c r="B1605" s="52" t="s">
        <v>109</v>
      </c>
      <c r="C1605" s="292" t="s">
        <v>4888</v>
      </c>
      <c r="D1605" s="61" t="s">
        <v>4823</v>
      </c>
      <c r="E1605" s="316" t="s">
        <v>4889</v>
      </c>
      <c r="F1605" s="53" t="s">
        <v>4890</v>
      </c>
      <c r="G1605" s="53">
        <v>2</v>
      </c>
      <c r="H1605" s="53" t="s">
        <v>17</v>
      </c>
      <c r="I1605" s="53"/>
      <c r="J1605" s="88">
        <v>322.3</v>
      </c>
      <c r="K1605" s="232">
        <f t="shared" si="60"/>
        <v>644.6</v>
      </c>
    </row>
    <row r="1606" spans="1:11" ht="51" x14ac:dyDescent="0.3">
      <c r="A1606" s="233" t="s">
        <v>106</v>
      </c>
      <c r="B1606" s="233" t="s">
        <v>109</v>
      </c>
      <c r="C1606" s="26" t="s">
        <v>4891</v>
      </c>
      <c r="D1606" s="26" t="s">
        <v>4892</v>
      </c>
      <c r="E1606" s="371" t="s">
        <v>4893</v>
      </c>
      <c r="F1606" s="29" t="s">
        <v>4894</v>
      </c>
      <c r="G1606" s="29">
        <v>1</v>
      </c>
      <c r="H1606" s="29" t="s">
        <v>17</v>
      </c>
      <c r="I1606" s="29" t="s">
        <v>4895</v>
      </c>
      <c r="J1606" s="372"/>
      <c r="K1606" s="236"/>
    </row>
    <row r="1607" spans="1:11" ht="51" x14ac:dyDescent="0.3">
      <c r="A1607" s="233" t="s">
        <v>106</v>
      </c>
      <c r="B1607" s="233" t="s">
        <v>109</v>
      </c>
      <c r="C1607" s="26" t="s">
        <v>4896</v>
      </c>
      <c r="D1607" s="26"/>
      <c r="E1607" s="371"/>
      <c r="F1607" s="29" t="s">
        <v>4897</v>
      </c>
      <c r="G1607" s="29">
        <v>5</v>
      </c>
      <c r="H1607" s="29" t="s">
        <v>17</v>
      </c>
      <c r="I1607" s="29" t="s">
        <v>4895</v>
      </c>
      <c r="J1607" s="372"/>
      <c r="K1607" s="236"/>
    </row>
    <row r="1608" spans="1:11" ht="51" x14ac:dyDescent="0.3">
      <c r="A1608" s="233" t="s">
        <v>106</v>
      </c>
      <c r="B1608" s="233" t="s">
        <v>109</v>
      </c>
      <c r="C1608" s="26" t="s">
        <v>4898</v>
      </c>
      <c r="D1608" s="26" t="s">
        <v>4899</v>
      </c>
      <c r="E1608" s="373" t="s">
        <v>4900</v>
      </c>
      <c r="F1608" s="29" t="s">
        <v>4901</v>
      </c>
      <c r="G1608" s="29">
        <v>6</v>
      </c>
      <c r="H1608" s="29" t="s">
        <v>17</v>
      </c>
      <c r="I1608" s="29" t="s">
        <v>4895</v>
      </c>
      <c r="J1608" s="372"/>
      <c r="K1608" s="236"/>
    </row>
    <row r="1609" spans="1:11" ht="51" x14ac:dyDescent="0.3">
      <c r="A1609" s="233" t="s">
        <v>106</v>
      </c>
      <c r="B1609" s="233" t="s">
        <v>109</v>
      </c>
      <c r="C1609" s="26" t="s">
        <v>4902</v>
      </c>
      <c r="D1609" s="26" t="s">
        <v>4899</v>
      </c>
      <c r="E1609" s="371" t="s">
        <v>4903</v>
      </c>
      <c r="F1609" s="29" t="s">
        <v>4904</v>
      </c>
      <c r="G1609" s="29">
        <v>1</v>
      </c>
      <c r="H1609" s="29" t="s">
        <v>17</v>
      </c>
      <c r="I1609" s="29" t="s">
        <v>4895</v>
      </c>
      <c r="J1609" s="372"/>
      <c r="K1609" s="236"/>
    </row>
    <row r="1610" spans="1:11" ht="51" x14ac:dyDescent="0.3">
      <c r="A1610" s="233" t="s">
        <v>106</v>
      </c>
      <c r="B1610" s="233" t="s">
        <v>109</v>
      </c>
      <c r="C1610" s="26" t="s">
        <v>4905</v>
      </c>
      <c r="D1610" s="26" t="s">
        <v>4892</v>
      </c>
      <c r="E1610" s="371" t="s">
        <v>4906</v>
      </c>
      <c r="F1610" s="29" t="s">
        <v>4907</v>
      </c>
      <c r="G1610" s="29">
        <v>1</v>
      </c>
      <c r="H1610" s="29" t="s">
        <v>17</v>
      </c>
      <c r="I1610" s="29" t="s">
        <v>4895</v>
      </c>
      <c r="J1610" s="372"/>
      <c r="K1610" s="236"/>
    </row>
    <row r="1611" spans="1:11" ht="51" x14ac:dyDescent="0.3">
      <c r="A1611" s="233" t="s">
        <v>106</v>
      </c>
      <c r="B1611" s="233" t="s">
        <v>109</v>
      </c>
      <c r="C1611" s="26" t="s">
        <v>4908</v>
      </c>
      <c r="D1611" s="26" t="s">
        <v>4899</v>
      </c>
      <c r="E1611" s="371" t="s">
        <v>4909</v>
      </c>
      <c r="F1611" s="29" t="s">
        <v>4910</v>
      </c>
      <c r="G1611" s="29">
        <v>2</v>
      </c>
      <c r="H1611" s="29" t="s">
        <v>17</v>
      </c>
      <c r="I1611" s="29" t="s">
        <v>4895</v>
      </c>
      <c r="J1611" s="372"/>
      <c r="K1611" s="236"/>
    </row>
    <row r="1612" spans="1:11" ht="51" x14ac:dyDescent="0.3">
      <c r="A1612" s="233" t="s">
        <v>106</v>
      </c>
      <c r="B1612" s="233" t="s">
        <v>109</v>
      </c>
      <c r="C1612" s="26" t="s">
        <v>4911</v>
      </c>
      <c r="D1612" s="26" t="s">
        <v>4899</v>
      </c>
      <c r="E1612" s="371" t="s">
        <v>4912</v>
      </c>
      <c r="F1612" s="29" t="s">
        <v>4913</v>
      </c>
      <c r="G1612" s="29">
        <v>2</v>
      </c>
      <c r="H1612" s="29" t="s">
        <v>17</v>
      </c>
      <c r="I1612" s="29" t="s">
        <v>4895</v>
      </c>
      <c r="J1612" s="372"/>
      <c r="K1612" s="236"/>
    </row>
    <row r="1613" spans="1:11" ht="51" x14ac:dyDescent="0.3">
      <c r="A1613" s="233" t="s">
        <v>106</v>
      </c>
      <c r="B1613" s="233" t="s">
        <v>109</v>
      </c>
      <c r="C1613" s="26" t="s">
        <v>4914</v>
      </c>
      <c r="D1613" s="26" t="s">
        <v>4899</v>
      </c>
      <c r="E1613" s="371" t="s">
        <v>4915</v>
      </c>
      <c r="F1613" s="29" t="s">
        <v>4916</v>
      </c>
      <c r="G1613" s="29">
        <v>2</v>
      </c>
      <c r="H1613" s="29" t="s">
        <v>17</v>
      </c>
      <c r="I1613" s="29" t="s">
        <v>4895</v>
      </c>
      <c r="J1613" s="372"/>
      <c r="K1613" s="236"/>
    </row>
    <row r="1614" spans="1:11" ht="51" x14ac:dyDescent="0.3">
      <c r="A1614" s="233" t="s">
        <v>106</v>
      </c>
      <c r="B1614" s="233" t="s">
        <v>109</v>
      </c>
      <c r="C1614" s="26" t="s">
        <v>4917</v>
      </c>
      <c r="D1614" s="373" t="s">
        <v>4899</v>
      </c>
      <c r="E1614" s="373">
        <v>3530022</v>
      </c>
      <c r="F1614" s="29" t="s">
        <v>4918</v>
      </c>
      <c r="G1614" s="29">
        <v>8</v>
      </c>
      <c r="H1614" s="29" t="s">
        <v>17</v>
      </c>
      <c r="I1614" s="29" t="s">
        <v>4895</v>
      </c>
      <c r="J1614" s="372"/>
      <c r="K1614" s="236"/>
    </row>
    <row r="1615" spans="1:11" ht="51" x14ac:dyDescent="0.3">
      <c r="A1615" s="233" t="s">
        <v>106</v>
      </c>
      <c r="B1615" s="233" t="s">
        <v>109</v>
      </c>
      <c r="C1615" s="26" t="s">
        <v>4919</v>
      </c>
      <c r="D1615" s="26" t="s">
        <v>4899</v>
      </c>
      <c r="E1615" s="371" t="s">
        <v>4920</v>
      </c>
      <c r="F1615" s="29" t="s">
        <v>4921</v>
      </c>
      <c r="G1615" s="29">
        <v>2</v>
      </c>
      <c r="H1615" s="29" t="s">
        <v>17</v>
      </c>
      <c r="I1615" s="29" t="s">
        <v>4895</v>
      </c>
      <c r="J1615" s="372"/>
      <c r="K1615" s="236"/>
    </row>
    <row r="1616" spans="1:11" ht="51" x14ac:dyDescent="0.3">
      <c r="A1616" s="233" t="s">
        <v>106</v>
      </c>
      <c r="B1616" s="233" t="s">
        <v>109</v>
      </c>
      <c r="C1616" s="26" t="s">
        <v>4922</v>
      </c>
      <c r="D1616" s="26" t="s">
        <v>4899</v>
      </c>
      <c r="E1616" s="371" t="s">
        <v>4923</v>
      </c>
      <c r="F1616" s="29" t="s">
        <v>4924</v>
      </c>
      <c r="G1616" s="29">
        <v>1</v>
      </c>
      <c r="H1616" s="29" t="s">
        <v>17</v>
      </c>
      <c r="I1616" s="29" t="s">
        <v>4895</v>
      </c>
      <c r="J1616" s="372"/>
      <c r="K1616" s="236"/>
    </row>
    <row r="1617" spans="1:11" ht="51" x14ac:dyDescent="0.3">
      <c r="A1617" s="233" t="s">
        <v>106</v>
      </c>
      <c r="B1617" s="233" t="s">
        <v>109</v>
      </c>
      <c r="C1617" s="26" t="s">
        <v>4925</v>
      </c>
      <c r="D1617" s="26" t="s">
        <v>4899</v>
      </c>
      <c r="E1617" s="371" t="s">
        <v>4926</v>
      </c>
      <c r="F1617" s="29" t="s">
        <v>4927</v>
      </c>
      <c r="G1617" s="29">
        <v>1</v>
      </c>
      <c r="H1617" s="29" t="s">
        <v>17</v>
      </c>
      <c r="I1617" s="29" t="s">
        <v>4895</v>
      </c>
      <c r="J1617" s="372"/>
      <c r="K1617" s="236"/>
    </row>
    <row r="1618" spans="1:11" ht="51" x14ac:dyDescent="0.3">
      <c r="A1618" s="233" t="s">
        <v>106</v>
      </c>
      <c r="B1618" s="233" t="s">
        <v>109</v>
      </c>
      <c r="C1618" s="26" t="s">
        <v>4928</v>
      </c>
      <c r="D1618" s="26" t="s">
        <v>4899</v>
      </c>
      <c r="E1618" s="371" t="s">
        <v>4929</v>
      </c>
      <c r="F1618" s="29" t="s">
        <v>4930</v>
      </c>
      <c r="G1618" s="29">
        <v>2</v>
      </c>
      <c r="H1618" s="29" t="s">
        <v>17</v>
      </c>
      <c r="I1618" s="29" t="s">
        <v>4895</v>
      </c>
      <c r="J1618" s="372"/>
      <c r="K1618" s="236"/>
    </row>
    <row r="1619" spans="1:11" ht="51" x14ac:dyDescent="0.3">
      <c r="A1619" s="233" t="s">
        <v>106</v>
      </c>
      <c r="B1619" s="233" t="s">
        <v>109</v>
      </c>
      <c r="C1619" s="26" t="s">
        <v>4931</v>
      </c>
      <c r="D1619" s="26" t="s">
        <v>4899</v>
      </c>
      <c r="E1619" s="371" t="s">
        <v>4932</v>
      </c>
      <c r="F1619" s="29" t="s">
        <v>4933</v>
      </c>
      <c r="G1619" s="29">
        <v>2</v>
      </c>
      <c r="H1619" s="29" t="s">
        <v>17</v>
      </c>
      <c r="I1619" s="29" t="s">
        <v>4895</v>
      </c>
      <c r="J1619" s="372"/>
      <c r="K1619" s="236"/>
    </row>
    <row r="1620" spans="1:11" ht="51" x14ac:dyDescent="0.3">
      <c r="A1620" s="233" t="s">
        <v>106</v>
      </c>
      <c r="B1620" s="233" t="s">
        <v>109</v>
      </c>
      <c r="C1620" s="26" t="s">
        <v>4934</v>
      </c>
      <c r="D1620" s="26" t="s">
        <v>4892</v>
      </c>
      <c r="E1620" s="371" t="s">
        <v>4935</v>
      </c>
      <c r="F1620" s="29" t="s">
        <v>4936</v>
      </c>
      <c r="G1620" s="29">
        <v>5</v>
      </c>
      <c r="H1620" s="29" t="s">
        <v>17</v>
      </c>
      <c r="I1620" s="29" t="s">
        <v>4895</v>
      </c>
      <c r="J1620" s="372"/>
      <c r="K1620" s="236"/>
    </row>
    <row r="1621" spans="1:11" ht="51" x14ac:dyDescent="0.3">
      <c r="A1621" s="233" t="s">
        <v>106</v>
      </c>
      <c r="B1621" s="233" t="s">
        <v>109</v>
      </c>
      <c r="C1621" s="26" t="s">
        <v>4937</v>
      </c>
      <c r="D1621" s="26" t="s">
        <v>4892</v>
      </c>
      <c r="E1621" s="371" t="s">
        <v>4938</v>
      </c>
      <c r="F1621" s="29" t="s">
        <v>4939</v>
      </c>
      <c r="G1621" s="29">
        <v>2</v>
      </c>
      <c r="H1621" s="29" t="s">
        <v>17</v>
      </c>
      <c r="I1621" s="29" t="s">
        <v>4895</v>
      </c>
      <c r="J1621" s="372"/>
      <c r="K1621" s="236"/>
    </row>
    <row r="1622" spans="1:11" ht="20.399999999999999" x14ac:dyDescent="0.3">
      <c r="A1622" s="52" t="s">
        <v>106</v>
      </c>
      <c r="B1622" s="52" t="s">
        <v>109</v>
      </c>
      <c r="C1622" s="61" t="s">
        <v>4940</v>
      </c>
      <c r="D1622" s="362" t="s">
        <v>4823</v>
      </c>
      <c r="E1622" s="360" t="s">
        <v>4941</v>
      </c>
      <c r="F1622" s="53" t="s">
        <v>4942</v>
      </c>
      <c r="G1622" s="53">
        <v>1</v>
      </c>
      <c r="H1622" s="53" t="s">
        <v>17</v>
      </c>
      <c r="I1622" s="264"/>
      <c r="J1622" s="88">
        <v>6922.66</v>
      </c>
      <c r="K1622" s="232">
        <f t="shared" ref="K1622:K1645" si="61">G1622*J1622</f>
        <v>6922.66</v>
      </c>
    </row>
    <row r="1623" spans="1:11" ht="20.399999999999999" x14ac:dyDescent="0.3">
      <c r="A1623" s="52" t="s">
        <v>106</v>
      </c>
      <c r="B1623" s="52" t="s">
        <v>109</v>
      </c>
      <c r="C1623" s="61" t="s">
        <v>4943</v>
      </c>
      <c r="D1623" s="362" t="s">
        <v>4823</v>
      </c>
      <c r="E1623" s="360" t="s">
        <v>4944</v>
      </c>
      <c r="F1623" s="53" t="s">
        <v>4945</v>
      </c>
      <c r="G1623" s="53">
        <v>6</v>
      </c>
      <c r="H1623" s="53" t="s">
        <v>17</v>
      </c>
      <c r="I1623" s="53"/>
      <c r="J1623" s="88">
        <v>669.9</v>
      </c>
      <c r="K1623" s="232">
        <f t="shared" si="61"/>
        <v>4019.3999999999996</v>
      </c>
    </row>
    <row r="1624" spans="1:11" ht="20.399999999999999" x14ac:dyDescent="0.3">
      <c r="A1624" s="52" t="s">
        <v>106</v>
      </c>
      <c r="B1624" s="52" t="s">
        <v>109</v>
      </c>
      <c r="C1624" s="61" t="s">
        <v>4946</v>
      </c>
      <c r="D1624" s="362" t="s">
        <v>4823</v>
      </c>
      <c r="E1624" s="360" t="s">
        <v>4947</v>
      </c>
      <c r="F1624" s="53" t="s">
        <v>4948</v>
      </c>
      <c r="G1624" s="53">
        <v>6</v>
      </c>
      <c r="H1624" s="53" t="s">
        <v>17</v>
      </c>
      <c r="I1624" s="53"/>
      <c r="J1624" s="88">
        <v>69.3</v>
      </c>
      <c r="K1624" s="232">
        <f t="shared" si="61"/>
        <v>415.79999999999995</v>
      </c>
    </row>
    <row r="1625" spans="1:11" ht="20.399999999999999" x14ac:dyDescent="0.3">
      <c r="A1625" s="52" t="s">
        <v>106</v>
      </c>
      <c r="B1625" s="52" t="s">
        <v>109</v>
      </c>
      <c r="C1625" s="61" t="s">
        <v>4949</v>
      </c>
      <c r="D1625" s="362" t="s">
        <v>4823</v>
      </c>
      <c r="E1625" s="360" t="s">
        <v>4950</v>
      </c>
      <c r="F1625" s="53" t="s">
        <v>4951</v>
      </c>
      <c r="G1625" s="53">
        <v>6</v>
      </c>
      <c r="H1625" s="53" t="s">
        <v>17</v>
      </c>
      <c r="I1625" s="53"/>
      <c r="J1625" s="88">
        <v>69.3</v>
      </c>
      <c r="K1625" s="232">
        <f t="shared" si="61"/>
        <v>415.79999999999995</v>
      </c>
    </row>
    <row r="1626" spans="1:11" ht="20.399999999999999" x14ac:dyDescent="0.3">
      <c r="A1626" s="52" t="s">
        <v>106</v>
      </c>
      <c r="B1626" s="52" t="s">
        <v>109</v>
      </c>
      <c r="C1626" s="61" t="s">
        <v>4952</v>
      </c>
      <c r="D1626" s="362"/>
      <c r="E1626" s="360"/>
      <c r="F1626" s="53" t="s">
        <v>4953</v>
      </c>
      <c r="G1626" s="53">
        <v>1</v>
      </c>
      <c r="H1626" s="53" t="s">
        <v>17</v>
      </c>
      <c r="I1626" s="53"/>
      <c r="J1626" s="88">
        <v>19.579999999999998</v>
      </c>
      <c r="K1626" s="232">
        <f t="shared" si="61"/>
        <v>19.579999999999998</v>
      </c>
    </row>
    <row r="1627" spans="1:11" ht="20.399999999999999" x14ac:dyDescent="0.3">
      <c r="A1627" s="52" t="s">
        <v>106</v>
      </c>
      <c r="B1627" s="52" t="s">
        <v>109</v>
      </c>
      <c r="C1627" s="61" t="s">
        <v>4954</v>
      </c>
      <c r="D1627" s="362" t="s">
        <v>4955</v>
      </c>
      <c r="E1627" s="360" t="s">
        <v>4956</v>
      </c>
      <c r="F1627" s="53" t="s">
        <v>4957</v>
      </c>
      <c r="G1627" s="53">
        <v>1</v>
      </c>
      <c r="H1627" s="53" t="s">
        <v>17</v>
      </c>
      <c r="I1627" s="53"/>
      <c r="J1627" s="88">
        <v>31.35</v>
      </c>
      <c r="K1627" s="232">
        <f t="shared" si="61"/>
        <v>31.35</v>
      </c>
    </row>
    <row r="1628" spans="1:11" ht="20.399999999999999" x14ac:dyDescent="0.3">
      <c r="A1628" s="52" t="s">
        <v>106</v>
      </c>
      <c r="B1628" s="52" t="s">
        <v>109</v>
      </c>
      <c r="C1628" s="61" t="s">
        <v>4958</v>
      </c>
      <c r="D1628" s="362" t="s">
        <v>4959</v>
      </c>
      <c r="E1628" s="360"/>
      <c r="F1628" s="53" t="s">
        <v>4960</v>
      </c>
      <c r="G1628" s="53">
        <v>4</v>
      </c>
      <c r="H1628" s="53" t="s">
        <v>17</v>
      </c>
      <c r="I1628" s="53"/>
      <c r="J1628" s="88">
        <v>5.44</v>
      </c>
      <c r="K1628" s="232">
        <f t="shared" si="61"/>
        <v>21.76</v>
      </c>
    </row>
    <row r="1629" spans="1:11" ht="20.399999999999999" x14ac:dyDescent="0.3">
      <c r="A1629" s="52" t="s">
        <v>106</v>
      </c>
      <c r="B1629" s="52" t="s">
        <v>109</v>
      </c>
      <c r="C1629" s="61" t="s">
        <v>4961</v>
      </c>
      <c r="D1629" s="362" t="s">
        <v>4962</v>
      </c>
      <c r="E1629" s="360" t="s">
        <v>4963</v>
      </c>
      <c r="F1629" s="53" t="s">
        <v>4964</v>
      </c>
      <c r="G1629" s="53">
        <v>2</v>
      </c>
      <c r="H1629" s="53" t="s">
        <v>17</v>
      </c>
      <c r="I1629" s="53"/>
      <c r="J1629" s="88">
        <v>72.8</v>
      </c>
      <c r="K1629" s="232">
        <f t="shared" si="61"/>
        <v>145.6</v>
      </c>
    </row>
    <row r="1630" spans="1:11" ht="20.399999999999999" x14ac:dyDescent="0.3">
      <c r="A1630" s="52" t="s">
        <v>106</v>
      </c>
      <c r="B1630" s="52" t="s">
        <v>109</v>
      </c>
      <c r="C1630" s="61" t="s">
        <v>4965</v>
      </c>
      <c r="D1630" s="362" t="s">
        <v>4966</v>
      </c>
      <c r="E1630" s="360" t="s">
        <v>4967</v>
      </c>
      <c r="F1630" s="53" t="s">
        <v>4968</v>
      </c>
      <c r="G1630" s="53">
        <v>1</v>
      </c>
      <c r="H1630" s="53" t="s">
        <v>17</v>
      </c>
      <c r="I1630" s="53"/>
      <c r="J1630" s="88">
        <v>138.54</v>
      </c>
      <c r="K1630" s="232">
        <f t="shared" si="61"/>
        <v>138.54</v>
      </c>
    </row>
    <row r="1631" spans="1:11" ht="20.399999999999999" x14ac:dyDescent="0.3">
      <c r="A1631" s="52" t="s">
        <v>106</v>
      </c>
      <c r="B1631" s="52" t="s">
        <v>109</v>
      </c>
      <c r="C1631" s="61" t="s">
        <v>4969</v>
      </c>
      <c r="D1631" s="362" t="s">
        <v>4970</v>
      </c>
      <c r="E1631" s="360" t="s">
        <v>4971</v>
      </c>
      <c r="F1631" s="53" t="s">
        <v>4972</v>
      </c>
      <c r="G1631" s="53">
        <v>4</v>
      </c>
      <c r="H1631" s="53" t="s">
        <v>17</v>
      </c>
      <c r="I1631" s="53"/>
      <c r="J1631" s="88">
        <v>1706.2</v>
      </c>
      <c r="K1631" s="232">
        <f t="shared" si="61"/>
        <v>6824.8</v>
      </c>
    </row>
    <row r="1632" spans="1:11" ht="20.399999999999999" x14ac:dyDescent="0.3">
      <c r="A1632" s="52" t="s">
        <v>106</v>
      </c>
      <c r="B1632" s="52" t="s">
        <v>109</v>
      </c>
      <c r="C1632" s="61" t="s">
        <v>4973</v>
      </c>
      <c r="D1632" s="362" t="s">
        <v>4974</v>
      </c>
      <c r="E1632" s="308" t="s">
        <v>4975</v>
      </c>
      <c r="F1632" s="53" t="s">
        <v>4976</v>
      </c>
      <c r="G1632" s="53">
        <v>2</v>
      </c>
      <c r="H1632" s="53" t="s">
        <v>17</v>
      </c>
      <c r="I1632" s="53"/>
      <c r="J1632" s="232">
        <v>6819</v>
      </c>
      <c r="K1632" s="232">
        <f t="shared" si="61"/>
        <v>13638</v>
      </c>
    </row>
    <row r="1633" spans="1:11" ht="20.399999999999999" x14ac:dyDescent="0.3">
      <c r="A1633" s="52" t="s">
        <v>106</v>
      </c>
      <c r="B1633" s="52" t="s">
        <v>109</v>
      </c>
      <c r="C1633" s="257" t="s">
        <v>4977</v>
      </c>
      <c r="D1633" s="257" t="s">
        <v>4639</v>
      </c>
      <c r="E1633" s="100" t="s">
        <v>4978</v>
      </c>
      <c r="F1633" s="290" t="s">
        <v>4979</v>
      </c>
      <c r="G1633" s="290">
        <v>2</v>
      </c>
      <c r="H1633" s="290" t="s">
        <v>17</v>
      </c>
      <c r="I1633" s="46"/>
      <c r="J1633" s="261">
        <v>940</v>
      </c>
      <c r="K1633" s="182">
        <f t="shared" si="61"/>
        <v>1880</v>
      </c>
    </row>
    <row r="1634" spans="1:11" ht="20.399999999999999" x14ac:dyDescent="0.3">
      <c r="A1634" s="52" t="s">
        <v>106</v>
      </c>
      <c r="B1634" s="52" t="s">
        <v>109</v>
      </c>
      <c r="C1634" s="257" t="s">
        <v>4980</v>
      </c>
      <c r="D1634" s="257" t="s">
        <v>4639</v>
      </c>
      <c r="E1634" s="100" t="s">
        <v>4981</v>
      </c>
      <c r="F1634" s="290" t="s">
        <v>4982</v>
      </c>
      <c r="G1634" s="290">
        <v>2</v>
      </c>
      <c r="H1634" s="290" t="s">
        <v>17</v>
      </c>
      <c r="I1634" s="46"/>
      <c r="J1634" s="261">
        <v>1751</v>
      </c>
      <c r="K1634" s="182">
        <f t="shared" si="61"/>
        <v>3502</v>
      </c>
    </row>
    <row r="1635" spans="1:11" ht="20.399999999999999" x14ac:dyDescent="0.3">
      <c r="A1635" s="52" t="s">
        <v>106</v>
      </c>
      <c r="B1635" s="52" t="s">
        <v>109</v>
      </c>
      <c r="C1635" s="257" t="s">
        <v>4983</v>
      </c>
      <c r="D1635" s="257" t="s">
        <v>4639</v>
      </c>
      <c r="E1635" s="100" t="s">
        <v>4984</v>
      </c>
      <c r="F1635" s="290" t="s">
        <v>4985</v>
      </c>
      <c r="G1635" s="290">
        <v>2</v>
      </c>
      <c r="H1635" s="290" t="s">
        <v>17</v>
      </c>
      <c r="I1635" s="46"/>
      <c r="J1635" s="261">
        <v>2060</v>
      </c>
      <c r="K1635" s="182">
        <f t="shared" si="61"/>
        <v>4120</v>
      </c>
    </row>
    <row r="1636" spans="1:11" ht="20.399999999999999" x14ac:dyDescent="0.3">
      <c r="A1636" s="52" t="s">
        <v>106</v>
      </c>
      <c r="B1636" s="52" t="s">
        <v>109</v>
      </c>
      <c r="C1636" s="257" t="s">
        <v>4986</v>
      </c>
      <c r="D1636" s="257" t="s">
        <v>4639</v>
      </c>
      <c r="E1636" s="100" t="s">
        <v>4987</v>
      </c>
      <c r="F1636" s="290" t="s">
        <v>4988</v>
      </c>
      <c r="G1636" s="290">
        <v>2</v>
      </c>
      <c r="H1636" s="290" t="s">
        <v>17</v>
      </c>
      <c r="I1636" s="46"/>
      <c r="J1636" s="261">
        <v>2369</v>
      </c>
      <c r="K1636" s="182">
        <f t="shared" si="61"/>
        <v>4738</v>
      </c>
    </row>
    <row r="1637" spans="1:11" ht="20.399999999999999" x14ac:dyDescent="0.3">
      <c r="A1637" s="279" t="s">
        <v>106</v>
      </c>
      <c r="B1637" s="52" t="s">
        <v>109</v>
      </c>
      <c r="C1637" s="292" t="s">
        <v>4989</v>
      </c>
      <c r="D1637" s="654" t="s">
        <v>129</v>
      </c>
      <c r="E1637" s="292" t="s">
        <v>4990</v>
      </c>
      <c r="F1637" s="114" t="s">
        <v>4991</v>
      </c>
      <c r="G1637" s="376">
        <v>4</v>
      </c>
      <c r="H1637" s="279" t="s">
        <v>17</v>
      </c>
      <c r="I1637" s="86"/>
      <c r="J1637" s="88">
        <v>168</v>
      </c>
      <c r="K1637" s="232">
        <f t="shared" si="61"/>
        <v>672</v>
      </c>
    </row>
    <row r="1638" spans="1:11" ht="20.399999999999999" x14ac:dyDescent="0.3">
      <c r="A1638" s="52" t="s">
        <v>106</v>
      </c>
      <c r="B1638" s="52" t="s">
        <v>109</v>
      </c>
      <c r="C1638" s="61" t="s">
        <v>110</v>
      </c>
      <c r="D1638" s="61" t="s">
        <v>111</v>
      </c>
      <c r="E1638" s="316" t="s">
        <v>4992</v>
      </c>
      <c r="F1638" s="53" t="s">
        <v>112</v>
      </c>
      <c r="G1638" s="53">
        <v>2</v>
      </c>
      <c r="H1638" s="53" t="s">
        <v>17</v>
      </c>
      <c r="I1638" s="53"/>
      <c r="J1638" s="232">
        <v>10495</v>
      </c>
      <c r="K1638" s="232">
        <f t="shared" si="61"/>
        <v>20990</v>
      </c>
    </row>
    <row r="1639" spans="1:11" ht="20.399999999999999" x14ac:dyDescent="0.3">
      <c r="A1639" s="52" t="s">
        <v>106</v>
      </c>
      <c r="B1639" s="52" t="s">
        <v>109</v>
      </c>
      <c r="C1639" s="61" t="s">
        <v>114</v>
      </c>
      <c r="D1639" s="61" t="s">
        <v>115</v>
      </c>
      <c r="E1639" s="308" t="s">
        <v>4993</v>
      </c>
      <c r="F1639" s="53" t="s">
        <v>116</v>
      </c>
      <c r="G1639" s="53">
        <v>3</v>
      </c>
      <c r="H1639" s="53" t="s">
        <v>17</v>
      </c>
      <c r="I1639" s="53"/>
      <c r="J1639" s="232">
        <v>448</v>
      </c>
      <c r="K1639" s="232">
        <f t="shared" si="61"/>
        <v>1344</v>
      </c>
    </row>
    <row r="1640" spans="1:11" ht="20.399999999999999" x14ac:dyDescent="0.3">
      <c r="A1640" s="52" t="s">
        <v>106</v>
      </c>
      <c r="B1640" s="52" t="s">
        <v>109</v>
      </c>
      <c r="C1640" s="61" t="s">
        <v>117</v>
      </c>
      <c r="D1640" s="61" t="s">
        <v>111</v>
      </c>
      <c r="E1640" s="316" t="s">
        <v>4994</v>
      </c>
      <c r="F1640" s="53" t="s">
        <v>118</v>
      </c>
      <c r="G1640" s="53">
        <v>1</v>
      </c>
      <c r="H1640" s="53" t="s">
        <v>17</v>
      </c>
      <c r="I1640" s="53"/>
      <c r="J1640" s="232">
        <v>10795</v>
      </c>
      <c r="K1640" s="232">
        <f t="shared" si="61"/>
        <v>10795</v>
      </c>
    </row>
    <row r="1641" spans="1:11" ht="20.399999999999999" x14ac:dyDescent="0.3">
      <c r="A1641" s="52" t="s">
        <v>106</v>
      </c>
      <c r="B1641" s="52" t="s">
        <v>109</v>
      </c>
      <c r="C1641" s="61" t="s">
        <v>119</v>
      </c>
      <c r="D1641" s="61" t="s">
        <v>111</v>
      </c>
      <c r="E1641" s="316" t="s">
        <v>4995</v>
      </c>
      <c r="F1641" s="53" t="s">
        <v>120</v>
      </c>
      <c r="G1641" s="53">
        <v>1</v>
      </c>
      <c r="H1641" s="53" t="s">
        <v>17</v>
      </c>
      <c r="I1641" s="53"/>
      <c r="J1641" s="232">
        <v>10295</v>
      </c>
      <c r="K1641" s="232">
        <f t="shared" si="61"/>
        <v>10295</v>
      </c>
    </row>
    <row r="1642" spans="1:11" ht="20.399999999999999" x14ac:dyDescent="0.3">
      <c r="A1642" s="52" t="s">
        <v>106</v>
      </c>
      <c r="B1642" s="52" t="s">
        <v>109</v>
      </c>
      <c r="C1642" s="61" t="s">
        <v>121</v>
      </c>
      <c r="D1642" s="61" t="s">
        <v>111</v>
      </c>
      <c r="E1642" s="316" t="s">
        <v>4996</v>
      </c>
      <c r="F1642" s="53" t="s">
        <v>122</v>
      </c>
      <c r="G1642" s="53">
        <v>1</v>
      </c>
      <c r="H1642" s="53" t="s">
        <v>17</v>
      </c>
      <c r="I1642" s="53"/>
      <c r="J1642" s="232">
        <v>8195</v>
      </c>
      <c r="K1642" s="232">
        <f t="shared" si="61"/>
        <v>8195</v>
      </c>
    </row>
    <row r="1643" spans="1:11" ht="20.399999999999999" x14ac:dyDescent="0.3">
      <c r="A1643" s="52" t="s">
        <v>106</v>
      </c>
      <c r="B1643" s="52" t="s">
        <v>109</v>
      </c>
      <c r="C1643" s="61" t="s">
        <v>123</v>
      </c>
      <c r="D1643" s="61" t="s">
        <v>111</v>
      </c>
      <c r="E1643" s="308" t="s">
        <v>4997</v>
      </c>
      <c r="F1643" s="53" t="s">
        <v>124</v>
      </c>
      <c r="G1643" s="53">
        <v>2</v>
      </c>
      <c r="H1643" s="53" t="s">
        <v>17</v>
      </c>
      <c r="I1643" s="53"/>
      <c r="J1643" s="232">
        <v>995</v>
      </c>
      <c r="K1643" s="232">
        <f t="shared" si="61"/>
        <v>1990</v>
      </c>
    </row>
    <row r="1644" spans="1:11" ht="20.399999999999999" x14ac:dyDescent="0.3">
      <c r="A1644" s="52" t="s">
        <v>106</v>
      </c>
      <c r="B1644" s="52" t="s">
        <v>109</v>
      </c>
      <c r="C1644" s="61" t="s">
        <v>125</v>
      </c>
      <c r="D1644" s="61" t="s">
        <v>126</v>
      </c>
      <c r="E1644" s="316" t="s">
        <v>4998</v>
      </c>
      <c r="F1644" s="53" t="s">
        <v>127</v>
      </c>
      <c r="G1644" s="53">
        <v>13</v>
      </c>
      <c r="H1644" s="53" t="s">
        <v>17</v>
      </c>
      <c r="I1644" s="53"/>
      <c r="J1644" s="232">
        <v>250</v>
      </c>
      <c r="K1644" s="232">
        <f t="shared" si="61"/>
        <v>3250</v>
      </c>
    </row>
    <row r="1645" spans="1:11" ht="20.399999999999999" x14ac:dyDescent="0.3">
      <c r="A1645" s="52" t="s">
        <v>106</v>
      </c>
      <c r="B1645" s="52" t="s">
        <v>109</v>
      </c>
      <c r="C1645" s="61" t="s">
        <v>4999</v>
      </c>
      <c r="D1645" s="61" t="s">
        <v>126</v>
      </c>
      <c r="E1645" s="316" t="s">
        <v>5000</v>
      </c>
      <c r="F1645" s="53" t="s">
        <v>5001</v>
      </c>
      <c r="G1645" s="53">
        <v>2</v>
      </c>
      <c r="H1645" s="53" t="s">
        <v>69</v>
      </c>
      <c r="I1645" s="53" t="s">
        <v>6906</v>
      </c>
      <c r="J1645" s="232">
        <v>270</v>
      </c>
      <c r="K1645" s="232">
        <f t="shared" si="61"/>
        <v>540</v>
      </c>
    </row>
    <row r="1646" spans="1:11" ht="20.399999999999999" x14ac:dyDescent="0.3">
      <c r="A1646" s="52" t="s">
        <v>106</v>
      </c>
      <c r="B1646" s="52" t="s">
        <v>109</v>
      </c>
      <c r="C1646" s="61" t="s">
        <v>5002</v>
      </c>
      <c r="D1646" s="61" t="s">
        <v>115</v>
      </c>
      <c r="E1646" s="316" t="s">
        <v>5003</v>
      </c>
      <c r="F1646" s="53" t="s">
        <v>5004</v>
      </c>
      <c r="G1646" s="53">
        <v>3</v>
      </c>
      <c r="H1646" s="53" t="s">
        <v>17</v>
      </c>
      <c r="I1646" s="53" t="s">
        <v>6906</v>
      </c>
      <c r="J1646" s="232">
        <v>197</v>
      </c>
      <c r="K1646" s="232">
        <f>G1646*J1646</f>
        <v>591</v>
      </c>
    </row>
    <row r="1647" spans="1:11" ht="21" thickBot="1" x14ac:dyDescent="0.35">
      <c r="A1647" s="85" t="s">
        <v>106</v>
      </c>
      <c r="B1647" s="85" t="s">
        <v>109</v>
      </c>
      <c r="C1647" s="249" t="s">
        <v>5005</v>
      </c>
      <c r="D1647" s="249" t="s">
        <v>115</v>
      </c>
      <c r="E1647" s="375" t="s">
        <v>5006</v>
      </c>
      <c r="F1647" s="86" t="s">
        <v>5007</v>
      </c>
      <c r="G1647" s="86">
        <v>3</v>
      </c>
      <c r="H1647" s="86" t="s">
        <v>17</v>
      </c>
      <c r="I1647" s="53" t="s">
        <v>6906</v>
      </c>
      <c r="J1647" s="317">
        <v>187</v>
      </c>
      <c r="K1647" s="317">
        <f>G1647*J1647</f>
        <v>561</v>
      </c>
    </row>
    <row r="1648" spans="1:11" ht="41.4" thickBot="1" x14ac:dyDescent="0.35">
      <c r="A1648" s="678" t="s">
        <v>106</v>
      </c>
      <c r="B1648" s="679" t="s">
        <v>5008</v>
      </c>
      <c r="C1648" s="680" t="s">
        <v>5009</v>
      </c>
      <c r="D1648" s="681" t="s">
        <v>3</v>
      </c>
      <c r="E1648" s="681" t="s">
        <v>4</v>
      </c>
      <c r="F1648" s="682" t="s">
        <v>5010</v>
      </c>
      <c r="G1648" s="679" t="s">
        <v>6</v>
      </c>
      <c r="H1648" s="685" t="s">
        <v>7</v>
      </c>
      <c r="I1648" s="679" t="s">
        <v>203</v>
      </c>
      <c r="J1648" s="683" t="s">
        <v>202</v>
      </c>
      <c r="K1648" s="684" t="s">
        <v>8</v>
      </c>
    </row>
    <row r="1649" spans="1:11" ht="20.399999999999999" x14ac:dyDescent="0.3">
      <c r="A1649" s="242" t="s">
        <v>106</v>
      </c>
      <c r="B1649" s="242" t="s">
        <v>5008</v>
      </c>
      <c r="C1649" s="56" t="s">
        <v>5011</v>
      </c>
      <c r="D1649" s="56" t="s">
        <v>5012</v>
      </c>
      <c r="E1649" s="370" t="s">
        <v>5013</v>
      </c>
      <c r="F1649" s="112" t="s">
        <v>5014</v>
      </c>
      <c r="G1649" s="112">
        <v>6</v>
      </c>
      <c r="H1649" s="112" t="s">
        <v>17</v>
      </c>
      <c r="I1649" s="53"/>
      <c r="J1649" s="333">
        <v>1670.55</v>
      </c>
      <c r="K1649" s="315">
        <f t="shared" ref="K1649:K1672" si="62">G1649*J1649</f>
        <v>10023.299999999999</v>
      </c>
    </row>
    <row r="1650" spans="1:11" ht="20.399999999999999" x14ac:dyDescent="0.3">
      <c r="A1650" s="52" t="s">
        <v>106</v>
      </c>
      <c r="B1650" s="52" t="s">
        <v>5008</v>
      </c>
      <c r="C1650" s="61" t="s">
        <v>5015</v>
      </c>
      <c r="D1650" s="61" t="s">
        <v>5012</v>
      </c>
      <c r="E1650" s="316" t="s">
        <v>5016</v>
      </c>
      <c r="F1650" s="53" t="s">
        <v>5017</v>
      </c>
      <c r="G1650" s="53">
        <v>18</v>
      </c>
      <c r="H1650" s="53" t="s">
        <v>17</v>
      </c>
      <c r="I1650" s="53"/>
      <c r="J1650" s="88">
        <v>192.15</v>
      </c>
      <c r="K1650" s="232">
        <f t="shared" si="62"/>
        <v>3458.7000000000003</v>
      </c>
    </row>
    <row r="1651" spans="1:11" ht="20.399999999999999" x14ac:dyDescent="0.3">
      <c r="A1651" s="52" t="s">
        <v>106</v>
      </c>
      <c r="B1651" s="52" t="s">
        <v>5008</v>
      </c>
      <c r="C1651" s="61" t="s">
        <v>5018</v>
      </c>
      <c r="D1651" s="61" t="s">
        <v>5012</v>
      </c>
      <c r="E1651" s="360" t="s">
        <v>5019</v>
      </c>
      <c r="F1651" s="53" t="s">
        <v>5020</v>
      </c>
      <c r="G1651" s="53">
        <v>18</v>
      </c>
      <c r="H1651" s="53" t="s">
        <v>17</v>
      </c>
      <c r="I1651" s="53"/>
      <c r="J1651" s="88">
        <v>320</v>
      </c>
      <c r="K1651" s="232">
        <f t="shared" si="62"/>
        <v>5760</v>
      </c>
    </row>
    <row r="1652" spans="1:11" ht="20.399999999999999" x14ac:dyDescent="0.3">
      <c r="A1652" s="52" t="s">
        <v>106</v>
      </c>
      <c r="B1652" s="52" t="s">
        <v>5008</v>
      </c>
      <c r="C1652" s="61" t="s">
        <v>5021</v>
      </c>
      <c r="D1652" s="61" t="s">
        <v>5012</v>
      </c>
      <c r="E1652" s="316" t="s">
        <v>5022</v>
      </c>
      <c r="F1652" s="53" t="s">
        <v>5023</v>
      </c>
      <c r="G1652" s="53">
        <v>8</v>
      </c>
      <c r="H1652" s="53" t="s">
        <v>17</v>
      </c>
      <c r="I1652" s="53"/>
      <c r="J1652" s="88">
        <v>138</v>
      </c>
      <c r="K1652" s="232">
        <f t="shared" si="62"/>
        <v>1104</v>
      </c>
    </row>
    <row r="1653" spans="1:11" ht="20.399999999999999" x14ac:dyDescent="0.3">
      <c r="A1653" s="52" t="s">
        <v>106</v>
      </c>
      <c r="B1653" s="52" t="s">
        <v>5008</v>
      </c>
      <c r="C1653" s="61" t="s">
        <v>5024</v>
      </c>
      <c r="D1653" s="362" t="s">
        <v>2425</v>
      </c>
      <c r="E1653" s="360" t="s">
        <v>5025</v>
      </c>
      <c r="F1653" s="53" t="s">
        <v>5026</v>
      </c>
      <c r="G1653" s="53">
        <v>15</v>
      </c>
      <c r="H1653" s="53" t="s">
        <v>17</v>
      </c>
      <c r="I1653" s="53"/>
      <c r="J1653" s="88">
        <v>3</v>
      </c>
      <c r="K1653" s="232">
        <f t="shared" si="62"/>
        <v>45</v>
      </c>
    </row>
    <row r="1654" spans="1:11" ht="20.399999999999999" x14ac:dyDescent="0.3">
      <c r="A1654" s="52" t="s">
        <v>106</v>
      </c>
      <c r="B1654" s="52" t="s">
        <v>5008</v>
      </c>
      <c r="C1654" s="61" t="s">
        <v>5027</v>
      </c>
      <c r="D1654" s="362" t="s">
        <v>4783</v>
      </c>
      <c r="E1654" s="316" t="s">
        <v>4784</v>
      </c>
      <c r="F1654" s="53" t="s">
        <v>5028</v>
      </c>
      <c r="G1654" s="53">
        <v>6</v>
      </c>
      <c r="H1654" s="53" t="s">
        <v>17</v>
      </c>
      <c r="I1654" s="53"/>
      <c r="J1654" s="88">
        <v>104</v>
      </c>
      <c r="K1654" s="232">
        <f t="shared" si="62"/>
        <v>624</v>
      </c>
    </row>
    <row r="1655" spans="1:11" ht="20.399999999999999" x14ac:dyDescent="0.3">
      <c r="A1655" s="52" t="s">
        <v>106</v>
      </c>
      <c r="B1655" s="52" t="s">
        <v>5008</v>
      </c>
      <c r="C1655" s="308" t="s">
        <v>5029</v>
      </c>
      <c r="D1655" s="61" t="s">
        <v>2727</v>
      </c>
      <c r="E1655" s="61" t="s">
        <v>5030</v>
      </c>
      <c r="F1655" s="53" t="s">
        <v>5031</v>
      </c>
      <c r="G1655" s="53">
        <v>6</v>
      </c>
      <c r="H1655" s="53" t="s">
        <v>17</v>
      </c>
      <c r="I1655" s="53"/>
      <c r="J1655" s="88">
        <v>36.44</v>
      </c>
      <c r="K1655" s="232">
        <f t="shared" si="62"/>
        <v>218.64</v>
      </c>
    </row>
    <row r="1656" spans="1:11" ht="20.399999999999999" x14ac:dyDescent="0.3">
      <c r="A1656" s="52" t="s">
        <v>106</v>
      </c>
      <c r="B1656" s="52" t="s">
        <v>5008</v>
      </c>
      <c r="C1656" s="61" t="s">
        <v>5032</v>
      </c>
      <c r="D1656" s="61" t="s">
        <v>2727</v>
      </c>
      <c r="E1656" s="316" t="s">
        <v>5033</v>
      </c>
      <c r="F1656" s="53" t="s">
        <v>5034</v>
      </c>
      <c r="G1656" s="53">
        <v>15</v>
      </c>
      <c r="H1656" s="53" t="s">
        <v>17</v>
      </c>
      <c r="I1656" s="53"/>
      <c r="J1656" s="88">
        <v>30.16</v>
      </c>
      <c r="K1656" s="232">
        <f t="shared" si="62"/>
        <v>452.4</v>
      </c>
    </row>
    <row r="1657" spans="1:11" ht="20.399999999999999" x14ac:dyDescent="0.3">
      <c r="A1657" s="52" t="s">
        <v>106</v>
      </c>
      <c r="B1657" s="52" t="s">
        <v>5008</v>
      </c>
      <c r="C1657" s="308" t="s">
        <v>5035</v>
      </c>
      <c r="D1657" s="308" t="s">
        <v>2727</v>
      </c>
      <c r="E1657" s="308" t="s">
        <v>5036</v>
      </c>
      <c r="F1657" s="361" t="s">
        <v>5037</v>
      </c>
      <c r="G1657" s="361">
        <v>2</v>
      </c>
      <c r="H1657" s="53" t="s">
        <v>17</v>
      </c>
      <c r="I1657" s="53"/>
      <c r="J1657" s="88">
        <v>15</v>
      </c>
      <c r="K1657" s="232">
        <f t="shared" si="62"/>
        <v>30</v>
      </c>
    </row>
    <row r="1658" spans="1:11" ht="20.399999999999999" x14ac:dyDescent="0.3">
      <c r="A1658" s="52" t="s">
        <v>106</v>
      </c>
      <c r="B1658" s="52" t="s">
        <v>5008</v>
      </c>
      <c r="C1658" s="308" t="s">
        <v>2726</v>
      </c>
      <c r="D1658" s="308" t="s">
        <v>2727</v>
      </c>
      <c r="E1658" s="308" t="s">
        <v>2728</v>
      </c>
      <c r="F1658" s="361" t="s">
        <v>5038</v>
      </c>
      <c r="G1658" s="361">
        <v>16</v>
      </c>
      <c r="H1658" s="53" t="s">
        <v>17</v>
      </c>
      <c r="I1658" s="53"/>
      <c r="J1658" s="88">
        <v>2.98</v>
      </c>
      <c r="K1658" s="232">
        <f t="shared" si="62"/>
        <v>47.68</v>
      </c>
    </row>
    <row r="1659" spans="1:11" ht="20.399999999999999" x14ac:dyDescent="0.3">
      <c r="A1659" s="52" t="s">
        <v>106</v>
      </c>
      <c r="B1659" s="52" t="s">
        <v>5008</v>
      </c>
      <c r="C1659" s="308" t="s">
        <v>5039</v>
      </c>
      <c r="D1659" s="308" t="s">
        <v>2727</v>
      </c>
      <c r="E1659" s="308" t="s">
        <v>5040</v>
      </c>
      <c r="F1659" s="361" t="s">
        <v>5041</v>
      </c>
      <c r="G1659" s="361">
        <v>6</v>
      </c>
      <c r="H1659" s="53" t="s">
        <v>17</v>
      </c>
      <c r="I1659" s="53"/>
      <c r="J1659" s="88">
        <v>39.99</v>
      </c>
      <c r="K1659" s="232">
        <f t="shared" si="62"/>
        <v>239.94</v>
      </c>
    </row>
    <row r="1660" spans="1:11" ht="20.399999999999999" x14ac:dyDescent="0.3">
      <c r="A1660" s="52" t="s">
        <v>106</v>
      </c>
      <c r="B1660" s="52" t="s">
        <v>5008</v>
      </c>
      <c r="C1660" s="61" t="s">
        <v>5042</v>
      </c>
      <c r="D1660" s="61" t="s">
        <v>5043</v>
      </c>
      <c r="E1660" s="316" t="s">
        <v>5044</v>
      </c>
      <c r="F1660" s="53" t="s">
        <v>5045</v>
      </c>
      <c r="G1660" s="53">
        <v>2</v>
      </c>
      <c r="H1660" s="53" t="s">
        <v>17</v>
      </c>
      <c r="I1660" s="53"/>
      <c r="J1660" s="88">
        <v>1722</v>
      </c>
      <c r="K1660" s="232">
        <f t="shared" si="62"/>
        <v>3444</v>
      </c>
    </row>
    <row r="1661" spans="1:11" ht="20.399999999999999" x14ac:dyDescent="0.3">
      <c r="A1661" s="52" t="s">
        <v>106</v>
      </c>
      <c r="B1661" s="52" t="s">
        <v>5008</v>
      </c>
      <c r="C1661" s="61" t="s">
        <v>5046</v>
      </c>
      <c r="D1661" s="61" t="s">
        <v>2425</v>
      </c>
      <c r="E1661" s="316" t="s">
        <v>5047</v>
      </c>
      <c r="F1661" s="53" t="s">
        <v>5048</v>
      </c>
      <c r="G1661" s="53">
        <v>8</v>
      </c>
      <c r="H1661" s="53" t="s">
        <v>17</v>
      </c>
      <c r="I1661" s="53"/>
      <c r="J1661" s="88">
        <v>3</v>
      </c>
      <c r="K1661" s="232">
        <f t="shared" si="62"/>
        <v>24</v>
      </c>
    </row>
    <row r="1662" spans="1:11" ht="20.399999999999999" x14ac:dyDescent="0.3">
      <c r="A1662" s="52" t="s">
        <v>106</v>
      </c>
      <c r="B1662" s="52" t="s">
        <v>5008</v>
      </c>
      <c r="C1662" s="292" t="s">
        <v>5049</v>
      </c>
      <c r="D1662" s="61" t="s">
        <v>2727</v>
      </c>
      <c r="E1662" s="316" t="s">
        <v>5050</v>
      </c>
      <c r="F1662" s="53" t="s">
        <v>5051</v>
      </c>
      <c r="G1662" s="53">
        <v>4</v>
      </c>
      <c r="H1662" s="53" t="s">
        <v>17</v>
      </c>
      <c r="I1662" s="53"/>
      <c r="J1662" s="88">
        <v>22.25</v>
      </c>
      <c r="K1662" s="232">
        <f t="shared" si="62"/>
        <v>89</v>
      </c>
    </row>
    <row r="1663" spans="1:11" ht="20.399999999999999" x14ac:dyDescent="0.3">
      <c r="A1663" s="52" t="s">
        <v>106</v>
      </c>
      <c r="B1663" s="52" t="s">
        <v>5008</v>
      </c>
      <c r="C1663" s="61" t="s">
        <v>5052</v>
      </c>
      <c r="D1663" s="61" t="s">
        <v>5043</v>
      </c>
      <c r="E1663" s="316" t="s">
        <v>5053</v>
      </c>
      <c r="F1663" s="53" t="s">
        <v>5054</v>
      </c>
      <c r="G1663" s="53">
        <v>6</v>
      </c>
      <c r="H1663" s="53" t="s">
        <v>17</v>
      </c>
      <c r="I1663" s="53"/>
      <c r="J1663" s="88">
        <v>355.8</v>
      </c>
      <c r="K1663" s="232">
        <f t="shared" si="62"/>
        <v>2134.8000000000002</v>
      </c>
    </row>
    <row r="1664" spans="1:11" ht="20.399999999999999" x14ac:dyDescent="0.3">
      <c r="A1664" s="52" t="s">
        <v>106</v>
      </c>
      <c r="B1664" s="52" t="s">
        <v>5008</v>
      </c>
      <c r="C1664" s="61" t="s">
        <v>5055</v>
      </c>
      <c r="D1664" s="61" t="s">
        <v>5056</v>
      </c>
      <c r="E1664" s="316" t="s">
        <v>5057</v>
      </c>
      <c r="F1664" s="53" t="s">
        <v>5058</v>
      </c>
      <c r="G1664" s="53">
        <v>4</v>
      </c>
      <c r="H1664" s="53" t="s">
        <v>17</v>
      </c>
      <c r="I1664" s="53"/>
      <c r="J1664" s="88">
        <v>159.94999999999999</v>
      </c>
      <c r="K1664" s="232">
        <f t="shared" si="62"/>
        <v>639.79999999999995</v>
      </c>
    </row>
    <row r="1665" spans="1:11" ht="20.399999999999999" x14ac:dyDescent="0.3">
      <c r="A1665" s="52" t="s">
        <v>106</v>
      </c>
      <c r="B1665" s="52" t="s">
        <v>5008</v>
      </c>
      <c r="C1665" s="61" t="s">
        <v>5059</v>
      </c>
      <c r="D1665" s="57" t="s">
        <v>6952</v>
      </c>
      <c r="E1665" s="57" t="s">
        <v>6953</v>
      </c>
      <c r="F1665" s="46" t="s">
        <v>5060</v>
      </c>
      <c r="G1665" s="53">
        <v>2</v>
      </c>
      <c r="H1665" s="46" t="s">
        <v>1894</v>
      </c>
      <c r="I1665" s="46" t="s">
        <v>6853</v>
      </c>
      <c r="J1665" s="293">
        <v>200</v>
      </c>
      <c r="K1665" s="232">
        <f t="shared" si="62"/>
        <v>400</v>
      </c>
    </row>
    <row r="1666" spans="1:11" ht="20.399999999999999" x14ac:dyDescent="0.3">
      <c r="A1666" s="52" t="s">
        <v>106</v>
      </c>
      <c r="B1666" s="52" t="s">
        <v>5008</v>
      </c>
      <c r="C1666" s="61" t="s">
        <v>5061</v>
      </c>
      <c r="D1666" s="308" t="s">
        <v>5012</v>
      </c>
      <c r="E1666" s="308">
        <v>506263401</v>
      </c>
      <c r="F1666" s="53" t="s">
        <v>5062</v>
      </c>
      <c r="G1666" s="53">
        <v>14</v>
      </c>
      <c r="H1666" s="53" t="s">
        <v>2104</v>
      </c>
      <c r="I1666" s="53"/>
      <c r="J1666" s="88">
        <v>27.81</v>
      </c>
      <c r="K1666" s="232">
        <f t="shared" si="62"/>
        <v>389.34</v>
      </c>
    </row>
    <row r="1667" spans="1:11" ht="20.399999999999999" x14ac:dyDescent="0.3">
      <c r="A1667" s="52" t="s">
        <v>106</v>
      </c>
      <c r="B1667" s="52" t="s">
        <v>5008</v>
      </c>
      <c r="C1667" s="655" t="s">
        <v>5063</v>
      </c>
      <c r="D1667" s="308" t="s">
        <v>4747</v>
      </c>
      <c r="E1667" s="308">
        <v>2207</v>
      </c>
      <c r="F1667" s="376" t="s">
        <v>5064</v>
      </c>
      <c r="G1667" s="376">
        <v>2</v>
      </c>
      <c r="H1667" s="376" t="s">
        <v>17</v>
      </c>
      <c r="I1667" s="53"/>
      <c r="J1667" s="88">
        <v>121</v>
      </c>
      <c r="K1667" s="232">
        <f t="shared" si="62"/>
        <v>242</v>
      </c>
    </row>
    <row r="1668" spans="1:11" ht="20.399999999999999" x14ac:dyDescent="0.3">
      <c r="A1668" s="52" t="s">
        <v>106</v>
      </c>
      <c r="B1668" s="52" t="s">
        <v>5008</v>
      </c>
      <c r="C1668" s="308" t="s">
        <v>2726</v>
      </c>
      <c r="D1668" s="308" t="s">
        <v>2727</v>
      </c>
      <c r="E1668" s="308" t="s">
        <v>2728</v>
      </c>
      <c r="F1668" s="361" t="s">
        <v>5065</v>
      </c>
      <c r="G1668" s="361">
        <v>12</v>
      </c>
      <c r="H1668" s="53" t="s">
        <v>17</v>
      </c>
      <c r="I1668" s="53"/>
      <c r="J1668" s="88">
        <v>1.79</v>
      </c>
      <c r="K1668" s="232">
        <f t="shared" si="62"/>
        <v>21.48</v>
      </c>
    </row>
    <row r="1669" spans="1:11" ht="20.399999999999999" x14ac:dyDescent="0.3">
      <c r="A1669" s="52" t="s">
        <v>106</v>
      </c>
      <c r="B1669" s="52" t="s">
        <v>5008</v>
      </c>
      <c r="C1669" s="308" t="s">
        <v>5066</v>
      </c>
      <c r="D1669" s="308" t="s">
        <v>2727</v>
      </c>
      <c r="E1669" s="308"/>
      <c r="F1669" s="361" t="s">
        <v>5067</v>
      </c>
      <c r="G1669" s="53">
        <v>2</v>
      </c>
      <c r="H1669" s="53" t="s">
        <v>17</v>
      </c>
      <c r="I1669" s="53"/>
      <c r="J1669" s="88">
        <v>5.22</v>
      </c>
      <c r="K1669" s="232">
        <f t="shared" si="62"/>
        <v>10.44</v>
      </c>
    </row>
    <row r="1670" spans="1:11" ht="20.399999999999999" x14ac:dyDescent="0.3">
      <c r="A1670" s="52" t="s">
        <v>106</v>
      </c>
      <c r="B1670" s="52" t="s">
        <v>5008</v>
      </c>
      <c r="C1670" s="308" t="s">
        <v>5068</v>
      </c>
      <c r="D1670" s="308" t="s">
        <v>2727</v>
      </c>
      <c r="E1670" s="61" t="s">
        <v>5069</v>
      </c>
      <c r="F1670" s="361" t="s">
        <v>5070</v>
      </c>
      <c r="G1670" s="361">
        <v>2</v>
      </c>
      <c r="H1670" s="53" t="s">
        <v>17</v>
      </c>
      <c r="I1670" s="86"/>
      <c r="J1670" s="88">
        <v>5.99</v>
      </c>
      <c r="K1670" s="232">
        <f t="shared" si="62"/>
        <v>11.98</v>
      </c>
    </row>
    <row r="1671" spans="1:11" ht="20.399999999999999" x14ac:dyDescent="0.3">
      <c r="A1671" s="52" t="s">
        <v>106</v>
      </c>
      <c r="B1671" s="52" t="s">
        <v>5008</v>
      </c>
      <c r="C1671" s="61" t="s">
        <v>5071</v>
      </c>
      <c r="D1671" s="299" t="s">
        <v>2727</v>
      </c>
      <c r="E1671" s="316" t="s">
        <v>5072</v>
      </c>
      <c r="F1671" s="53" t="s">
        <v>5073</v>
      </c>
      <c r="G1671" s="46">
        <v>2</v>
      </c>
      <c r="H1671" s="264" t="s">
        <v>17</v>
      </c>
      <c r="I1671" s="196"/>
      <c r="J1671" s="232">
        <v>3640</v>
      </c>
      <c r="K1671" s="161">
        <f t="shared" si="62"/>
        <v>7280</v>
      </c>
    </row>
    <row r="1672" spans="1:11" ht="21" thickBot="1" x14ac:dyDescent="0.35">
      <c r="A1672" s="85" t="s">
        <v>106</v>
      </c>
      <c r="B1672" s="85" t="s">
        <v>5008</v>
      </c>
      <c r="C1672" s="249" t="s">
        <v>5074</v>
      </c>
      <c r="D1672" s="378" t="s">
        <v>2727</v>
      </c>
      <c r="E1672" s="378" t="s">
        <v>5075</v>
      </c>
      <c r="F1672" s="269" t="s">
        <v>5076</v>
      </c>
      <c r="G1672" s="269">
        <v>8</v>
      </c>
      <c r="H1672" s="269" t="s">
        <v>17</v>
      </c>
      <c r="I1672" s="196"/>
      <c r="J1672" s="317">
        <v>398</v>
      </c>
      <c r="K1672" s="202">
        <f t="shared" si="62"/>
        <v>3184</v>
      </c>
    </row>
    <row r="1673" spans="1:11" ht="41.4" thickBot="1" x14ac:dyDescent="0.35">
      <c r="A1673" s="678" t="s">
        <v>106</v>
      </c>
      <c r="B1673" s="679" t="s">
        <v>5077</v>
      </c>
      <c r="C1673" s="680" t="s">
        <v>5078</v>
      </c>
      <c r="D1673" s="681" t="s">
        <v>3</v>
      </c>
      <c r="E1673" s="681" t="s">
        <v>4</v>
      </c>
      <c r="F1673" s="682" t="s">
        <v>5079</v>
      </c>
      <c r="G1673" s="679" t="s">
        <v>6</v>
      </c>
      <c r="H1673" s="679" t="s">
        <v>7</v>
      </c>
      <c r="I1673" s="679" t="s">
        <v>203</v>
      </c>
      <c r="J1673" s="683" t="s">
        <v>202</v>
      </c>
      <c r="K1673" s="684" t="s">
        <v>8</v>
      </c>
    </row>
    <row r="1674" spans="1:11" ht="20.399999999999999" x14ac:dyDescent="0.3">
      <c r="A1674" s="242" t="s">
        <v>106</v>
      </c>
      <c r="B1674" s="242" t="s">
        <v>5077</v>
      </c>
      <c r="C1674" s="56" t="s">
        <v>5080</v>
      </c>
      <c r="D1674" s="56" t="s">
        <v>5081</v>
      </c>
      <c r="E1674" s="370" t="s">
        <v>5082</v>
      </c>
      <c r="F1674" s="112" t="s">
        <v>5083</v>
      </c>
      <c r="G1674" s="112">
        <v>1</v>
      </c>
      <c r="H1674" s="112" t="s">
        <v>17</v>
      </c>
      <c r="I1674" s="112"/>
      <c r="J1674" s="333">
        <v>484</v>
      </c>
      <c r="K1674" s="315">
        <f t="shared" ref="K1674:K1698" si="63">G1674*J1674</f>
        <v>484</v>
      </c>
    </row>
    <row r="1675" spans="1:11" ht="20.399999999999999" x14ac:dyDescent="0.3">
      <c r="A1675" s="52" t="s">
        <v>106</v>
      </c>
      <c r="B1675" s="52" t="s">
        <v>5077</v>
      </c>
      <c r="C1675" s="292" t="s">
        <v>5084</v>
      </c>
      <c r="D1675" s="61" t="s">
        <v>5081</v>
      </c>
      <c r="E1675" s="316" t="s">
        <v>5085</v>
      </c>
      <c r="F1675" s="53" t="s">
        <v>5086</v>
      </c>
      <c r="G1675" s="53">
        <v>500</v>
      </c>
      <c r="H1675" s="53" t="s">
        <v>17</v>
      </c>
      <c r="I1675" s="112"/>
      <c r="J1675" s="88">
        <v>0.27</v>
      </c>
      <c r="K1675" s="232">
        <f t="shared" si="63"/>
        <v>135</v>
      </c>
    </row>
    <row r="1676" spans="1:11" ht="20.399999999999999" x14ac:dyDescent="0.3">
      <c r="A1676" s="52" t="s">
        <v>106</v>
      </c>
      <c r="B1676" s="52" t="s">
        <v>5077</v>
      </c>
      <c r="C1676" s="292" t="s">
        <v>5087</v>
      </c>
      <c r="D1676" s="61" t="s">
        <v>5081</v>
      </c>
      <c r="E1676" s="316" t="s">
        <v>5088</v>
      </c>
      <c r="F1676" s="53" t="s">
        <v>5089</v>
      </c>
      <c r="G1676" s="53">
        <v>500</v>
      </c>
      <c r="H1676" s="53" t="s">
        <v>17</v>
      </c>
      <c r="I1676" s="112"/>
      <c r="J1676" s="88">
        <v>0.26</v>
      </c>
      <c r="K1676" s="232">
        <f t="shared" si="63"/>
        <v>130</v>
      </c>
    </row>
    <row r="1677" spans="1:11" ht="20.399999999999999" x14ac:dyDescent="0.3">
      <c r="A1677" s="52" t="s">
        <v>106</v>
      </c>
      <c r="B1677" s="52" t="s">
        <v>5077</v>
      </c>
      <c r="C1677" s="292" t="s">
        <v>5090</v>
      </c>
      <c r="D1677" s="61" t="s">
        <v>5081</v>
      </c>
      <c r="E1677" s="316" t="s">
        <v>5091</v>
      </c>
      <c r="F1677" s="53" t="s">
        <v>5092</v>
      </c>
      <c r="G1677" s="53">
        <v>500</v>
      </c>
      <c r="H1677" s="53" t="s">
        <v>17</v>
      </c>
      <c r="I1677" s="112"/>
      <c r="J1677" s="88">
        <v>0.16</v>
      </c>
      <c r="K1677" s="232">
        <f t="shared" si="63"/>
        <v>80</v>
      </c>
    </row>
    <row r="1678" spans="1:11" ht="20.399999999999999" x14ac:dyDescent="0.3">
      <c r="A1678" s="52" t="s">
        <v>106</v>
      </c>
      <c r="B1678" s="52" t="s">
        <v>5077</v>
      </c>
      <c r="C1678" s="292" t="s">
        <v>5093</v>
      </c>
      <c r="D1678" s="61" t="s">
        <v>5081</v>
      </c>
      <c r="E1678" s="316" t="s">
        <v>5094</v>
      </c>
      <c r="F1678" s="53" t="s">
        <v>5095</v>
      </c>
      <c r="G1678" s="53">
        <v>500</v>
      </c>
      <c r="H1678" s="53" t="s">
        <v>17</v>
      </c>
      <c r="I1678" s="112"/>
      <c r="J1678" s="88">
        <v>0.15</v>
      </c>
      <c r="K1678" s="232">
        <f t="shared" si="63"/>
        <v>75</v>
      </c>
    </row>
    <row r="1679" spans="1:11" ht="20.399999999999999" x14ac:dyDescent="0.3">
      <c r="A1679" s="52" t="s">
        <v>106</v>
      </c>
      <c r="B1679" s="52" t="s">
        <v>5077</v>
      </c>
      <c r="C1679" s="61" t="s">
        <v>5096</v>
      </c>
      <c r="D1679" s="61" t="s">
        <v>5097</v>
      </c>
      <c r="E1679" s="316" t="s">
        <v>5098</v>
      </c>
      <c r="F1679" s="53" t="s">
        <v>5099</v>
      </c>
      <c r="G1679" s="53">
        <v>1</v>
      </c>
      <c r="H1679" s="53" t="s">
        <v>17</v>
      </c>
      <c r="I1679" s="264"/>
      <c r="J1679" s="88">
        <v>901</v>
      </c>
      <c r="K1679" s="232">
        <f t="shared" si="63"/>
        <v>901</v>
      </c>
    </row>
    <row r="1680" spans="1:11" ht="20.399999999999999" x14ac:dyDescent="0.3">
      <c r="A1680" s="52" t="s">
        <v>106</v>
      </c>
      <c r="B1680" s="52" t="s">
        <v>5077</v>
      </c>
      <c r="C1680" s="308" t="s">
        <v>5100</v>
      </c>
      <c r="D1680" s="308" t="s">
        <v>2355</v>
      </c>
      <c r="E1680" s="308" t="s">
        <v>5101</v>
      </c>
      <c r="F1680" s="361" t="s">
        <v>5102</v>
      </c>
      <c r="G1680" s="361">
        <v>12</v>
      </c>
      <c r="H1680" s="53" t="s">
        <v>17</v>
      </c>
      <c r="I1680" s="53"/>
      <c r="J1680" s="88">
        <v>16</v>
      </c>
      <c r="K1680" s="232">
        <f t="shared" si="63"/>
        <v>192</v>
      </c>
    </row>
    <row r="1681" spans="1:11" ht="20.399999999999999" x14ac:dyDescent="0.3">
      <c r="A1681" s="52" t="s">
        <v>106</v>
      </c>
      <c r="B1681" s="52" t="s">
        <v>5077</v>
      </c>
      <c r="C1681" s="308" t="s">
        <v>2354</v>
      </c>
      <c r="D1681" s="308" t="s">
        <v>2355</v>
      </c>
      <c r="E1681" s="308" t="s">
        <v>2356</v>
      </c>
      <c r="F1681" s="361" t="s">
        <v>5103</v>
      </c>
      <c r="G1681" s="361">
        <v>12</v>
      </c>
      <c r="H1681" s="53" t="s">
        <v>1510</v>
      </c>
      <c r="I1681" s="53"/>
      <c r="J1681" s="88">
        <v>23.84</v>
      </c>
      <c r="K1681" s="232">
        <f t="shared" si="63"/>
        <v>286.08</v>
      </c>
    </row>
    <row r="1682" spans="1:11" ht="20.399999999999999" x14ac:dyDescent="0.3">
      <c r="A1682" s="52" t="s">
        <v>106</v>
      </c>
      <c r="B1682" s="52" t="s">
        <v>5077</v>
      </c>
      <c r="C1682" s="240" t="s">
        <v>5104</v>
      </c>
      <c r="D1682" s="308" t="s">
        <v>2355</v>
      </c>
      <c r="E1682" s="308">
        <v>3300002</v>
      </c>
      <c r="F1682" s="361" t="s">
        <v>5105</v>
      </c>
      <c r="G1682" s="361">
        <v>2</v>
      </c>
      <c r="H1682" s="53" t="s">
        <v>17</v>
      </c>
      <c r="I1682" s="53"/>
      <c r="J1682" s="88">
        <v>30.41</v>
      </c>
      <c r="K1682" s="232">
        <f t="shared" si="63"/>
        <v>60.82</v>
      </c>
    </row>
    <row r="1683" spans="1:11" ht="20.399999999999999" x14ac:dyDescent="0.3">
      <c r="A1683" s="52" t="s">
        <v>106</v>
      </c>
      <c r="B1683" s="52" t="s">
        <v>5077</v>
      </c>
      <c r="C1683" s="240" t="s">
        <v>5106</v>
      </c>
      <c r="D1683" s="308" t="s">
        <v>2355</v>
      </c>
      <c r="E1683" s="308">
        <v>3300005</v>
      </c>
      <c r="F1683" s="361" t="s">
        <v>5107</v>
      </c>
      <c r="G1683" s="361">
        <v>2</v>
      </c>
      <c r="H1683" s="53" t="s">
        <v>17</v>
      </c>
      <c r="I1683" s="53"/>
      <c r="J1683" s="88">
        <v>30.41</v>
      </c>
      <c r="K1683" s="232">
        <f t="shared" si="63"/>
        <v>60.82</v>
      </c>
    </row>
    <row r="1684" spans="1:11" ht="20.399999999999999" x14ac:dyDescent="0.3">
      <c r="A1684" s="52" t="s">
        <v>106</v>
      </c>
      <c r="B1684" s="52" t="s">
        <v>5077</v>
      </c>
      <c r="C1684" s="240" t="s">
        <v>5108</v>
      </c>
      <c r="D1684" s="308" t="s">
        <v>2355</v>
      </c>
      <c r="E1684" s="308">
        <v>3300012</v>
      </c>
      <c r="F1684" s="361" t="s">
        <v>5109</v>
      </c>
      <c r="G1684" s="361">
        <v>2</v>
      </c>
      <c r="H1684" s="53" t="s">
        <v>17</v>
      </c>
      <c r="I1684" s="53"/>
      <c r="J1684" s="88">
        <v>30.41</v>
      </c>
      <c r="K1684" s="232">
        <f t="shared" si="63"/>
        <v>60.82</v>
      </c>
    </row>
    <row r="1685" spans="1:11" ht="20.399999999999999" x14ac:dyDescent="0.3">
      <c r="A1685" s="52" t="s">
        <v>106</v>
      </c>
      <c r="B1685" s="52" t="s">
        <v>5077</v>
      </c>
      <c r="C1685" s="292" t="s">
        <v>5110</v>
      </c>
      <c r="D1685" s="61" t="s">
        <v>189</v>
      </c>
      <c r="E1685" s="316" t="s">
        <v>5111</v>
      </c>
      <c r="F1685" s="53" t="s">
        <v>5112</v>
      </c>
      <c r="G1685" s="53">
        <v>4</v>
      </c>
      <c r="H1685" s="53" t="s">
        <v>17</v>
      </c>
      <c r="I1685" s="53"/>
      <c r="J1685" s="368">
        <v>14.48</v>
      </c>
      <c r="K1685" s="232">
        <f t="shared" si="63"/>
        <v>57.92</v>
      </c>
    </row>
    <row r="1686" spans="1:11" ht="20.399999999999999" x14ac:dyDescent="0.3">
      <c r="A1686" s="52" t="s">
        <v>106</v>
      </c>
      <c r="B1686" s="52" t="s">
        <v>5077</v>
      </c>
      <c r="C1686" s="240" t="s">
        <v>5113</v>
      </c>
      <c r="D1686" s="308" t="s">
        <v>2355</v>
      </c>
      <c r="E1686" s="308" t="s">
        <v>5114</v>
      </c>
      <c r="F1686" s="241" t="s">
        <v>5115</v>
      </c>
      <c r="G1686" s="241">
        <v>1</v>
      </c>
      <c r="H1686" s="231" t="s">
        <v>17</v>
      </c>
      <c r="I1686" s="53"/>
      <c r="J1686" s="368">
        <v>602.05999999999995</v>
      </c>
      <c r="K1686" s="232">
        <f t="shared" si="63"/>
        <v>602.05999999999995</v>
      </c>
    </row>
    <row r="1687" spans="1:11" ht="20.399999999999999" x14ac:dyDescent="0.3">
      <c r="A1687" s="52" t="s">
        <v>106</v>
      </c>
      <c r="B1687" s="52" t="s">
        <v>5077</v>
      </c>
      <c r="C1687" s="240" t="s">
        <v>5116</v>
      </c>
      <c r="D1687" s="308" t="s">
        <v>2355</v>
      </c>
      <c r="E1687" s="308" t="s">
        <v>5117</v>
      </c>
      <c r="F1687" s="241" t="s">
        <v>5118</v>
      </c>
      <c r="G1687" s="241">
        <v>2</v>
      </c>
      <c r="H1687" s="231" t="s">
        <v>17</v>
      </c>
      <c r="I1687" s="53"/>
      <c r="J1687" s="88">
        <v>37.43</v>
      </c>
      <c r="K1687" s="232">
        <f t="shared" si="63"/>
        <v>74.86</v>
      </c>
    </row>
    <row r="1688" spans="1:11" ht="20.399999999999999" x14ac:dyDescent="0.3">
      <c r="A1688" s="52" t="s">
        <v>106</v>
      </c>
      <c r="B1688" s="52" t="s">
        <v>5077</v>
      </c>
      <c r="C1688" s="61" t="s">
        <v>5119</v>
      </c>
      <c r="D1688" s="61" t="s">
        <v>5120</v>
      </c>
      <c r="E1688" s="316" t="s">
        <v>5121</v>
      </c>
      <c r="F1688" s="241" t="s">
        <v>5122</v>
      </c>
      <c r="G1688" s="241">
        <v>3</v>
      </c>
      <c r="H1688" s="231" t="s">
        <v>17</v>
      </c>
      <c r="I1688" s="53"/>
      <c r="J1688" s="88">
        <v>6320</v>
      </c>
      <c r="K1688" s="232">
        <f t="shared" si="63"/>
        <v>18960</v>
      </c>
    </row>
    <row r="1689" spans="1:11" ht="20.399999999999999" x14ac:dyDescent="0.3">
      <c r="A1689" s="52" t="s">
        <v>106</v>
      </c>
      <c r="B1689" s="52" t="s">
        <v>5077</v>
      </c>
      <c r="C1689" s="308" t="s">
        <v>5123</v>
      </c>
      <c r="D1689" s="308" t="s">
        <v>5124</v>
      </c>
      <c r="E1689" s="308">
        <v>6000</v>
      </c>
      <c r="F1689" s="241" t="s">
        <v>5125</v>
      </c>
      <c r="G1689" s="241">
        <v>1</v>
      </c>
      <c r="H1689" s="231" t="s">
        <v>17</v>
      </c>
      <c r="I1689" s="53"/>
      <c r="J1689" s="88">
        <v>2800</v>
      </c>
      <c r="K1689" s="232">
        <f t="shared" si="63"/>
        <v>2800</v>
      </c>
    </row>
    <row r="1690" spans="1:11" ht="20.399999999999999" x14ac:dyDescent="0.3">
      <c r="A1690" s="52" t="s">
        <v>106</v>
      </c>
      <c r="B1690" s="52" t="s">
        <v>5077</v>
      </c>
      <c r="C1690" s="308" t="s">
        <v>5126</v>
      </c>
      <c r="D1690" s="308" t="s">
        <v>5124</v>
      </c>
      <c r="E1690" s="308" t="s">
        <v>5127</v>
      </c>
      <c r="F1690" s="241" t="s">
        <v>5128</v>
      </c>
      <c r="G1690" s="241">
        <v>8</v>
      </c>
      <c r="H1690" s="231" t="s">
        <v>17</v>
      </c>
      <c r="I1690" s="53"/>
      <c r="J1690" s="88">
        <v>60</v>
      </c>
      <c r="K1690" s="232">
        <f t="shared" si="63"/>
        <v>480</v>
      </c>
    </row>
    <row r="1691" spans="1:11" ht="20.399999999999999" x14ac:dyDescent="0.3">
      <c r="A1691" s="52" t="s">
        <v>106</v>
      </c>
      <c r="B1691" s="52" t="s">
        <v>5077</v>
      </c>
      <c r="C1691" s="308" t="s">
        <v>5129</v>
      </c>
      <c r="D1691" s="308" t="s">
        <v>5124</v>
      </c>
      <c r="E1691" s="308" t="s">
        <v>5130</v>
      </c>
      <c r="F1691" s="241" t="s">
        <v>5131</v>
      </c>
      <c r="G1691" s="241">
        <v>8</v>
      </c>
      <c r="H1691" s="231" t="s">
        <v>17</v>
      </c>
      <c r="I1691" s="53"/>
      <c r="J1691" s="88">
        <v>60</v>
      </c>
      <c r="K1691" s="232">
        <f t="shared" si="63"/>
        <v>480</v>
      </c>
    </row>
    <row r="1692" spans="1:11" ht="20.399999999999999" x14ac:dyDescent="0.3">
      <c r="A1692" s="52" t="s">
        <v>106</v>
      </c>
      <c r="B1692" s="52" t="s">
        <v>5077</v>
      </c>
      <c r="C1692" s="308" t="s">
        <v>5132</v>
      </c>
      <c r="D1692" s="308" t="s">
        <v>5124</v>
      </c>
      <c r="E1692" s="308" t="s">
        <v>5133</v>
      </c>
      <c r="F1692" s="241" t="s">
        <v>5134</v>
      </c>
      <c r="G1692" s="241">
        <v>8</v>
      </c>
      <c r="H1692" s="231" t="s">
        <v>17</v>
      </c>
      <c r="I1692" s="53"/>
      <c r="J1692" s="88">
        <v>60</v>
      </c>
      <c r="K1692" s="232">
        <f t="shared" si="63"/>
        <v>480</v>
      </c>
    </row>
    <row r="1693" spans="1:11" ht="20.399999999999999" x14ac:dyDescent="0.3">
      <c r="A1693" s="52" t="s">
        <v>106</v>
      </c>
      <c r="B1693" s="52" t="s">
        <v>5077</v>
      </c>
      <c r="C1693" s="308" t="s">
        <v>5135</v>
      </c>
      <c r="D1693" s="308" t="s">
        <v>5124</v>
      </c>
      <c r="E1693" s="308">
        <v>8000</v>
      </c>
      <c r="F1693" s="241" t="s">
        <v>5136</v>
      </c>
      <c r="G1693" s="241">
        <v>4</v>
      </c>
      <c r="H1693" s="231" t="s">
        <v>17</v>
      </c>
      <c r="I1693" s="53"/>
      <c r="J1693" s="88">
        <v>800</v>
      </c>
      <c r="K1693" s="232">
        <f t="shared" si="63"/>
        <v>3200</v>
      </c>
    </row>
    <row r="1694" spans="1:11" ht="20.399999999999999" x14ac:dyDescent="0.3">
      <c r="A1694" s="52" t="s">
        <v>106</v>
      </c>
      <c r="B1694" s="52" t="s">
        <v>5077</v>
      </c>
      <c r="C1694" s="308" t="s">
        <v>5137</v>
      </c>
      <c r="D1694" s="308" t="s">
        <v>5124</v>
      </c>
      <c r="E1694" s="308">
        <v>1001</v>
      </c>
      <c r="F1694" s="241" t="s">
        <v>5138</v>
      </c>
      <c r="G1694" s="241">
        <v>1</v>
      </c>
      <c r="H1694" s="231" t="s">
        <v>17</v>
      </c>
      <c r="I1694" s="53"/>
      <c r="J1694" s="88">
        <v>700</v>
      </c>
      <c r="K1694" s="232">
        <f t="shared" si="63"/>
        <v>700</v>
      </c>
    </row>
    <row r="1695" spans="1:11" ht="20.399999999999999" x14ac:dyDescent="0.3">
      <c r="A1695" s="52" t="s">
        <v>106</v>
      </c>
      <c r="B1695" s="52" t="s">
        <v>5077</v>
      </c>
      <c r="C1695" s="308" t="s">
        <v>5139</v>
      </c>
      <c r="D1695" s="308" t="s">
        <v>5124</v>
      </c>
      <c r="E1695" s="308">
        <v>3119</v>
      </c>
      <c r="F1695" s="241" t="s">
        <v>5140</v>
      </c>
      <c r="G1695" s="241">
        <v>4</v>
      </c>
      <c r="H1695" s="231" t="s">
        <v>17</v>
      </c>
      <c r="I1695" s="53"/>
      <c r="J1695" s="88">
        <v>40</v>
      </c>
      <c r="K1695" s="232">
        <f t="shared" si="63"/>
        <v>160</v>
      </c>
    </row>
    <row r="1696" spans="1:11" ht="20.399999999999999" x14ac:dyDescent="0.3">
      <c r="A1696" s="52" t="s">
        <v>106</v>
      </c>
      <c r="B1696" s="52" t="s">
        <v>5077</v>
      </c>
      <c r="C1696" s="308" t="s">
        <v>5141</v>
      </c>
      <c r="D1696" s="308" t="s">
        <v>5124</v>
      </c>
      <c r="E1696" s="308">
        <v>3013</v>
      </c>
      <c r="F1696" s="241" t="s">
        <v>5142</v>
      </c>
      <c r="G1696" s="241">
        <v>4</v>
      </c>
      <c r="H1696" s="231" t="s">
        <v>17</v>
      </c>
      <c r="I1696" s="53"/>
      <c r="J1696" s="88">
        <v>40</v>
      </c>
      <c r="K1696" s="232">
        <f t="shared" si="63"/>
        <v>160</v>
      </c>
    </row>
    <row r="1697" spans="1:11" ht="20.399999999999999" x14ac:dyDescent="0.3">
      <c r="A1697" s="52" t="s">
        <v>106</v>
      </c>
      <c r="B1697" s="52" t="s">
        <v>5077</v>
      </c>
      <c r="C1697" s="308" t="s">
        <v>5143</v>
      </c>
      <c r="D1697" s="308" t="s">
        <v>5124</v>
      </c>
      <c r="E1697" s="308">
        <v>4002</v>
      </c>
      <c r="F1697" s="241" t="s">
        <v>5144</v>
      </c>
      <c r="G1697" s="241">
        <v>4</v>
      </c>
      <c r="H1697" s="231" t="s">
        <v>17</v>
      </c>
      <c r="I1697" s="53"/>
      <c r="J1697" s="88">
        <v>175</v>
      </c>
      <c r="K1697" s="232">
        <f t="shared" si="63"/>
        <v>700</v>
      </c>
    </row>
    <row r="1698" spans="1:11" ht="21" thickBot="1" x14ac:dyDescent="0.35">
      <c r="A1698" s="85" t="s">
        <v>106</v>
      </c>
      <c r="B1698" s="85" t="s">
        <v>5077</v>
      </c>
      <c r="C1698" s="342" t="s">
        <v>5145</v>
      </c>
      <c r="D1698" s="249" t="s">
        <v>189</v>
      </c>
      <c r="E1698" s="375" t="s">
        <v>5146</v>
      </c>
      <c r="F1698" s="86" t="s">
        <v>5147</v>
      </c>
      <c r="G1698" s="86">
        <v>20</v>
      </c>
      <c r="H1698" s="86" t="s">
        <v>17</v>
      </c>
      <c r="I1698" s="86"/>
      <c r="J1698" s="379">
        <v>10.48</v>
      </c>
      <c r="K1698" s="317">
        <f t="shared" si="63"/>
        <v>209.60000000000002</v>
      </c>
    </row>
    <row r="1699" spans="1:11" ht="41.4" thickBot="1" x14ac:dyDescent="0.35">
      <c r="A1699" s="678" t="s">
        <v>106</v>
      </c>
      <c r="B1699" s="679" t="s">
        <v>5148</v>
      </c>
      <c r="C1699" s="680" t="s">
        <v>5149</v>
      </c>
      <c r="D1699" s="681" t="s">
        <v>3</v>
      </c>
      <c r="E1699" s="681" t="s">
        <v>4</v>
      </c>
      <c r="F1699" s="682" t="s">
        <v>5150</v>
      </c>
      <c r="G1699" s="679" t="s">
        <v>6</v>
      </c>
      <c r="H1699" s="679" t="s">
        <v>7</v>
      </c>
      <c r="I1699" s="679" t="s">
        <v>203</v>
      </c>
      <c r="J1699" s="683" t="s">
        <v>202</v>
      </c>
      <c r="K1699" s="684" t="s">
        <v>8</v>
      </c>
    </row>
    <row r="1700" spans="1:11" x14ac:dyDescent="0.3">
      <c r="A1700" s="242" t="s">
        <v>106</v>
      </c>
      <c r="B1700" s="242" t="s">
        <v>5148</v>
      </c>
      <c r="C1700" s="56" t="s">
        <v>5151</v>
      </c>
      <c r="D1700" s="653" t="s">
        <v>5152</v>
      </c>
      <c r="E1700" s="357" t="s">
        <v>5153</v>
      </c>
      <c r="F1700" s="112" t="s">
        <v>5154</v>
      </c>
      <c r="G1700" s="112">
        <v>1</v>
      </c>
      <c r="H1700" s="112" t="s">
        <v>17</v>
      </c>
      <c r="I1700" s="112"/>
      <c r="J1700" s="333">
        <v>139.99</v>
      </c>
      <c r="K1700" s="315">
        <f t="shared" ref="K1700:K1751" si="64">G1700*J1700</f>
        <v>139.99</v>
      </c>
    </row>
    <row r="1701" spans="1:11" x14ac:dyDescent="0.3">
      <c r="A1701" s="52" t="s">
        <v>106</v>
      </c>
      <c r="B1701" s="52" t="s">
        <v>5148</v>
      </c>
      <c r="C1701" s="61" t="s">
        <v>5155</v>
      </c>
      <c r="D1701" s="362" t="s">
        <v>5156</v>
      </c>
      <c r="E1701" s="360" t="s">
        <v>5157</v>
      </c>
      <c r="F1701" s="53" t="s">
        <v>5158</v>
      </c>
      <c r="G1701" s="53">
        <v>8</v>
      </c>
      <c r="H1701" s="53" t="s">
        <v>17</v>
      </c>
      <c r="I1701" s="53"/>
      <c r="J1701" s="88">
        <v>49.98</v>
      </c>
      <c r="K1701" s="232">
        <f t="shared" si="64"/>
        <v>399.84</v>
      </c>
    </row>
    <row r="1702" spans="1:11" x14ac:dyDescent="0.3">
      <c r="A1702" s="52" t="s">
        <v>106</v>
      </c>
      <c r="B1702" s="52" t="s">
        <v>5148</v>
      </c>
      <c r="C1702" s="61" t="s">
        <v>5159</v>
      </c>
      <c r="D1702" s="362" t="s">
        <v>5160</v>
      </c>
      <c r="E1702" s="360" t="s">
        <v>5161</v>
      </c>
      <c r="F1702" s="53" t="s">
        <v>5162</v>
      </c>
      <c r="G1702" s="53">
        <v>2</v>
      </c>
      <c r="H1702" s="53" t="s">
        <v>17</v>
      </c>
      <c r="I1702" s="53"/>
      <c r="J1702" s="88">
        <v>8.4700000000000006</v>
      </c>
      <c r="K1702" s="232">
        <f t="shared" si="64"/>
        <v>16.940000000000001</v>
      </c>
    </row>
    <row r="1703" spans="1:11" x14ac:dyDescent="0.3">
      <c r="A1703" s="52" t="s">
        <v>106</v>
      </c>
      <c r="B1703" s="52" t="s">
        <v>5148</v>
      </c>
      <c r="C1703" s="61" t="s">
        <v>5163</v>
      </c>
      <c r="D1703" s="362" t="s">
        <v>5156</v>
      </c>
      <c r="E1703" s="360" t="s">
        <v>5164</v>
      </c>
      <c r="F1703" s="53" t="s">
        <v>5165</v>
      </c>
      <c r="G1703" s="53">
        <v>2</v>
      </c>
      <c r="H1703" s="53" t="s">
        <v>17</v>
      </c>
      <c r="I1703" s="53"/>
      <c r="J1703" s="88">
        <v>10.1</v>
      </c>
      <c r="K1703" s="232">
        <f t="shared" si="64"/>
        <v>20.2</v>
      </c>
    </row>
    <row r="1704" spans="1:11" ht="20.399999999999999" x14ac:dyDescent="0.3">
      <c r="A1704" s="52" t="s">
        <v>106</v>
      </c>
      <c r="B1704" s="52" t="s">
        <v>5148</v>
      </c>
      <c r="C1704" s="61" t="s">
        <v>5166</v>
      </c>
      <c r="D1704" s="362" t="s">
        <v>5167</v>
      </c>
      <c r="E1704" s="360" t="s">
        <v>5168</v>
      </c>
      <c r="F1704" s="53" t="s">
        <v>5169</v>
      </c>
      <c r="G1704" s="53">
        <v>10</v>
      </c>
      <c r="H1704" s="53" t="s">
        <v>17</v>
      </c>
      <c r="I1704" s="53"/>
      <c r="J1704" s="88">
        <v>45.5</v>
      </c>
      <c r="K1704" s="232">
        <f t="shared" si="64"/>
        <v>455</v>
      </c>
    </row>
    <row r="1705" spans="1:11" x14ac:dyDescent="0.3">
      <c r="A1705" s="52" t="s">
        <v>106</v>
      </c>
      <c r="B1705" s="52" t="s">
        <v>5148</v>
      </c>
      <c r="C1705" s="61" t="s">
        <v>5170</v>
      </c>
      <c r="D1705" s="61" t="s">
        <v>1740</v>
      </c>
      <c r="E1705" s="61">
        <v>2286</v>
      </c>
      <c r="F1705" s="53" t="s">
        <v>5171</v>
      </c>
      <c r="G1705" s="53">
        <v>6</v>
      </c>
      <c r="H1705" s="53" t="s">
        <v>17</v>
      </c>
      <c r="I1705" s="53"/>
      <c r="J1705" s="88">
        <v>7.05</v>
      </c>
      <c r="K1705" s="232">
        <f t="shared" si="64"/>
        <v>42.3</v>
      </c>
    </row>
    <row r="1706" spans="1:11" x14ac:dyDescent="0.3">
      <c r="A1706" s="52" t="s">
        <v>106</v>
      </c>
      <c r="B1706" s="52" t="s">
        <v>5148</v>
      </c>
      <c r="C1706" s="61" t="s">
        <v>5172</v>
      </c>
      <c r="D1706" s="362" t="s">
        <v>2652</v>
      </c>
      <c r="E1706" s="360" t="s">
        <v>2653</v>
      </c>
      <c r="F1706" s="53" t="s">
        <v>5173</v>
      </c>
      <c r="G1706" s="53">
        <v>4</v>
      </c>
      <c r="H1706" s="53" t="s">
        <v>17</v>
      </c>
      <c r="I1706" s="53"/>
      <c r="J1706" s="88">
        <v>86.8</v>
      </c>
      <c r="K1706" s="232">
        <f t="shared" si="64"/>
        <v>347.2</v>
      </c>
    </row>
    <row r="1707" spans="1:11" ht="20.399999999999999" x14ac:dyDescent="0.3">
      <c r="A1707" s="52" t="s">
        <v>106</v>
      </c>
      <c r="B1707" s="52" t="s">
        <v>5148</v>
      </c>
      <c r="C1707" s="61" t="s">
        <v>5174</v>
      </c>
      <c r="D1707" s="308" t="s">
        <v>5175</v>
      </c>
      <c r="E1707" s="308">
        <v>24316</v>
      </c>
      <c r="F1707" s="53" t="s">
        <v>5176</v>
      </c>
      <c r="G1707" s="53">
        <v>4</v>
      </c>
      <c r="H1707" s="53" t="s">
        <v>17</v>
      </c>
      <c r="I1707" s="53"/>
      <c r="J1707" s="88">
        <v>200</v>
      </c>
      <c r="K1707" s="232">
        <f t="shared" si="64"/>
        <v>800</v>
      </c>
    </row>
    <row r="1708" spans="1:11" x14ac:dyDescent="0.3">
      <c r="A1708" s="52" t="s">
        <v>106</v>
      </c>
      <c r="B1708" s="52" t="s">
        <v>5148</v>
      </c>
      <c r="C1708" s="61" t="s">
        <v>5177</v>
      </c>
      <c r="D1708" s="362" t="s">
        <v>5178</v>
      </c>
      <c r="E1708" s="360" t="s">
        <v>5179</v>
      </c>
      <c r="F1708" s="53" t="s">
        <v>5180</v>
      </c>
      <c r="G1708" s="53">
        <v>2</v>
      </c>
      <c r="H1708" s="53" t="s">
        <v>17</v>
      </c>
      <c r="I1708" s="53"/>
      <c r="J1708" s="88">
        <v>15.99</v>
      </c>
      <c r="K1708" s="232">
        <f t="shared" si="64"/>
        <v>31.98</v>
      </c>
    </row>
    <row r="1709" spans="1:11" x14ac:dyDescent="0.3">
      <c r="A1709" s="52" t="s">
        <v>106</v>
      </c>
      <c r="B1709" s="52" t="s">
        <v>5148</v>
      </c>
      <c r="C1709" s="61" t="s">
        <v>5181</v>
      </c>
      <c r="D1709" s="362" t="s">
        <v>4823</v>
      </c>
      <c r="E1709" s="360" t="s">
        <v>5182</v>
      </c>
      <c r="F1709" s="53" t="s">
        <v>5183</v>
      </c>
      <c r="G1709" s="53">
        <v>1</v>
      </c>
      <c r="H1709" s="53" t="s">
        <v>2104</v>
      </c>
      <c r="I1709" s="53"/>
      <c r="J1709" s="88">
        <v>59.99</v>
      </c>
      <c r="K1709" s="232">
        <f t="shared" si="64"/>
        <v>59.99</v>
      </c>
    </row>
    <row r="1710" spans="1:11" x14ac:dyDescent="0.3">
      <c r="A1710" s="52" t="s">
        <v>106</v>
      </c>
      <c r="B1710" s="52" t="s">
        <v>5148</v>
      </c>
      <c r="C1710" s="61" t="s">
        <v>5184</v>
      </c>
      <c r="D1710" s="362" t="s">
        <v>189</v>
      </c>
      <c r="E1710" s="360" t="s">
        <v>5185</v>
      </c>
      <c r="F1710" s="53" t="s">
        <v>5186</v>
      </c>
      <c r="G1710" s="53">
        <v>100</v>
      </c>
      <c r="H1710" s="53" t="s">
        <v>17</v>
      </c>
      <c r="I1710" s="53"/>
      <c r="J1710" s="368">
        <v>1.86</v>
      </c>
      <c r="K1710" s="232">
        <f t="shared" si="64"/>
        <v>186</v>
      </c>
    </row>
    <row r="1711" spans="1:11" x14ac:dyDescent="0.3">
      <c r="A1711" s="52" t="s">
        <v>106</v>
      </c>
      <c r="B1711" s="52" t="s">
        <v>5148</v>
      </c>
      <c r="C1711" s="61" t="s">
        <v>5187</v>
      </c>
      <c r="D1711" s="362" t="s">
        <v>5188</v>
      </c>
      <c r="E1711" s="360" t="s">
        <v>5189</v>
      </c>
      <c r="F1711" s="53" t="s">
        <v>5190</v>
      </c>
      <c r="G1711" s="53">
        <v>1</v>
      </c>
      <c r="H1711" s="53" t="s">
        <v>17</v>
      </c>
      <c r="I1711" s="53"/>
      <c r="J1711" s="368">
        <v>109.99</v>
      </c>
      <c r="K1711" s="232">
        <f t="shared" si="64"/>
        <v>109.99</v>
      </c>
    </row>
    <row r="1712" spans="1:11" x14ac:dyDescent="0.3">
      <c r="A1712" s="52" t="s">
        <v>106</v>
      </c>
      <c r="B1712" s="52" t="s">
        <v>5148</v>
      </c>
      <c r="C1712" s="61" t="s">
        <v>5191</v>
      </c>
      <c r="D1712" s="362" t="s">
        <v>5188</v>
      </c>
      <c r="E1712" s="360" t="s">
        <v>5192</v>
      </c>
      <c r="F1712" s="53" t="s">
        <v>5193</v>
      </c>
      <c r="G1712" s="53">
        <v>2</v>
      </c>
      <c r="H1712" s="53" t="s">
        <v>17</v>
      </c>
      <c r="I1712" s="53"/>
      <c r="J1712" s="368">
        <v>132</v>
      </c>
      <c r="K1712" s="232">
        <f t="shared" si="64"/>
        <v>264</v>
      </c>
    </row>
    <row r="1713" spans="1:11" x14ac:dyDescent="0.3">
      <c r="A1713" s="52" t="s">
        <v>106</v>
      </c>
      <c r="B1713" s="52" t="s">
        <v>5148</v>
      </c>
      <c r="C1713" s="61" t="s">
        <v>5194</v>
      </c>
      <c r="D1713" s="61" t="s">
        <v>5195</v>
      </c>
      <c r="E1713" s="316" t="s">
        <v>5196</v>
      </c>
      <c r="F1713" s="53" t="s">
        <v>5197</v>
      </c>
      <c r="G1713" s="53">
        <v>1</v>
      </c>
      <c r="H1713" s="53" t="s">
        <v>17</v>
      </c>
      <c r="I1713" s="53"/>
      <c r="J1713" s="88">
        <v>33.950000000000003</v>
      </c>
      <c r="K1713" s="232">
        <f t="shared" si="64"/>
        <v>33.950000000000003</v>
      </c>
    </row>
    <row r="1714" spans="1:11" x14ac:dyDescent="0.3">
      <c r="A1714" s="52" t="s">
        <v>106</v>
      </c>
      <c r="B1714" s="52" t="s">
        <v>5148</v>
      </c>
      <c r="C1714" s="61" t="s">
        <v>5198</v>
      </c>
      <c r="D1714" s="362" t="s">
        <v>5188</v>
      </c>
      <c r="E1714" s="360" t="s">
        <v>5199</v>
      </c>
      <c r="F1714" s="53" t="s">
        <v>5200</v>
      </c>
      <c r="G1714" s="53">
        <v>1</v>
      </c>
      <c r="H1714" s="53" t="s">
        <v>17</v>
      </c>
      <c r="I1714" s="53"/>
      <c r="J1714" s="368">
        <v>295.08</v>
      </c>
      <c r="K1714" s="232">
        <f t="shared" si="64"/>
        <v>295.08</v>
      </c>
    </row>
    <row r="1715" spans="1:11" x14ac:dyDescent="0.3">
      <c r="A1715" s="52" t="s">
        <v>106</v>
      </c>
      <c r="B1715" s="52" t="s">
        <v>5148</v>
      </c>
      <c r="C1715" s="61" t="s">
        <v>5201</v>
      </c>
      <c r="D1715" s="362" t="s">
        <v>4823</v>
      </c>
      <c r="E1715" s="360" t="s">
        <v>5202</v>
      </c>
      <c r="F1715" s="53" t="s">
        <v>5203</v>
      </c>
      <c r="G1715" s="53">
        <v>2</v>
      </c>
      <c r="H1715" s="53" t="s">
        <v>17</v>
      </c>
      <c r="I1715" s="53"/>
      <c r="J1715" s="88">
        <v>25.18</v>
      </c>
      <c r="K1715" s="232">
        <f t="shared" si="64"/>
        <v>50.36</v>
      </c>
    </row>
    <row r="1716" spans="1:11" x14ac:dyDescent="0.3">
      <c r="A1716" s="52" t="s">
        <v>106</v>
      </c>
      <c r="B1716" s="52" t="s">
        <v>5148</v>
      </c>
      <c r="C1716" s="61" t="s">
        <v>5204</v>
      </c>
      <c r="D1716" s="362" t="s">
        <v>5205</v>
      </c>
      <c r="E1716" s="308" t="s">
        <v>5206</v>
      </c>
      <c r="F1716" s="53" t="s">
        <v>5207</v>
      </c>
      <c r="G1716" s="53">
        <v>12</v>
      </c>
      <c r="H1716" s="53" t="s">
        <v>17</v>
      </c>
      <c r="I1716" s="53"/>
      <c r="J1716" s="88">
        <v>1.58</v>
      </c>
      <c r="K1716" s="232">
        <f t="shared" si="64"/>
        <v>18.96</v>
      </c>
    </row>
    <row r="1717" spans="1:11" x14ac:dyDescent="0.3">
      <c r="A1717" s="52" t="s">
        <v>106</v>
      </c>
      <c r="B1717" s="52" t="s">
        <v>5148</v>
      </c>
      <c r="C1717" s="61" t="s">
        <v>5208</v>
      </c>
      <c r="D1717" s="362" t="s">
        <v>5205</v>
      </c>
      <c r="E1717" s="308" t="s">
        <v>5209</v>
      </c>
      <c r="F1717" s="53" t="s">
        <v>5210</v>
      </c>
      <c r="G1717" s="53">
        <v>12</v>
      </c>
      <c r="H1717" s="53" t="s">
        <v>17</v>
      </c>
      <c r="I1717" s="53"/>
      <c r="J1717" s="88">
        <v>1.58</v>
      </c>
      <c r="K1717" s="232">
        <f t="shared" si="64"/>
        <v>18.96</v>
      </c>
    </row>
    <row r="1718" spans="1:11" x14ac:dyDescent="0.3">
      <c r="A1718" s="52" t="s">
        <v>106</v>
      </c>
      <c r="B1718" s="52" t="s">
        <v>5148</v>
      </c>
      <c r="C1718" s="61" t="s">
        <v>5211</v>
      </c>
      <c r="D1718" s="61" t="s">
        <v>5152</v>
      </c>
      <c r="E1718" s="316" t="s">
        <v>5212</v>
      </c>
      <c r="F1718" s="53" t="s">
        <v>5213</v>
      </c>
      <c r="G1718" s="53">
        <v>8</v>
      </c>
      <c r="H1718" s="53" t="s">
        <v>17</v>
      </c>
      <c r="I1718" s="53"/>
      <c r="J1718" s="88">
        <v>44.05</v>
      </c>
      <c r="K1718" s="232">
        <f t="shared" si="64"/>
        <v>352.4</v>
      </c>
    </row>
    <row r="1719" spans="1:11" x14ac:dyDescent="0.3">
      <c r="A1719" s="52" t="s">
        <v>106</v>
      </c>
      <c r="B1719" s="52" t="s">
        <v>5148</v>
      </c>
      <c r="C1719" s="61" t="s">
        <v>5214</v>
      </c>
      <c r="D1719" s="61" t="s">
        <v>5152</v>
      </c>
      <c r="E1719" s="316" t="s">
        <v>5215</v>
      </c>
      <c r="F1719" s="53" t="s">
        <v>5216</v>
      </c>
      <c r="G1719" s="53">
        <v>4</v>
      </c>
      <c r="H1719" s="53" t="s">
        <v>17</v>
      </c>
      <c r="I1719" s="53"/>
      <c r="J1719" s="88">
        <v>73.14</v>
      </c>
      <c r="K1719" s="232">
        <f t="shared" si="64"/>
        <v>292.56</v>
      </c>
    </row>
    <row r="1720" spans="1:11" x14ac:dyDescent="0.3">
      <c r="A1720" s="52" t="s">
        <v>106</v>
      </c>
      <c r="B1720" s="52" t="s">
        <v>5148</v>
      </c>
      <c r="C1720" s="61" t="s">
        <v>5217</v>
      </c>
      <c r="D1720" s="61" t="s">
        <v>5152</v>
      </c>
      <c r="E1720" s="316" t="s">
        <v>5218</v>
      </c>
      <c r="F1720" s="53" t="s">
        <v>5219</v>
      </c>
      <c r="G1720" s="53">
        <v>2</v>
      </c>
      <c r="H1720" s="53" t="s">
        <v>17</v>
      </c>
      <c r="I1720" s="53"/>
      <c r="J1720" s="88">
        <v>80</v>
      </c>
      <c r="K1720" s="232">
        <f t="shared" si="64"/>
        <v>160</v>
      </c>
    </row>
    <row r="1721" spans="1:11" x14ac:dyDescent="0.3">
      <c r="A1721" s="52" t="s">
        <v>106</v>
      </c>
      <c r="B1721" s="52" t="s">
        <v>5148</v>
      </c>
      <c r="C1721" s="61" t="s">
        <v>2832</v>
      </c>
      <c r="D1721" s="362" t="s">
        <v>2833</v>
      </c>
      <c r="E1721" s="360" t="s">
        <v>2834</v>
      </c>
      <c r="F1721" s="53" t="s">
        <v>5220</v>
      </c>
      <c r="G1721" s="53">
        <v>10</v>
      </c>
      <c r="H1721" s="53" t="s">
        <v>17</v>
      </c>
      <c r="I1721" s="53"/>
      <c r="J1721" s="88">
        <v>34.32</v>
      </c>
      <c r="K1721" s="232">
        <f t="shared" si="64"/>
        <v>343.2</v>
      </c>
    </row>
    <row r="1722" spans="1:11" x14ac:dyDescent="0.3">
      <c r="A1722" s="52" t="s">
        <v>106</v>
      </c>
      <c r="B1722" s="52" t="s">
        <v>5148</v>
      </c>
      <c r="C1722" s="61" t="s">
        <v>5221</v>
      </c>
      <c r="D1722" s="362" t="s">
        <v>5222</v>
      </c>
      <c r="E1722" s="360" t="s">
        <v>5223</v>
      </c>
      <c r="F1722" s="53" t="s">
        <v>5224</v>
      </c>
      <c r="G1722" s="53">
        <v>4</v>
      </c>
      <c r="H1722" s="53" t="s">
        <v>17</v>
      </c>
      <c r="I1722" s="53"/>
      <c r="J1722" s="88">
        <v>536.5</v>
      </c>
      <c r="K1722" s="232">
        <f t="shared" si="64"/>
        <v>2146</v>
      </c>
    </row>
    <row r="1723" spans="1:11" x14ac:dyDescent="0.3">
      <c r="A1723" s="52" t="s">
        <v>106</v>
      </c>
      <c r="B1723" s="52" t="s">
        <v>5148</v>
      </c>
      <c r="C1723" s="61" t="s">
        <v>5225</v>
      </c>
      <c r="D1723" s="362" t="s">
        <v>4823</v>
      </c>
      <c r="E1723" s="360" t="s">
        <v>5226</v>
      </c>
      <c r="F1723" s="53" t="s">
        <v>5227</v>
      </c>
      <c r="G1723" s="53">
        <v>12</v>
      </c>
      <c r="H1723" s="53" t="s">
        <v>17</v>
      </c>
      <c r="I1723" s="53"/>
      <c r="J1723" s="88">
        <v>9.7899999999999991</v>
      </c>
      <c r="K1723" s="232">
        <f t="shared" si="64"/>
        <v>117.47999999999999</v>
      </c>
    </row>
    <row r="1724" spans="1:11" x14ac:dyDescent="0.3">
      <c r="A1724" s="52" t="s">
        <v>106</v>
      </c>
      <c r="B1724" s="52" t="s">
        <v>5148</v>
      </c>
      <c r="C1724" s="61" t="s">
        <v>5228</v>
      </c>
      <c r="D1724" s="308" t="s">
        <v>4823</v>
      </c>
      <c r="E1724" s="308" t="s">
        <v>5229</v>
      </c>
      <c r="F1724" s="361" t="s">
        <v>5230</v>
      </c>
      <c r="G1724" s="361">
        <v>2</v>
      </c>
      <c r="H1724" s="53" t="s">
        <v>17</v>
      </c>
      <c r="I1724" s="53"/>
      <c r="J1724" s="88">
        <v>19.75</v>
      </c>
      <c r="K1724" s="232">
        <f t="shared" si="64"/>
        <v>39.5</v>
      </c>
    </row>
    <row r="1725" spans="1:11" x14ac:dyDescent="0.3">
      <c r="A1725" s="52" t="s">
        <v>106</v>
      </c>
      <c r="B1725" s="52" t="s">
        <v>5148</v>
      </c>
      <c r="C1725" s="117" t="s">
        <v>5231</v>
      </c>
      <c r="D1725" s="117" t="s">
        <v>5232</v>
      </c>
      <c r="E1725" s="117" t="s">
        <v>5233</v>
      </c>
      <c r="F1725" s="53" t="s">
        <v>5234</v>
      </c>
      <c r="G1725" s="364">
        <v>4</v>
      </c>
      <c r="H1725" s="53" t="s">
        <v>17</v>
      </c>
      <c r="I1725" s="264"/>
      <c r="J1725" s="88">
        <v>300</v>
      </c>
      <c r="K1725" s="232">
        <f t="shared" si="64"/>
        <v>1200</v>
      </c>
    </row>
    <row r="1726" spans="1:11" x14ac:dyDescent="0.3">
      <c r="A1726" s="52" t="s">
        <v>106</v>
      </c>
      <c r="B1726" s="52" t="s">
        <v>5148</v>
      </c>
      <c r="C1726" s="61" t="s">
        <v>5235</v>
      </c>
      <c r="D1726" s="362" t="s">
        <v>5236</v>
      </c>
      <c r="E1726" s="360" t="s">
        <v>5237</v>
      </c>
      <c r="F1726" s="53" t="s">
        <v>5238</v>
      </c>
      <c r="G1726" s="53">
        <v>2</v>
      </c>
      <c r="H1726" s="53" t="s">
        <v>17</v>
      </c>
      <c r="I1726" s="53"/>
      <c r="J1726" s="88">
        <v>399.99</v>
      </c>
      <c r="K1726" s="232">
        <f t="shared" si="64"/>
        <v>799.98</v>
      </c>
    </row>
    <row r="1727" spans="1:11" x14ac:dyDescent="0.3">
      <c r="A1727" s="52" t="s">
        <v>106</v>
      </c>
      <c r="B1727" s="52" t="s">
        <v>5148</v>
      </c>
      <c r="C1727" s="61" t="s">
        <v>5239</v>
      </c>
      <c r="D1727" s="362" t="s">
        <v>4823</v>
      </c>
      <c r="E1727" s="360" t="s">
        <v>5240</v>
      </c>
      <c r="F1727" s="53" t="s">
        <v>5241</v>
      </c>
      <c r="G1727" s="53">
        <v>2</v>
      </c>
      <c r="H1727" s="53" t="s">
        <v>17</v>
      </c>
      <c r="I1727" s="53"/>
      <c r="J1727" s="88">
        <v>50.06</v>
      </c>
      <c r="K1727" s="232">
        <f t="shared" si="64"/>
        <v>100.12</v>
      </c>
    </row>
    <row r="1728" spans="1:11" x14ac:dyDescent="0.3">
      <c r="A1728" s="52" t="s">
        <v>106</v>
      </c>
      <c r="B1728" s="52" t="s">
        <v>5148</v>
      </c>
      <c r="C1728" s="61" t="s">
        <v>5242</v>
      </c>
      <c r="D1728" s="362" t="s">
        <v>5243</v>
      </c>
      <c r="E1728" s="360" t="s">
        <v>5244</v>
      </c>
      <c r="F1728" s="53" t="s">
        <v>5245</v>
      </c>
      <c r="G1728" s="53">
        <v>50</v>
      </c>
      <c r="H1728" s="53" t="s">
        <v>5246</v>
      </c>
      <c r="I1728" s="53"/>
      <c r="J1728" s="368">
        <v>2.4900000000000002</v>
      </c>
      <c r="K1728" s="232">
        <f t="shared" si="64"/>
        <v>124.50000000000001</v>
      </c>
    </row>
    <row r="1729" spans="1:11" x14ac:dyDescent="0.3">
      <c r="A1729" s="52" t="s">
        <v>106</v>
      </c>
      <c r="B1729" s="52" t="s">
        <v>5148</v>
      </c>
      <c r="C1729" s="61" t="s">
        <v>5247</v>
      </c>
      <c r="D1729" s="362" t="s">
        <v>5243</v>
      </c>
      <c r="E1729" s="360" t="s">
        <v>5248</v>
      </c>
      <c r="F1729" s="53" t="s">
        <v>5249</v>
      </c>
      <c r="G1729" s="53">
        <v>50</v>
      </c>
      <c r="H1729" s="53" t="s">
        <v>5246</v>
      </c>
      <c r="I1729" s="53"/>
      <c r="J1729" s="368">
        <v>2.4900000000000002</v>
      </c>
      <c r="K1729" s="232">
        <f t="shared" si="64"/>
        <v>124.50000000000001</v>
      </c>
    </row>
    <row r="1730" spans="1:11" x14ac:dyDescent="0.3">
      <c r="A1730" s="52" t="s">
        <v>106</v>
      </c>
      <c r="B1730" s="52" t="s">
        <v>5148</v>
      </c>
      <c r="C1730" s="61" t="s">
        <v>5256</v>
      </c>
      <c r="D1730" s="362" t="s">
        <v>5178</v>
      </c>
      <c r="E1730" s="360" t="s">
        <v>5257</v>
      </c>
      <c r="F1730" s="53" t="s">
        <v>5258</v>
      </c>
      <c r="G1730" s="53">
        <v>100</v>
      </c>
      <c r="H1730" s="53" t="s">
        <v>17</v>
      </c>
      <c r="I1730" s="53"/>
      <c r="J1730" s="88">
        <v>0.82</v>
      </c>
      <c r="K1730" s="232">
        <f t="shared" si="64"/>
        <v>82</v>
      </c>
    </row>
    <row r="1731" spans="1:11" x14ac:dyDescent="0.3">
      <c r="A1731" s="52" t="s">
        <v>106</v>
      </c>
      <c r="B1731" s="52" t="s">
        <v>5148</v>
      </c>
      <c r="C1731" s="61" t="s">
        <v>5259</v>
      </c>
      <c r="D1731" s="61" t="s">
        <v>1743</v>
      </c>
      <c r="E1731" s="61" t="s">
        <v>1744</v>
      </c>
      <c r="F1731" s="53" t="s">
        <v>5260</v>
      </c>
      <c r="G1731" s="53">
        <v>2</v>
      </c>
      <c r="H1731" s="53" t="s">
        <v>1055</v>
      </c>
      <c r="I1731" s="53"/>
      <c r="J1731" s="88">
        <v>118.95</v>
      </c>
      <c r="K1731" s="232">
        <f t="shared" si="64"/>
        <v>237.9</v>
      </c>
    </row>
    <row r="1732" spans="1:11" x14ac:dyDescent="0.3">
      <c r="A1732" s="52" t="s">
        <v>106</v>
      </c>
      <c r="B1732" s="52" t="s">
        <v>5148</v>
      </c>
      <c r="C1732" s="61" t="s">
        <v>5261</v>
      </c>
      <c r="D1732" s="362" t="s">
        <v>5152</v>
      </c>
      <c r="E1732" s="360" t="s">
        <v>5262</v>
      </c>
      <c r="F1732" s="53" t="s">
        <v>5263</v>
      </c>
      <c r="G1732" s="53">
        <v>4</v>
      </c>
      <c r="H1732" s="53" t="s">
        <v>17</v>
      </c>
      <c r="I1732" s="53"/>
      <c r="J1732" s="88">
        <v>36.99</v>
      </c>
      <c r="K1732" s="232">
        <f t="shared" si="64"/>
        <v>147.96</v>
      </c>
    </row>
    <row r="1733" spans="1:11" x14ac:dyDescent="0.3">
      <c r="A1733" s="52" t="s">
        <v>106</v>
      </c>
      <c r="B1733" s="52" t="s">
        <v>5148</v>
      </c>
      <c r="C1733" s="61" t="s">
        <v>5264</v>
      </c>
      <c r="D1733" s="308" t="s">
        <v>5265</v>
      </c>
      <c r="E1733" s="308" t="s">
        <v>5266</v>
      </c>
      <c r="F1733" s="53" t="s">
        <v>5267</v>
      </c>
      <c r="G1733" s="53">
        <v>4</v>
      </c>
      <c r="H1733" s="53" t="s">
        <v>17</v>
      </c>
      <c r="I1733" s="53"/>
      <c r="J1733" s="88">
        <v>119.9</v>
      </c>
      <c r="K1733" s="232">
        <f t="shared" si="64"/>
        <v>479.6</v>
      </c>
    </row>
    <row r="1734" spans="1:11" x14ac:dyDescent="0.3">
      <c r="A1734" s="52" t="s">
        <v>106</v>
      </c>
      <c r="B1734" s="52" t="s">
        <v>5148</v>
      </c>
      <c r="C1734" s="61" t="s">
        <v>5268</v>
      </c>
      <c r="D1734" s="362" t="s">
        <v>5269</v>
      </c>
      <c r="E1734" s="360" t="s">
        <v>5270</v>
      </c>
      <c r="F1734" s="53" t="s">
        <v>5271</v>
      </c>
      <c r="G1734" s="53">
        <v>8</v>
      </c>
      <c r="H1734" s="53" t="s">
        <v>17</v>
      </c>
      <c r="I1734" s="53"/>
      <c r="J1734" s="88">
        <v>22.26</v>
      </c>
      <c r="K1734" s="232">
        <f t="shared" si="64"/>
        <v>178.08</v>
      </c>
    </row>
    <row r="1735" spans="1:11" x14ac:dyDescent="0.3">
      <c r="A1735" s="52" t="s">
        <v>106</v>
      </c>
      <c r="B1735" s="52" t="s">
        <v>5148</v>
      </c>
      <c r="C1735" s="61" t="s">
        <v>5272</v>
      </c>
      <c r="D1735" s="362" t="s">
        <v>5273</v>
      </c>
      <c r="E1735" s="360" t="s">
        <v>5274</v>
      </c>
      <c r="F1735" s="53" t="s">
        <v>5275</v>
      </c>
      <c r="G1735" s="53">
        <v>12</v>
      </c>
      <c r="H1735" s="53" t="s">
        <v>17</v>
      </c>
      <c r="I1735" s="53"/>
      <c r="J1735" s="88">
        <v>9.6199999999999992</v>
      </c>
      <c r="K1735" s="232">
        <f t="shared" si="64"/>
        <v>115.44</v>
      </c>
    </row>
    <row r="1736" spans="1:11" x14ac:dyDescent="0.3">
      <c r="A1736" s="52" t="s">
        <v>106</v>
      </c>
      <c r="B1736" s="52" t="s">
        <v>5148</v>
      </c>
      <c r="C1736" s="61" t="s">
        <v>5276</v>
      </c>
      <c r="D1736" s="362" t="s">
        <v>5273</v>
      </c>
      <c r="E1736" s="360" t="s">
        <v>5277</v>
      </c>
      <c r="F1736" s="53" t="s">
        <v>5278</v>
      </c>
      <c r="G1736" s="53">
        <v>2</v>
      </c>
      <c r="H1736" s="53" t="s">
        <v>17</v>
      </c>
      <c r="I1736" s="53"/>
      <c r="J1736" s="88">
        <v>15.2</v>
      </c>
      <c r="K1736" s="232">
        <f t="shared" si="64"/>
        <v>30.4</v>
      </c>
    </row>
    <row r="1737" spans="1:11" x14ac:dyDescent="0.3">
      <c r="A1737" s="52" t="s">
        <v>106</v>
      </c>
      <c r="B1737" s="52" t="s">
        <v>5148</v>
      </c>
      <c r="C1737" s="61" t="s">
        <v>5279</v>
      </c>
      <c r="D1737" s="362" t="s">
        <v>5280</v>
      </c>
      <c r="E1737" s="360" t="s">
        <v>5281</v>
      </c>
      <c r="F1737" s="53" t="s">
        <v>5282</v>
      </c>
      <c r="G1737" s="53">
        <v>6</v>
      </c>
      <c r="H1737" s="53" t="s">
        <v>17</v>
      </c>
      <c r="I1737" s="53"/>
      <c r="J1737" s="368">
        <v>1.87</v>
      </c>
      <c r="K1737" s="232">
        <f t="shared" si="64"/>
        <v>11.22</v>
      </c>
    </row>
    <row r="1738" spans="1:11" x14ac:dyDescent="0.3">
      <c r="A1738" s="52" t="s">
        <v>106</v>
      </c>
      <c r="B1738" s="52" t="s">
        <v>5148</v>
      </c>
      <c r="C1738" s="61" t="s">
        <v>5283</v>
      </c>
      <c r="D1738" s="308" t="s">
        <v>5284</v>
      </c>
      <c r="E1738" s="308" t="s">
        <v>5285</v>
      </c>
      <c r="F1738" s="53" t="s">
        <v>5286</v>
      </c>
      <c r="G1738" s="53">
        <v>2</v>
      </c>
      <c r="H1738" s="53" t="s">
        <v>17</v>
      </c>
      <c r="I1738" s="53"/>
      <c r="J1738" s="88">
        <v>58.25</v>
      </c>
      <c r="K1738" s="232">
        <f t="shared" si="64"/>
        <v>116.5</v>
      </c>
    </row>
    <row r="1739" spans="1:11" x14ac:dyDescent="0.3">
      <c r="A1739" s="52" t="s">
        <v>106</v>
      </c>
      <c r="B1739" s="52" t="s">
        <v>5148</v>
      </c>
      <c r="C1739" s="61" t="s">
        <v>5287</v>
      </c>
      <c r="D1739" s="362" t="s">
        <v>4823</v>
      </c>
      <c r="E1739" s="360" t="s">
        <v>5288</v>
      </c>
      <c r="F1739" s="53" t="s">
        <v>5289</v>
      </c>
      <c r="G1739" s="53">
        <v>12</v>
      </c>
      <c r="H1739" s="53" t="s">
        <v>17</v>
      </c>
      <c r="I1739" s="53"/>
      <c r="J1739" s="88">
        <v>28.04</v>
      </c>
      <c r="K1739" s="232">
        <f t="shared" si="64"/>
        <v>336.48</v>
      </c>
    </row>
    <row r="1740" spans="1:11" x14ac:dyDescent="0.3">
      <c r="A1740" s="52" t="s">
        <v>106</v>
      </c>
      <c r="B1740" s="52" t="s">
        <v>5148</v>
      </c>
      <c r="C1740" s="61" t="s">
        <v>5290</v>
      </c>
      <c r="D1740" s="362" t="s">
        <v>189</v>
      </c>
      <c r="E1740" s="360" t="s">
        <v>5291</v>
      </c>
      <c r="F1740" s="53" t="s">
        <v>5292</v>
      </c>
      <c r="G1740" s="53">
        <v>12</v>
      </c>
      <c r="H1740" s="53" t="s">
        <v>17</v>
      </c>
      <c r="I1740" s="53"/>
      <c r="J1740" s="368">
        <v>46.4</v>
      </c>
      <c r="K1740" s="232">
        <f t="shared" si="64"/>
        <v>556.79999999999995</v>
      </c>
    </row>
    <row r="1741" spans="1:11" x14ac:dyDescent="0.3">
      <c r="A1741" s="52" t="s">
        <v>106</v>
      </c>
      <c r="B1741" s="52" t="s">
        <v>5148</v>
      </c>
      <c r="C1741" s="61" t="s">
        <v>5293</v>
      </c>
      <c r="D1741" s="362" t="s">
        <v>5294</v>
      </c>
      <c r="E1741" s="360" t="s">
        <v>5295</v>
      </c>
      <c r="F1741" s="53" t="s">
        <v>5296</v>
      </c>
      <c r="G1741" s="53">
        <v>1</v>
      </c>
      <c r="H1741" s="53" t="s">
        <v>17</v>
      </c>
      <c r="I1741" s="53"/>
      <c r="J1741" s="88">
        <v>157</v>
      </c>
      <c r="K1741" s="232">
        <f t="shared" si="64"/>
        <v>157</v>
      </c>
    </row>
    <row r="1742" spans="1:11" x14ac:dyDescent="0.3">
      <c r="A1742" s="52" t="s">
        <v>106</v>
      </c>
      <c r="B1742" s="52" t="s">
        <v>5148</v>
      </c>
      <c r="C1742" s="61" t="s">
        <v>5297</v>
      </c>
      <c r="D1742" s="362" t="s">
        <v>5294</v>
      </c>
      <c r="E1742" s="360" t="s">
        <v>5298</v>
      </c>
      <c r="F1742" s="53" t="s">
        <v>5299</v>
      </c>
      <c r="G1742" s="53">
        <v>1</v>
      </c>
      <c r="H1742" s="53" t="s">
        <v>17</v>
      </c>
      <c r="I1742" s="53"/>
      <c r="J1742" s="88">
        <v>55.48</v>
      </c>
      <c r="K1742" s="232">
        <f t="shared" si="64"/>
        <v>55.48</v>
      </c>
    </row>
    <row r="1743" spans="1:11" x14ac:dyDescent="0.3">
      <c r="A1743" s="52" t="s">
        <v>106</v>
      </c>
      <c r="B1743" s="52" t="s">
        <v>5148</v>
      </c>
      <c r="C1743" s="61" t="s">
        <v>5300</v>
      </c>
      <c r="D1743" s="362" t="s">
        <v>5294</v>
      </c>
      <c r="E1743" s="360" t="s">
        <v>5301</v>
      </c>
      <c r="F1743" s="53" t="s">
        <v>5302</v>
      </c>
      <c r="G1743" s="53">
        <v>1</v>
      </c>
      <c r="H1743" s="53" t="s">
        <v>17</v>
      </c>
      <c r="I1743" s="53"/>
      <c r="J1743" s="88">
        <v>43.9</v>
      </c>
      <c r="K1743" s="232">
        <f t="shared" si="64"/>
        <v>43.9</v>
      </c>
    </row>
    <row r="1744" spans="1:11" ht="20.399999999999999" x14ac:dyDescent="0.3">
      <c r="A1744" s="52" t="s">
        <v>106</v>
      </c>
      <c r="B1744" s="52" t="s">
        <v>5148</v>
      </c>
      <c r="C1744" s="61" t="s">
        <v>5303</v>
      </c>
      <c r="D1744" s="362" t="s">
        <v>5304</v>
      </c>
      <c r="E1744" s="360" t="s">
        <v>5305</v>
      </c>
      <c r="F1744" s="53" t="s">
        <v>5306</v>
      </c>
      <c r="G1744" s="53">
        <v>8</v>
      </c>
      <c r="H1744" s="53" t="s">
        <v>17</v>
      </c>
      <c r="I1744" s="53"/>
      <c r="J1744" s="88">
        <v>17.399999999999999</v>
      </c>
      <c r="K1744" s="232">
        <f t="shared" si="64"/>
        <v>139.19999999999999</v>
      </c>
    </row>
    <row r="1745" spans="1:11" x14ac:dyDescent="0.3">
      <c r="A1745" s="52" t="s">
        <v>106</v>
      </c>
      <c r="B1745" s="52" t="s">
        <v>5148</v>
      </c>
      <c r="C1745" s="61" t="s">
        <v>5307</v>
      </c>
      <c r="D1745" s="362" t="s">
        <v>5308</v>
      </c>
      <c r="E1745" s="360" t="s">
        <v>5309</v>
      </c>
      <c r="F1745" s="53" t="s">
        <v>5310</v>
      </c>
      <c r="G1745" s="53">
        <v>8</v>
      </c>
      <c r="H1745" s="53" t="s">
        <v>17</v>
      </c>
      <c r="I1745" s="53"/>
      <c r="J1745" s="88">
        <v>249</v>
      </c>
      <c r="K1745" s="232">
        <f t="shared" si="64"/>
        <v>1992</v>
      </c>
    </row>
    <row r="1746" spans="1:11" x14ac:dyDescent="0.3">
      <c r="A1746" s="52" t="s">
        <v>106</v>
      </c>
      <c r="B1746" s="52" t="s">
        <v>5148</v>
      </c>
      <c r="C1746" s="61" t="s">
        <v>5311</v>
      </c>
      <c r="D1746" s="362" t="s">
        <v>5188</v>
      </c>
      <c r="E1746" s="360" t="s">
        <v>5312</v>
      </c>
      <c r="F1746" s="53" t="s">
        <v>5313</v>
      </c>
      <c r="G1746" s="53">
        <v>1</v>
      </c>
      <c r="H1746" s="53" t="s">
        <v>17</v>
      </c>
      <c r="I1746" s="53"/>
      <c r="J1746" s="368">
        <v>84.68</v>
      </c>
      <c r="K1746" s="232">
        <f t="shared" si="64"/>
        <v>84.68</v>
      </c>
    </row>
    <row r="1747" spans="1:11" ht="20.399999999999999" x14ac:dyDescent="0.3">
      <c r="A1747" s="52" t="s">
        <v>106</v>
      </c>
      <c r="B1747" s="52" t="s">
        <v>5148</v>
      </c>
      <c r="C1747" s="299" t="s">
        <v>5314</v>
      </c>
      <c r="D1747" s="299" t="s">
        <v>5315</v>
      </c>
      <c r="E1747" s="299" t="s">
        <v>5316</v>
      </c>
      <c r="F1747" s="290" t="s">
        <v>5317</v>
      </c>
      <c r="G1747" s="290">
        <v>24</v>
      </c>
      <c r="H1747" s="290" t="s">
        <v>17</v>
      </c>
      <c r="I1747" s="46"/>
      <c r="J1747" s="232">
        <v>17.48</v>
      </c>
      <c r="K1747" s="161">
        <f t="shared" si="64"/>
        <v>419.52</v>
      </c>
    </row>
    <row r="1748" spans="1:11" x14ac:dyDescent="0.3">
      <c r="A1748" s="52" t="s">
        <v>106</v>
      </c>
      <c r="B1748" s="52" t="s">
        <v>5148</v>
      </c>
      <c r="C1748" s="61" t="s">
        <v>5318</v>
      </c>
      <c r="D1748" s="308" t="s">
        <v>5319</v>
      </c>
      <c r="E1748" s="308" t="s">
        <v>5320</v>
      </c>
      <c r="F1748" s="290" t="s">
        <v>5321</v>
      </c>
      <c r="G1748" s="290">
        <v>1</v>
      </c>
      <c r="H1748" s="290" t="s">
        <v>17</v>
      </c>
      <c r="I1748" s="46"/>
      <c r="J1748" s="261">
        <v>191.12</v>
      </c>
      <c r="K1748" s="182">
        <f t="shared" si="64"/>
        <v>191.12</v>
      </c>
    </row>
    <row r="1749" spans="1:11" x14ac:dyDescent="0.3">
      <c r="A1749" s="52" t="s">
        <v>106</v>
      </c>
      <c r="B1749" s="52" t="s">
        <v>5148</v>
      </c>
      <c r="C1749" s="61" t="s">
        <v>5322</v>
      </c>
      <c r="D1749" s="308" t="s">
        <v>5319</v>
      </c>
      <c r="E1749" s="308" t="s">
        <v>5323</v>
      </c>
      <c r="F1749" s="290" t="s">
        <v>5324</v>
      </c>
      <c r="G1749" s="290">
        <v>1</v>
      </c>
      <c r="H1749" s="290" t="s">
        <v>17</v>
      </c>
      <c r="I1749" s="46"/>
      <c r="J1749" s="261">
        <v>193.27</v>
      </c>
      <c r="K1749" s="182">
        <f t="shared" si="64"/>
        <v>193.27</v>
      </c>
    </row>
    <row r="1750" spans="1:11" x14ac:dyDescent="0.3">
      <c r="A1750" s="52" t="s">
        <v>106</v>
      </c>
      <c r="B1750" s="52" t="s">
        <v>5148</v>
      </c>
      <c r="C1750" s="61" t="s">
        <v>5325</v>
      </c>
      <c r="D1750" s="308" t="s">
        <v>5319</v>
      </c>
      <c r="E1750" s="308" t="s">
        <v>5326</v>
      </c>
      <c r="F1750" s="290" t="s">
        <v>5327</v>
      </c>
      <c r="G1750" s="290">
        <v>1</v>
      </c>
      <c r="H1750" s="290" t="s">
        <v>17</v>
      </c>
      <c r="I1750" s="46"/>
      <c r="J1750" s="261">
        <v>515.92999999999995</v>
      </c>
      <c r="K1750" s="182">
        <f t="shared" si="64"/>
        <v>515.92999999999995</v>
      </c>
    </row>
    <row r="1751" spans="1:11" ht="15" thickBot="1" x14ac:dyDescent="0.35">
      <c r="A1751" s="85" t="s">
        <v>106</v>
      </c>
      <c r="B1751" s="85" t="s">
        <v>5148</v>
      </c>
      <c r="C1751" s="249" t="s">
        <v>5328</v>
      </c>
      <c r="D1751" s="399" t="s">
        <v>5319</v>
      </c>
      <c r="E1751" s="399" t="s">
        <v>5329</v>
      </c>
      <c r="F1751" s="323" t="s">
        <v>5330</v>
      </c>
      <c r="G1751" s="323">
        <v>1</v>
      </c>
      <c r="H1751" s="323" t="s">
        <v>17</v>
      </c>
      <c r="I1751" s="46"/>
      <c r="J1751" s="381">
        <v>370</v>
      </c>
      <c r="K1751" s="382">
        <f t="shared" si="64"/>
        <v>370</v>
      </c>
    </row>
    <row r="1752" spans="1:11" ht="41.4" thickBot="1" x14ac:dyDescent="0.35">
      <c r="A1752" s="678" t="s">
        <v>106</v>
      </c>
      <c r="B1752" s="679" t="s">
        <v>5331</v>
      </c>
      <c r="C1752" s="680" t="s">
        <v>5332</v>
      </c>
      <c r="D1752" s="681" t="s">
        <v>3</v>
      </c>
      <c r="E1752" s="681" t="s">
        <v>4</v>
      </c>
      <c r="F1752" s="682" t="s">
        <v>5333</v>
      </c>
      <c r="G1752" s="679" t="s">
        <v>6</v>
      </c>
      <c r="H1752" s="679" t="s">
        <v>7</v>
      </c>
      <c r="I1752" s="679" t="s">
        <v>203</v>
      </c>
      <c r="J1752" s="683" t="s">
        <v>202</v>
      </c>
      <c r="K1752" s="684" t="s">
        <v>8</v>
      </c>
    </row>
    <row r="1753" spans="1:11" ht="15" thickBot="1" x14ac:dyDescent="0.35">
      <c r="A1753" s="500"/>
      <c r="B1753" s="500"/>
      <c r="C1753" s="576" t="s">
        <v>5334</v>
      </c>
      <c r="D1753" s="501"/>
      <c r="E1753" s="501"/>
      <c r="F1753" s="502" t="s">
        <v>5333</v>
      </c>
      <c r="G1753" s="502"/>
      <c r="H1753" s="502"/>
      <c r="I1753" s="572"/>
      <c r="J1753" s="503"/>
      <c r="K1753" s="504"/>
    </row>
    <row r="1754" spans="1:11" ht="41.4" thickBot="1" x14ac:dyDescent="0.35">
      <c r="A1754" s="678" t="s">
        <v>106</v>
      </c>
      <c r="B1754" s="679" t="s">
        <v>5335</v>
      </c>
      <c r="C1754" s="680" t="s">
        <v>5336</v>
      </c>
      <c r="D1754" s="681" t="s">
        <v>3</v>
      </c>
      <c r="E1754" s="681" t="s">
        <v>4</v>
      </c>
      <c r="F1754" s="682" t="s">
        <v>5337</v>
      </c>
      <c r="G1754" s="679" t="s">
        <v>6</v>
      </c>
      <c r="H1754" s="679" t="s">
        <v>7</v>
      </c>
      <c r="I1754" s="679" t="s">
        <v>203</v>
      </c>
      <c r="J1754" s="683" t="s">
        <v>202</v>
      </c>
      <c r="K1754" s="684" t="s">
        <v>8</v>
      </c>
    </row>
    <row r="1755" spans="1:11" x14ac:dyDescent="0.3">
      <c r="A1755" s="242" t="s">
        <v>106</v>
      </c>
      <c r="B1755" s="242" t="s">
        <v>5335</v>
      </c>
      <c r="C1755" s="56" t="s">
        <v>5338</v>
      </c>
      <c r="D1755" s="56" t="s">
        <v>5339</v>
      </c>
      <c r="E1755" s="370" t="s">
        <v>5340</v>
      </c>
      <c r="F1755" s="112" t="s">
        <v>5341</v>
      </c>
      <c r="G1755" s="380">
        <v>4</v>
      </c>
      <c r="H1755" s="112" t="s">
        <v>17</v>
      </c>
      <c r="I1755" s="264"/>
      <c r="J1755" s="333">
        <v>600</v>
      </c>
      <c r="K1755" s="315">
        <f t="shared" ref="K1755:K1791" si="65">G1755*J1755</f>
        <v>2400</v>
      </c>
    </row>
    <row r="1756" spans="1:11" x14ac:dyDescent="0.3">
      <c r="A1756" s="52" t="s">
        <v>106</v>
      </c>
      <c r="B1756" s="52" t="s">
        <v>5335</v>
      </c>
      <c r="C1756" s="61" t="s">
        <v>5342</v>
      </c>
      <c r="D1756" s="61" t="s">
        <v>5343</v>
      </c>
      <c r="E1756" s="316" t="s">
        <v>5344</v>
      </c>
      <c r="F1756" s="53" t="s">
        <v>5345</v>
      </c>
      <c r="G1756" s="53">
        <v>4</v>
      </c>
      <c r="H1756" s="53" t="s">
        <v>17</v>
      </c>
      <c r="I1756" s="112"/>
      <c r="J1756" s="88">
        <v>5</v>
      </c>
      <c r="K1756" s="232">
        <f t="shared" si="65"/>
        <v>20</v>
      </c>
    </row>
    <row r="1757" spans="1:11" x14ac:dyDescent="0.3">
      <c r="A1757" s="52" t="s">
        <v>106</v>
      </c>
      <c r="B1757" s="52" t="s">
        <v>5335</v>
      </c>
      <c r="C1757" s="61" t="s">
        <v>5346</v>
      </c>
      <c r="D1757" s="362" t="s">
        <v>5347</v>
      </c>
      <c r="E1757" s="360" t="s">
        <v>5348</v>
      </c>
      <c r="F1757" s="53" t="s">
        <v>5349</v>
      </c>
      <c r="G1757" s="53">
        <v>2</v>
      </c>
      <c r="H1757" s="53" t="s">
        <v>17</v>
      </c>
      <c r="I1757" s="53"/>
      <c r="J1757" s="88">
        <v>173</v>
      </c>
      <c r="K1757" s="232">
        <f t="shared" si="65"/>
        <v>346</v>
      </c>
    </row>
    <row r="1758" spans="1:11" x14ac:dyDescent="0.3">
      <c r="A1758" s="52" t="s">
        <v>106</v>
      </c>
      <c r="B1758" s="52" t="s">
        <v>5335</v>
      </c>
      <c r="C1758" s="61" t="s">
        <v>5350</v>
      </c>
      <c r="D1758" s="362" t="s">
        <v>5347</v>
      </c>
      <c r="E1758" s="360" t="s">
        <v>5351</v>
      </c>
      <c r="F1758" s="53" t="s">
        <v>5352</v>
      </c>
      <c r="G1758" s="53">
        <v>2</v>
      </c>
      <c r="H1758" s="53" t="s">
        <v>17</v>
      </c>
      <c r="I1758" s="53"/>
      <c r="J1758" s="88">
        <v>216</v>
      </c>
      <c r="K1758" s="232">
        <f t="shared" si="65"/>
        <v>432</v>
      </c>
    </row>
    <row r="1759" spans="1:11" x14ac:dyDescent="0.3">
      <c r="A1759" s="52" t="s">
        <v>106</v>
      </c>
      <c r="B1759" s="52" t="s">
        <v>5335</v>
      </c>
      <c r="C1759" s="61" t="s">
        <v>5353</v>
      </c>
      <c r="D1759" s="362" t="s">
        <v>5354</v>
      </c>
      <c r="E1759" s="360" t="s">
        <v>5355</v>
      </c>
      <c r="F1759" s="53" t="s">
        <v>5356</v>
      </c>
      <c r="G1759" s="53">
        <v>8</v>
      </c>
      <c r="H1759" s="53" t="s">
        <v>17</v>
      </c>
      <c r="I1759" s="53"/>
      <c r="J1759" s="88">
        <v>126</v>
      </c>
      <c r="K1759" s="232">
        <f t="shared" si="65"/>
        <v>1008</v>
      </c>
    </row>
    <row r="1760" spans="1:11" x14ac:dyDescent="0.3">
      <c r="A1760" s="52" t="s">
        <v>106</v>
      </c>
      <c r="B1760" s="52" t="s">
        <v>5335</v>
      </c>
      <c r="C1760" s="61" t="s">
        <v>5357</v>
      </c>
      <c r="D1760" s="362" t="s">
        <v>5354</v>
      </c>
      <c r="E1760" s="360" t="s">
        <v>5358</v>
      </c>
      <c r="F1760" s="53" t="s">
        <v>5359</v>
      </c>
      <c r="G1760" s="53">
        <v>8</v>
      </c>
      <c r="H1760" s="53" t="s">
        <v>17</v>
      </c>
      <c r="I1760" s="53"/>
      <c r="J1760" s="88">
        <v>22.6</v>
      </c>
      <c r="K1760" s="232">
        <f t="shared" si="65"/>
        <v>180.8</v>
      </c>
    </row>
    <row r="1761" spans="1:11" x14ac:dyDescent="0.3">
      <c r="A1761" s="52" t="s">
        <v>106</v>
      </c>
      <c r="B1761" s="52" t="s">
        <v>5335</v>
      </c>
      <c r="C1761" s="61" t="s">
        <v>5360</v>
      </c>
      <c r="D1761" s="61" t="s">
        <v>5354</v>
      </c>
      <c r="E1761" s="316" t="s">
        <v>5361</v>
      </c>
      <c r="F1761" s="53" t="s">
        <v>5362</v>
      </c>
      <c r="G1761" s="53">
        <v>4</v>
      </c>
      <c r="H1761" s="53" t="s">
        <v>17</v>
      </c>
      <c r="I1761" s="53"/>
      <c r="J1761" s="88">
        <v>114</v>
      </c>
      <c r="K1761" s="232">
        <f t="shared" si="65"/>
        <v>456</v>
      </c>
    </row>
    <row r="1762" spans="1:11" x14ac:dyDescent="0.3">
      <c r="A1762" s="52" t="s">
        <v>106</v>
      </c>
      <c r="B1762" s="52" t="s">
        <v>5335</v>
      </c>
      <c r="C1762" s="61" t="s">
        <v>5363</v>
      </c>
      <c r="D1762" s="362" t="s">
        <v>5364</v>
      </c>
      <c r="E1762" s="360" t="s">
        <v>5365</v>
      </c>
      <c r="F1762" s="53" t="s">
        <v>5366</v>
      </c>
      <c r="G1762" s="53">
        <v>4</v>
      </c>
      <c r="H1762" s="53" t="s">
        <v>17</v>
      </c>
      <c r="I1762" s="53"/>
      <c r="J1762" s="88">
        <v>196.46</v>
      </c>
      <c r="K1762" s="232">
        <f t="shared" si="65"/>
        <v>785.84</v>
      </c>
    </row>
    <row r="1763" spans="1:11" x14ac:dyDescent="0.3">
      <c r="A1763" s="52" t="s">
        <v>106</v>
      </c>
      <c r="B1763" s="52" t="s">
        <v>5335</v>
      </c>
      <c r="C1763" s="61" t="s">
        <v>5367</v>
      </c>
      <c r="D1763" s="362" t="s">
        <v>5364</v>
      </c>
      <c r="E1763" s="360" t="s">
        <v>5368</v>
      </c>
      <c r="F1763" s="53" t="s">
        <v>5369</v>
      </c>
      <c r="G1763" s="53">
        <v>8</v>
      </c>
      <c r="H1763" s="53" t="s">
        <v>17</v>
      </c>
      <c r="I1763" s="53"/>
      <c r="J1763" s="88">
        <v>100.96</v>
      </c>
      <c r="K1763" s="232">
        <f t="shared" si="65"/>
        <v>807.68</v>
      </c>
    </row>
    <row r="1764" spans="1:11" ht="20.399999999999999" x14ac:dyDescent="0.3">
      <c r="A1764" s="52" t="s">
        <v>106</v>
      </c>
      <c r="B1764" s="52" t="s">
        <v>5335</v>
      </c>
      <c r="C1764" s="61" t="s">
        <v>5370</v>
      </c>
      <c r="D1764" s="61" t="s">
        <v>5347</v>
      </c>
      <c r="E1764" s="360" t="s">
        <v>5371</v>
      </c>
      <c r="F1764" s="53" t="s">
        <v>5372</v>
      </c>
      <c r="G1764" s="53">
        <v>4</v>
      </c>
      <c r="H1764" s="53" t="s">
        <v>17</v>
      </c>
      <c r="I1764" s="53"/>
      <c r="J1764" s="88">
        <v>38</v>
      </c>
      <c r="K1764" s="232">
        <f t="shared" si="65"/>
        <v>152</v>
      </c>
    </row>
    <row r="1765" spans="1:11" ht="20.399999999999999" x14ac:dyDescent="0.3">
      <c r="A1765" s="52" t="s">
        <v>106</v>
      </c>
      <c r="B1765" s="52" t="s">
        <v>5335</v>
      </c>
      <c r="C1765" s="61" t="s">
        <v>5373</v>
      </c>
      <c r="D1765" s="362" t="s">
        <v>5374</v>
      </c>
      <c r="E1765" s="360" t="s">
        <v>5375</v>
      </c>
      <c r="F1765" s="53" t="s">
        <v>5376</v>
      </c>
      <c r="G1765" s="53">
        <v>4</v>
      </c>
      <c r="H1765" s="53" t="s">
        <v>17</v>
      </c>
      <c r="I1765" s="53"/>
      <c r="J1765" s="88">
        <v>75</v>
      </c>
      <c r="K1765" s="232">
        <f t="shared" si="65"/>
        <v>300</v>
      </c>
    </row>
    <row r="1766" spans="1:11" x14ac:dyDescent="0.3">
      <c r="A1766" s="52" t="s">
        <v>106</v>
      </c>
      <c r="B1766" s="52" t="s">
        <v>5335</v>
      </c>
      <c r="C1766" s="61" t="s">
        <v>5377</v>
      </c>
      <c r="D1766" s="362" t="s">
        <v>5354</v>
      </c>
      <c r="E1766" s="360" t="s">
        <v>5378</v>
      </c>
      <c r="F1766" s="53" t="s">
        <v>5379</v>
      </c>
      <c r="G1766" s="53">
        <v>2</v>
      </c>
      <c r="H1766" s="53" t="s">
        <v>17</v>
      </c>
      <c r="I1766" s="53"/>
      <c r="J1766" s="88">
        <v>362</v>
      </c>
      <c r="K1766" s="232">
        <f t="shared" si="65"/>
        <v>724</v>
      </c>
    </row>
    <row r="1767" spans="1:11" x14ac:dyDescent="0.3">
      <c r="A1767" s="52" t="s">
        <v>106</v>
      </c>
      <c r="B1767" s="52" t="s">
        <v>5335</v>
      </c>
      <c r="C1767" s="61" t="s">
        <v>5377</v>
      </c>
      <c r="D1767" s="362" t="s">
        <v>5354</v>
      </c>
      <c r="E1767" s="360" t="s">
        <v>5380</v>
      </c>
      <c r="F1767" s="53" t="s">
        <v>5381</v>
      </c>
      <c r="G1767" s="53">
        <v>2</v>
      </c>
      <c r="H1767" s="53" t="s">
        <v>17</v>
      </c>
      <c r="I1767" s="53"/>
      <c r="J1767" s="88">
        <v>75</v>
      </c>
      <c r="K1767" s="232">
        <f t="shared" si="65"/>
        <v>150</v>
      </c>
    </row>
    <row r="1768" spans="1:11" x14ac:dyDescent="0.3">
      <c r="A1768" s="52" t="s">
        <v>106</v>
      </c>
      <c r="B1768" s="52" t="s">
        <v>5335</v>
      </c>
      <c r="C1768" s="61" t="s">
        <v>5382</v>
      </c>
      <c r="D1768" s="316" t="s">
        <v>5354</v>
      </c>
      <c r="E1768" s="316" t="s">
        <v>5383</v>
      </c>
      <c r="F1768" s="53" t="s">
        <v>5384</v>
      </c>
      <c r="G1768" s="363" t="s">
        <v>5385</v>
      </c>
      <c r="H1768" s="53" t="s">
        <v>17</v>
      </c>
      <c r="I1768" s="53"/>
      <c r="J1768" s="88">
        <v>25</v>
      </c>
      <c r="K1768" s="232">
        <f t="shared" si="65"/>
        <v>100</v>
      </c>
    </row>
    <row r="1769" spans="1:11" x14ac:dyDescent="0.3">
      <c r="A1769" s="52" t="s">
        <v>106</v>
      </c>
      <c r="B1769" s="52" t="s">
        <v>5335</v>
      </c>
      <c r="C1769" s="61" t="s">
        <v>5386</v>
      </c>
      <c r="D1769" s="316" t="s">
        <v>5354</v>
      </c>
      <c r="E1769" s="316" t="s">
        <v>5387</v>
      </c>
      <c r="F1769" s="53" t="s">
        <v>5388</v>
      </c>
      <c r="G1769" s="363" t="s">
        <v>5385</v>
      </c>
      <c r="H1769" s="53" t="s">
        <v>17</v>
      </c>
      <c r="I1769" s="53"/>
      <c r="J1769" s="88">
        <v>7.32</v>
      </c>
      <c r="K1769" s="232">
        <f t="shared" si="65"/>
        <v>29.28</v>
      </c>
    </row>
    <row r="1770" spans="1:11" x14ac:dyDescent="0.3">
      <c r="A1770" s="52" t="s">
        <v>106</v>
      </c>
      <c r="B1770" s="52" t="s">
        <v>5335</v>
      </c>
      <c r="C1770" s="61" t="s">
        <v>5389</v>
      </c>
      <c r="D1770" s="362" t="s">
        <v>5347</v>
      </c>
      <c r="E1770" s="360" t="s">
        <v>5390</v>
      </c>
      <c r="F1770" s="53" t="s">
        <v>5391</v>
      </c>
      <c r="G1770" s="53">
        <v>4</v>
      </c>
      <c r="H1770" s="53" t="s">
        <v>17</v>
      </c>
      <c r="I1770" s="53"/>
      <c r="J1770" s="88">
        <v>108</v>
      </c>
      <c r="K1770" s="232">
        <f t="shared" si="65"/>
        <v>432</v>
      </c>
    </row>
    <row r="1771" spans="1:11" x14ac:dyDescent="0.3">
      <c r="A1771" s="52" t="s">
        <v>106</v>
      </c>
      <c r="B1771" s="52" t="s">
        <v>5335</v>
      </c>
      <c r="C1771" s="61" t="s">
        <v>5392</v>
      </c>
      <c r="D1771" s="362" t="s">
        <v>5354</v>
      </c>
      <c r="E1771" s="360" t="s">
        <v>5393</v>
      </c>
      <c r="F1771" s="53" t="s">
        <v>5394</v>
      </c>
      <c r="G1771" s="53">
        <v>4</v>
      </c>
      <c r="H1771" s="53" t="s">
        <v>17</v>
      </c>
      <c r="I1771" s="53"/>
      <c r="J1771" s="88">
        <v>125.6</v>
      </c>
      <c r="K1771" s="232">
        <f t="shared" si="65"/>
        <v>502.4</v>
      </c>
    </row>
    <row r="1772" spans="1:11" x14ac:dyDescent="0.3">
      <c r="A1772" s="52" t="s">
        <v>106</v>
      </c>
      <c r="B1772" s="52" t="s">
        <v>5335</v>
      </c>
      <c r="C1772" s="61" t="s">
        <v>5395</v>
      </c>
      <c r="D1772" s="362" t="s">
        <v>5354</v>
      </c>
      <c r="E1772" s="360" t="s">
        <v>5396</v>
      </c>
      <c r="F1772" s="53" t="s">
        <v>5397</v>
      </c>
      <c r="G1772" s="53">
        <v>8</v>
      </c>
      <c r="H1772" s="53" t="s">
        <v>17</v>
      </c>
      <c r="I1772" s="53"/>
      <c r="J1772" s="88">
        <v>12.85</v>
      </c>
      <c r="K1772" s="232">
        <f t="shared" si="65"/>
        <v>102.8</v>
      </c>
    </row>
    <row r="1773" spans="1:11" x14ac:dyDescent="0.3">
      <c r="A1773" s="52" t="s">
        <v>106</v>
      </c>
      <c r="B1773" s="52" t="s">
        <v>5335</v>
      </c>
      <c r="C1773" s="61" t="s">
        <v>5398</v>
      </c>
      <c r="D1773" s="362" t="s">
        <v>5399</v>
      </c>
      <c r="E1773" s="360" t="s">
        <v>5400</v>
      </c>
      <c r="F1773" s="53" t="s">
        <v>5401</v>
      </c>
      <c r="G1773" s="53">
        <v>25</v>
      </c>
      <c r="H1773" s="53" t="s">
        <v>17</v>
      </c>
      <c r="I1773" s="53"/>
      <c r="J1773" s="88">
        <v>7</v>
      </c>
      <c r="K1773" s="232">
        <f t="shared" si="65"/>
        <v>175</v>
      </c>
    </row>
    <row r="1774" spans="1:11" x14ac:dyDescent="0.3">
      <c r="A1774" s="52" t="s">
        <v>106</v>
      </c>
      <c r="B1774" s="52" t="s">
        <v>5335</v>
      </c>
      <c r="C1774" s="61" t="s">
        <v>5402</v>
      </c>
      <c r="D1774" s="362" t="s">
        <v>1035</v>
      </c>
      <c r="E1774" s="360" t="s">
        <v>5403</v>
      </c>
      <c r="F1774" s="53" t="s">
        <v>5404</v>
      </c>
      <c r="G1774" s="53">
        <v>1</v>
      </c>
      <c r="H1774" s="53" t="s">
        <v>17</v>
      </c>
      <c r="I1774" s="53"/>
      <c r="J1774" s="88">
        <v>125</v>
      </c>
      <c r="K1774" s="232">
        <f t="shared" si="65"/>
        <v>125</v>
      </c>
    </row>
    <row r="1775" spans="1:11" x14ac:dyDescent="0.3">
      <c r="A1775" s="52" t="s">
        <v>106</v>
      </c>
      <c r="B1775" s="52" t="s">
        <v>5335</v>
      </c>
      <c r="C1775" s="61" t="s">
        <v>5405</v>
      </c>
      <c r="D1775" s="61" t="s">
        <v>5406</v>
      </c>
      <c r="E1775" s="316" t="s">
        <v>5407</v>
      </c>
      <c r="F1775" s="53" t="s">
        <v>5408</v>
      </c>
      <c r="G1775" s="53">
        <v>2</v>
      </c>
      <c r="H1775" s="53" t="s">
        <v>17</v>
      </c>
      <c r="I1775" s="53"/>
      <c r="J1775" s="88">
        <v>11.56</v>
      </c>
      <c r="K1775" s="232">
        <f t="shared" si="65"/>
        <v>23.12</v>
      </c>
    </row>
    <row r="1776" spans="1:11" ht="20.399999999999999" x14ac:dyDescent="0.3">
      <c r="A1776" s="52" t="s">
        <v>106</v>
      </c>
      <c r="B1776" s="52" t="s">
        <v>5335</v>
      </c>
      <c r="C1776" s="61" t="s">
        <v>5419</v>
      </c>
      <c r="D1776" s="61" t="s">
        <v>5410</v>
      </c>
      <c r="E1776" s="61" t="s">
        <v>5420</v>
      </c>
      <c r="F1776" s="53" t="s">
        <v>5421</v>
      </c>
      <c r="G1776" s="53">
        <v>1</v>
      </c>
      <c r="H1776" s="53" t="s">
        <v>17</v>
      </c>
      <c r="I1776" s="53"/>
      <c r="J1776" s="88">
        <v>60.75</v>
      </c>
      <c r="K1776" s="232">
        <f t="shared" si="65"/>
        <v>60.75</v>
      </c>
    </row>
    <row r="1777" spans="1:11" x14ac:dyDescent="0.3">
      <c r="A1777" s="52" t="s">
        <v>106</v>
      </c>
      <c r="B1777" s="52" t="s">
        <v>5335</v>
      </c>
      <c r="C1777" s="61" t="s">
        <v>5422</v>
      </c>
      <c r="D1777" s="61" t="s">
        <v>5423</v>
      </c>
      <c r="E1777" s="61" t="s">
        <v>5424</v>
      </c>
      <c r="F1777" s="53" t="s">
        <v>5425</v>
      </c>
      <c r="G1777" s="53">
        <v>14</v>
      </c>
      <c r="H1777" s="53" t="s">
        <v>17</v>
      </c>
      <c r="I1777" s="264"/>
      <c r="J1777" s="88">
        <v>20</v>
      </c>
      <c r="K1777" s="232">
        <f t="shared" si="65"/>
        <v>280</v>
      </c>
    </row>
    <row r="1778" spans="1:11" x14ac:dyDescent="0.3">
      <c r="A1778" s="52" t="s">
        <v>106</v>
      </c>
      <c r="B1778" s="52" t="s">
        <v>5335</v>
      </c>
      <c r="C1778" s="61" t="s">
        <v>5426</v>
      </c>
      <c r="D1778" s="362" t="s">
        <v>5399</v>
      </c>
      <c r="E1778" s="316" t="s">
        <v>5427</v>
      </c>
      <c r="F1778" s="53" t="s">
        <v>5428</v>
      </c>
      <c r="G1778" s="53">
        <v>25</v>
      </c>
      <c r="H1778" s="53" t="s">
        <v>17</v>
      </c>
      <c r="I1778" s="53"/>
      <c r="J1778" s="88">
        <v>2.99</v>
      </c>
      <c r="K1778" s="232">
        <f t="shared" si="65"/>
        <v>74.75</v>
      </c>
    </row>
    <row r="1779" spans="1:11" ht="20.399999999999999" x14ac:dyDescent="0.3">
      <c r="A1779" s="528" t="s">
        <v>106</v>
      </c>
      <c r="B1779" s="52" t="s">
        <v>5335</v>
      </c>
      <c r="C1779" s="308" t="s">
        <v>6954</v>
      </c>
      <c r="D1779" s="57" t="s">
        <v>5222</v>
      </c>
      <c r="E1779" s="57" t="s">
        <v>6955</v>
      </c>
      <c r="F1779" s="46" t="s">
        <v>5429</v>
      </c>
      <c r="G1779" s="46" t="s">
        <v>2402</v>
      </c>
      <c r="H1779" s="46" t="s">
        <v>1894</v>
      </c>
      <c r="I1779" s="46" t="s">
        <v>6724</v>
      </c>
      <c r="J1779" s="293">
        <v>830</v>
      </c>
      <c r="K1779" s="232">
        <f>G1779*J1779</f>
        <v>1660</v>
      </c>
    </row>
    <row r="1780" spans="1:11" x14ac:dyDescent="0.3">
      <c r="A1780" s="528" t="s">
        <v>106</v>
      </c>
      <c r="B1780" s="52" t="s">
        <v>5335</v>
      </c>
      <c r="C1780" s="308" t="s">
        <v>6860</v>
      </c>
      <c r="D1780" s="57" t="s">
        <v>6861</v>
      </c>
      <c r="E1780" s="57" t="s">
        <v>6862</v>
      </c>
      <c r="F1780" s="46" t="s">
        <v>6863</v>
      </c>
      <c r="G1780" s="46" t="s">
        <v>2402</v>
      </c>
      <c r="H1780" s="46" t="s">
        <v>1894</v>
      </c>
      <c r="I1780" s="60" t="s">
        <v>6625</v>
      </c>
      <c r="J1780" s="293">
        <v>486</v>
      </c>
      <c r="K1780" s="232">
        <f>G1780*J1780</f>
        <v>972</v>
      </c>
    </row>
    <row r="1781" spans="1:11" ht="20.399999999999999" x14ac:dyDescent="0.3">
      <c r="A1781" s="52" t="s">
        <v>106</v>
      </c>
      <c r="B1781" s="52" t="s">
        <v>5335</v>
      </c>
      <c r="C1781" s="299" t="s">
        <v>5430</v>
      </c>
      <c r="D1781" s="299" t="s">
        <v>5431</v>
      </c>
      <c r="E1781" s="299">
        <v>1049813</v>
      </c>
      <c r="F1781" s="290" t="s">
        <v>5432</v>
      </c>
      <c r="G1781" s="290">
        <v>2</v>
      </c>
      <c r="H1781" s="290" t="s">
        <v>17</v>
      </c>
      <c r="I1781" s="196"/>
      <c r="J1781" s="261">
        <v>150</v>
      </c>
      <c r="K1781" s="182">
        <f t="shared" si="65"/>
        <v>300</v>
      </c>
    </row>
    <row r="1782" spans="1:11" ht="20.399999999999999" x14ac:dyDescent="0.3">
      <c r="A1782" s="52" t="s">
        <v>106</v>
      </c>
      <c r="B1782" s="52" t="s">
        <v>5335</v>
      </c>
      <c r="C1782" s="299" t="s">
        <v>5433</v>
      </c>
      <c r="D1782" s="299" t="s">
        <v>5431</v>
      </c>
      <c r="E1782" s="299">
        <v>1049877</v>
      </c>
      <c r="F1782" s="290" t="s">
        <v>5434</v>
      </c>
      <c r="G1782" s="290">
        <v>2</v>
      </c>
      <c r="H1782" s="290" t="s">
        <v>17</v>
      </c>
      <c r="I1782" s="196"/>
      <c r="J1782" s="261">
        <v>250</v>
      </c>
      <c r="K1782" s="182">
        <f t="shared" si="65"/>
        <v>500</v>
      </c>
    </row>
    <row r="1783" spans="1:11" x14ac:dyDescent="0.3">
      <c r="A1783" s="52" t="s">
        <v>106</v>
      </c>
      <c r="B1783" s="52" t="s">
        <v>5335</v>
      </c>
      <c r="C1783" s="299" t="s">
        <v>5435</v>
      </c>
      <c r="D1783" s="299" t="s">
        <v>5436</v>
      </c>
      <c r="E1783" s="299" t="s">
        <v>5437</v>
      </c>
      <c r="F1783" s="290" t="s">
        <v>5438</v>
      </c>
      <c r="G1783" s="290">
        <v>2</v>
      </c>
      <c r="H1783" s="290" t="s">
        <v>17</v>
      </c>
      <c r="I1783" s="290"/>
      <c r="J1783" s="261">
        <v>2392.06</v>
      </c>
      <c r="K1783" s="182">
        <f t="shared" si="65"/>
        <v>4784.12</v>
      </c>
    </row>
    <row r="1784" spans="1:11" x14ac:dyDescent="0.3">
      <c r="A1784" s="52" t="s">
        <v>106</v>
      </c>
      <c r="B1784" s="52" t="s">
        <v>5335</v>
      </c>
      <c r="C1784" s="299" t="s">
        <v>5439</v>
      </c>
      <c r="D1784" s="299" t="s">
        <v>5436</v>
      </c>
      <c r="E1784" s="299" t="s">
        <v>5437</v>
      </c>
      <c r="F1784" s="290" t="s">
        <v>5440</v>
      </c>
      <c r="G1784" s="290">
        <v>2</v>
      </c>
      <c r="H1784" s="290" t="s">
        <v>17</v>
      </c>
      <c r="I1784" s="290"/>
      <c r="J1784" s="261">
        <v>456</v>
      </c>
      <c r="K1784" s="182">
        <f t="shared" si="65"/>
        <v>912</v>
      </c>
    </row>
    <row r="1785" spans="1:11" x14ac:dyDescent="0.3">
      <c r="A1785" s="52" t="s">
        <v>106</v>
      </c>
      <c r="B1785" s="52" t="s">
        <v>5335</v>
      </c>
      <c r="C1785" s="61" t="s">
        <v>5441</v>
      </c>
      <c r="D1785" s="61" t="s">
        <v>5442</v>
      </c>
      <c r="E1785" s="121" t="s">
        <v>5443</v>
      </c>
      <c r="F1785" s="290" t="s">
        <v>5444</v>
      </c>
      <c r="G1785" s="290">
        <v>2</v>
      </c>
      <c r="H1785" s="290" t="s">
        <v>17</v>
      </c>
      <c r="I1785" s="278"/>
      <c r="J1785" s="261">
        <v>720</v>
      </c>
      <c r="K1785" s="182">
        <f t="shared" si="65"/>
        <v>1440</v>
      </c>
    </row>
    <row r="1786" spans="1:11" x14ac:dyDescent="0.3">
      <c r="A1786" s="52" t="s">
        <v>106</v>
      </c>
      <c r="B1786" s="52" t="s">
        <v>5335</v>
      </c>
      <c r="C1786" s="61" t="s">
        <v>5445</v>
      </c>
      <c r="D1786" s="61" t="s">
        <v>5446</v>
      </c>
      <c r="E1786" s="121">
        <v>1018446</v>
      </c>
      <c r="F1786" s="290" t="s">
        <v>5447</v>
      </c>
      <c r="G1786" s="290">
        <v>4</v>
      </c>
      <c r="H1786" s="290" t="s">
        <v>17</v>
      </c>
      <c r="I1786" s="278"/>
      <c r="J1786" s="261">
        <v>10</v>
      </c>
      <c r="K1786" s="182">
        <f t="shared" si="65"/>
        <v>40</v>
      </c>
    </row>
    <row r="1787" spans="1:11" ht="20.399999999999999" x14ac:dyDescent="0.3">
      <c r="A1787" s="52" t="s">
        <v>106</v>
      </c>
      <c r="B1787" s="52" t="s">
        <v>5335</v>
      </c>
      <c r="C1787" s="61" t="s">
        <v>5448</v>
      </c>
      <c r="D1787" s="299" t="s">
        <v>5431</v>
      </c>
      <c r="E1787" s="299" t="s">
        <v>5449</v>
      </c>
      <c r="F1787" s="290" t="s">
        <v>5450</v>
      </c>
      <c r="G1787" s="290">
        <v>4</v>
      </c>
      <c r="H1787" s="290" t="s">
        <v>17</v>
      </c>
      <c r="I1787" s="278"/>
      <c r="J1787" s="261">
        <v>26.3</v>
      </c>
      <c r="K1787" s="182">
        <f t="shared" si="65"/>
        <v>105.2</v>
      </c>
    </row>
    <row r="1788" spans="1:11" ht="20.399999999999999" x14ac:dyDescent="0.3">
      <c r="A1788" s="52" t="s">
        <v>106</v>
      </c>
      <c r="B1788" s="52" t="s">
        <v>5335</v>
      </c>
      <c r="C1788" s="61" t="s">
        <v>5451</v>
      </c>
      <c r="D1788" s="299" t="s">
        <v>5431</v>
      </c>
      <c r="E1788" s="299" t="s">
        <v>5452</v>
      </c>
      <c r="F1788" s="290" t="s">
        <v>5453</v>
      </c>
      <c r="G1788" s="290">
        <v>4</v>
      </c>
      <c r="H1788" s="290" t="s">
        <v>17</v>
      </c>
      <c r="I1788" s="278"/>
      <c r="J1788" s="261">
        <v>33.9</v>
      </c>
      <c r="K1788" s="182">
        <f t="shared" si="65"/>
        <v>135.6</v>
      </c>
    </row>
    <row r="1789" spans="1:11" ht="20.399999999999999" x14ac:dyDescent="0.3">
      <c r="A1789" s="52" t="s">
        <v>106</v>
      </c>
      <c r="B1789" s="52" t="s">
        <v>5335</v>
      </c>
      <c r="C1789" s="61" t="s">
        <v>5454</v>
      </c>
      <c r="D1789" s="299" t="s">
        <v>5431</v>
      </c>
      <c r="E1789" s="299" t="s">
        <v>5455</v>
      </c>
      <c r="F1789" s="290" t="s">
        <v>5456</v>
      </c>
      <c r="G1789" s="290">
        <v>4</v>
      </c>
      <c r="H1789" s="290" t="s">
        <v>17</v>
      </c>
      <c r="I1789" s="278"/>
      <c r="J1789" s="261">
        <v>41.5</v>
      </c>
      <c r="K1789" s="182">
        <f t="shared" si="65"/>
        <v>166</v>
      </c>
    </row>
    <row r="1790" spans="1:11" ht="20.399999999999999" x14ac:dyDescent="0.3">
      <c r="A1790" s="52" t="s">
        <v>106</v>
      </c>
      <c r="B1790" s="52" t="s">
        <v>5335</v>
      </c>
      <c r="C1790" s="61" t="s">
        <v>5457</v>
      </c>
      <c r="D1790" s="299" t="s">
        <v>5431</v>
      </c>
      <c r="E1790" s="299" t="s">
        <v>5458</v>
      </c>
      <c r="F1790" s="290" t="s">
        <v>5459</v>
      </c>
      <c r="G1790" s="290">
        <v>4</v>
      </c>
      <c r="H1790" s="290" t="s">
        <v>17</v>
      </c>
      <c r="I1790" s="278"/>
      <c r="J1790" s="261">
        <v>54.65</v>
      </c>
      <c r="K1790" s="182">
        <f t="shared" si="65"/>
        <v>218.6</v>
      </c>
    </row>
    <row r="1791" spans="1:11" ht="20.399999999999999" x14ac:dyDescent="0.3">
      <c r="A1791" s="85" t="s">
        <v>106</v>
      </c>
      <c r="B1791" s="85" t="s">
        <v>5335</v>
      </c>
      <c r="C1791" s="249" t="s">
        <v>5460</v>
      </c>
      <c r="D1791" s="378" t="s">
        <v>5431</v>
      </c>
      <c r="E1791" s="378" t="s">
        <v>5461</v>
      </c>
      <c r="F1791" s="323" t="s">
        <v>5462</v>
      </c>
      <c r="G1791" s="323">
        <v>4</v>
      </c>
      <c r="H1791" s="323" t="s">
        <v>17</v>
      </c>
      <c r="I1791" s="278"/>
      <c r="J1791" s="381">
        <v>64.55</v>
      </c>
      <c r="K1791" s="382">
        <f t="shared" si="65"/>
        <v>258.2</v>
      </c>
    </row>
    <row r="1792" spans="1:11" ht="21" thickBot="1" x14ac:dyDescent="0.35">
      <c r="A1792" s="528" t="s">
        <v>106</v>
      </c>
      <c r="B1792" s="52" t="s">
        <v>5335</v>
      </c>
      <c r="C1792" s="57" t="s">
        <v>6864</v>
      </c>
      <c r="D1792" s="57" t="s">
        <v>6865</v>
      </c>
      <c r="E1792" s="57" t="s">
        <v>6866</v>
      </c>
      <c r="F1792" s="46" t="s">
        <v>6867</v>
      </c>
      <c r="G1792" s="46" t="s">
        <v>6937</v>
      </c>
      <c r="H1792" s="46" t="s">
        <v>6868</v>
      </c>
      <c r="I1792" s="60" t="s">
        <v>6625</v>
      </c>
      <c r="J1792" s="293">
        <v>65</v>
      </c>
      <c r="K1792" s="232">
        <f>G1792*J1792</f>
        <v>650</v>
      </c>
    </row>
    <row r="1793" spans="1:11" ht="41.4" thickBot="1" x14ac:dyDescent="0.35">
      <c r="A1793" s="678" t="s">
        <v>106</v>
      </c>
      <c r="B1793" s="679" t="s">
        <v>5463</v>
      </c>
      <c r="C1793" s="680" t="s">
        <v>5464</v>
      </c>
      <c r="D1793" s="681" t="s">
        <v>3</v>
      </c>
      <c r="E1793" s="681" t="s">
        <v>4</v>
      </c>
      <c r="F1793" s="682" t="s">
        <v>5465</v>
      </c>
      <c r="G1793" s="679" t="s">
        <v>6</v>
      </c>
      <c r="H1793" s="679" t="s">
        <v>7</v>
      </c>
      <c r="I1793" s="679" t="s">
        <v>203</v>
      </c>
      <c r="J1793" s="683" t="s">
        <v>202</v>
      </c>
      <c r="K1793" s="684" t="s">
        <v>8</v>
      </c>
    </row>
    <row r="1794" spans="1:11" x14ac:dyDescent="0.3">
      <c r="A1794" s="242" t="s">
        <v>106</v>
      </c>
      <c r="B1794" s="242" t="s">
        <v>5463</v>
      </c>
      <c r="C1794" s="56" t="s">
        <v>5466</v>
      </c>
      <c r="D1794" s="653" t="s">
        <v>5467</v>
      </c>
      <c r="E1794" s="357" t="s">
        <v>5468</v>
      </c>
      <c r="F1794" s="112" t="s">
        <v>5469</v>
      </c>
      <c r="G1794" s="112">
        <v>2</v>
      </c>
      <c r="H1794" s="112" t="s">
        <v>17</v>
      </c>
      <c r="I1794" s="112"/>
      <c r="J1794" s="333">
        <v>26.95</v>
      </c>
      <c r="K1794" s="315">
        <f t="shared" ref="K1794:K1841" si="66">G1794*J1794</f>
        <v>53.9</v>
      </c>
    </row>
    <row r="1795" spans="1:11" ht="20.399999999999999" x14ac:dyDescent="0.3">
      <c r="A1795" s="52" t="s">
        <v>106</v>
      </c>
      <c r="B1795" s="52" t="s">
        <v>5463</v>
      </c>
      <c r="C1795" s="61" t="s">
        <v>5470</v>
      </c>
      <c r="D1795" s="362" t="s">
        <v>5471</v>
      </c>
      <c r="E1795" s="360" t="s">
        <v>5472</v>
      </c>
      <c r="F1795" s="53" t="s">
        <v>5473</v>
      </c>
      <c r="G1795" s="53">
        <v>8</v>
      </c>
      <c r="H1795" s="53" t="s">
        <v>17</v>
      </c>
      <c r="I1795" s="264"/>
      <c r="J1795" s="88">
        <v>110</v>
      </c>
      <c r="K1795" s="232">
        <f t="shared" si="66"/>
        <v>880</v>
      </c>
    </row>
    <row r="1796" spans="1:11" ht="30.6" x14ac:dyDescent="0.3">
      <c r="A1796" s="52" t="s">
        <v>106</v>
      </c>
      <c r="B1796" s="52" t="s">
        <v>5463</v>
      </c>
      <c r="C1796" s="61" t="s">
        <v>5474</v>
      </c>
      <c r="D1796" s="362" t="s">
        <v>5475</v>
      </c>
      <c r="E1796" s="360" t="s">
        <v>5476</v>
      </c>
      <c r="F1796" s="53" t="s">
        <v>5477</v>
      </c>
      <c r="G1796" s="53">
        <v>2</v>
      </c>
      <c r="H1796" s="53" t="s">
        <v>17</v>
      </c>
      <c r="I1796" s="53"/>
      <c r="J1796" s="88">
        <v>695</v>
      </c>
      <c r="K1796" s="232">
        <f t="shared" si="66"/>
        <v>1390</v>
      </c>
    </row>
    <row r="1797" spans="1:11" ht="20.399999999999999" x14ac:dyDescent="0.3">
      <c r="A1797" s="52" t="s">
        <v>106</v>
      </c>
      <c r="B1797" s="52" t="s">
        <v>5463</v>
      </c>
      <c r="C1797" s="61" t="s">
        <v>5478</v>
      </c>
      <c r="D1797" s="362" t="s">
        <v>5479</v>
      </c>
      <c r="E1797" s="360" t="s">
        <v>5480</v>
      </c>
      <c r="F1797" s="53" t="s">
        <v>5481</v>
      </c>
      <c r="G1797" s="53">
        <v>4</v>
      </c>
      <c r="H1797" s="53" t="s">
        <v>17</v>
      </c>
      <c r="I1797" s="53"/>
      <c r="J1797" s="88">
        <v>70</v>
      </c>
      <c r="K1797" s="232">
        <f t="shared" si="66"/>
        <v>280</v>
      </c>
    </row>
    <row r="1798" spans="1:11" ht="20.399999999999999" x14ac:dyDescent="0.3">
      <c r="A1798" s="52" t="s">
        <v>106</v>
      </c>
      <c r="B1798" s="52" t="s">
        <v>5463</v>
      </c>
      <c r="C1798" s="61" t="s">
        <v>5482</v>
      </c>
      <c r="D1798" s="362" t="s">
        <v>154</v>
      </c>
      <c r="E1798" s="360" t="s">
        <v>5483</v>
      </c>
      <c r="F1798" s="53" t="s">
        <v>5484</v>
      </c>
      <c r="G1798" s="53">
        <v>2</v>
      </c>
      <c r="H1798" s="53" t="s">
        <v>17</v>
      </c>
      <c r="I1798" s="53"/>
      <c r="J1798" s="88">
        <v>81.95</v>
      </c>
      <c r="K1798" s="232">
        <f t="shared" si="66"/>
        <v>163.9</v>
      </c>
    </row>
    <row r="1799" spans="1:11" ht="20.399999999999999" x14ac:dyDescent="0.3">
      <c r="A1799" s="52" t="s">
        <v>106</v>
      </c>
      <c r="B1799" s="52" t="s">
        <v>5463</v>
      </c>
      <c r="C1799" s="61" t="s">
        <v>5485</v>
      </c>
      <c r="D1799" s="362" t="s">
        <v>154</v>
      </c>
      <c r="E1799" s="360" t="s">
        <v>5486</v>
      </c>
      <c r="F1799" s="53" t="s">
        <v>5487</v>
      </c>
      <c r="G1799" s="53">
        <v>2</v>
      </c>
      <c r="H1799" s="53" t="s">
        <v>17</v>
      </c>
      <c r="I1799" s="53"/>
      <c r="J1799" s="88">
        <v>81.95</v>
      </c>
      <c r="K1799" s="232">
        <f t="shared" si="66"/>
        <v>163.9</v>
      </c>
    </row>
    <row r="1800" spans="1:11" ht="20.399999999999999" x14ac:dyDescent="0.3">
      <c r="A1800" s="52" t="s">
        <v>106</v>
      </c>
      <c r="B1800" s="52" t="s">
        <v>5463</v>
      </c>
      <c r="C1800" s="308" t="s">
        <v>5488</v>
      </c>
      <c r="D1800" s="61" t="s">
        <v>5489</v>
      </c>
      <c r="E1800" s="316" t="s">
        <v>5490</v>
      </c>
      <c r="F1800" s="361" t="s">
        <v>5491</v>
      </c>
      <c r="G1800" s="53">
        <v>4</v>
      </c>
      <c r="H1800" s="53" t="s">
        <v>17</v>
      </c>
      <c r="I1800" s="290"/>
      <c r="J1800" s="88">
        <v>425</v>
      </c>
      <c r="K1800" s="232">
        <f t="shared" si="66"/>
        <v>1700</v>
      </c>
    </row>
    <row r="1801" spans="1:11" ht="20.399999999999999" x14ac:dyDescent="0.3">
      <c r="A1801" s="52" t="s">
        <v>106</v>
      </c>
      <c r="B1801" s="52" t="s">
        <v>5463</v>
      </c>
      <c r="C1801" s="61" t="s">
        <v>5492</v>
      </c>
      <c r="D1801" s="61" t="s">
        <v>5489</v>
      </c>
      <c r="E1801" s="316" t="s">
        <v>5493</v>
      </c>
      <c r="F1801" s="53" t="s">
        <v>5494</v>
      </c>
      <c r="G1801" s="53">
        <v>4</v>
      </c>
      <c r="H1801" s="53" t="s">
        <v>17</v>
      </c>
      <c r="I1801" s="290"/>
      <c r="J1801" s="88">
        <v>425</v>
      </c>
      <c r="K1801" s="232">
        <f t="shared" si="66"/>
        <v>1700</v>
      </c>
    </row>
    <row r="1802" spans="1:11" x14ac:dyDescent="0.3">
      <c r="A1802" s="528" t="s">
        <v>106</v>
      </c>
      <c r="B1802" s="52" t="s">
        <v>5463</v>
      </c>
      <c r="C1802" s="529" t="s">
        <v>6869</v>
      </c>
      <c r="D1802" s="57" t="s">
        <v>6870</v>
      </c>
      <c r="E1802" s="57" t="s">
        <v>6871</v>
      </c>
      <c r="F1802" s="46" t="s">
        <v>6872</v>
      </c>
      <c r="G1802" s="46">
        <v>1</v>
      </c>
      <c r="H1802" s="46" t="s">
        <v>17</v>
      </c>
      <c r="I1802" s="60" t="s">
        <v>6625</v>
      </c>
      <c r="J1802" s="293">
        <v>850</v>
      </c>
      <c r="K1802" s="232">
        <f>G1802*J1802</f>
        <v>850</v>
      </c>
    </row>
    <row r="1803" spans="1:11" x14ac:dyDescent="0.3">
      <c r="A1803" s="528" t="s">
        <v>106</v>
      </c>
      <c r="B1803" s="52" t="s">
        <v>5463</v>
      </c>
      <c r="C1803" s="529" t="s">
        <v>6873</v>
      </c>
      <c r="D1803" s="57" t="s">
        <v>6870</v>
      </c>
      <c r="E1803" s="57" t="s">
        <v>6874</v>
      </c>
      <c r="F1803" s="46" t="s">
        <v>6875</v>
      </c>
      <c r="G1803" s="46">
        <v>1</v>
      </c>
      <c r="H1803" s="46" t="s">
        <v>17</v>
      </c>
      <c r="I1803" s="60" t="s">
        <v>6625</v>
      </c>
      <c r="J1803" s="293">
        <v>850</v>
      </c>
      <c r="K1803" s="232">
        <f>G1803*J1803</f>
        <v>850</v>
      </c>
    </row>
    <row r="1804" spans="1:11" ht="20.399999999999999" x14ac:dyDescent="0.3">
      <c r="A1804" s="52" t="s">
        <v>106</v>
      </c>
      <c r="B1804" s="52" t="s">
        <v>5463</v>
      </c>
      <c r="C1804" s="61" t="s">
        <v>5495</v>
      </c>
      <c r="D1804" s="362" t="s">
        <v>146</v>
      </c>
      <c r="E1804" s="308">
        <v>300610</v>
      </c>
      <c r="F1804" s="53" t="s">
        <v>5496</v>
      </c>
      <c r="G1804" s="53">
        <v>4</v>
      </c>
      <c r="H1804" s="53" t="s">
        <v>17</v>
      </c>
      <c r="I1804" s="53"/>
      <c r="J1804" s="88">
        <v>65</v>
      </c>
      <c r="K1804" s="232">
        <f t="shared" si="66"/>
        <v>260</v>
      </c>
    </row>
    <row r="1805" spans="1:11" x14ac:dyDescent="0.3">
      <c r="A1805" s="52" t="s">
        <v>106</v>
      </c>
      <c r="B1805" s="52" t="s">
        <v>5463</v>
      </c>
      <c r="C1805" s="61" t="s">
        <v>5497</v>
      </c>
      <c r="D1805" s="362" t="s">
        <v>146</v>
      </c>
      <c r="E1805" s="308" t="s">
        <v>5498</v>
      </c>
      <c r="F1805" s="53" t="s">
        <v>5499</v>
      </c>
      <c r="G1805" s="53">
        <v>4</v>
      </c>
      <c r="H1805" s="53" t="s">
        <v>17</v>
      </c>
      <c r="I1805" s="53"/>
      <c r="J1805" s="88">
        <v>167</v>
      </c>
      <c r="K1805" s="232">
        <f t="shared" si="66"/>
        <v>668</v>
      </c>
    </row>
    <row r="1806" spans="1:11" x14ac:dyDescent="0.3">
      <c r="A1806" s="52" t="s">
        <v>106</v>
      </c>
      <c r="B1806" s="52" t="s">
        <v>5463</v>
      </c>
      <c r="C1806" s="61" t="s">
        <v>5500</v>
      </c>
      <c r="D1806" s="362" t="s">
        <v>5501</v>
      </c>
      <c r="E1806" s="308">
        <v>61101</v>
      </c>
      <c r="F1806" s="53" t="s">
        <v>5502</v>
      </c>
      <c r="G1806" s="53">
        <v>2</v>
      </c>
      <c r="H1806" s="53" t="s">
        <v>17</v>
      </c>
      <c r="I1806" s="53"/>
      <c r="J1806" s="88">
        <v>102</v>
      </c>
      <c r="K1806" s="232">
        <f t="shared" si="66"/>
        <v>204</v>
      </c>
    </row>
    <row r="1807" spans="1:11" x14ac:dyDescent="0.3">
      <c r="A1807" s="52" t="s">
        <v>106</v>
      </c>
      <c r="B1807" s="52" t="s">
        <v>5463</v>
      </c>
      <c r="C1807" s="308" t="s">
        <v>5503</v>
      </c>
      <c r="D1807" s="308" t="s">
        <v>146</v>
      </c>
      <c r="E1807" s="308">
        <v>294029</v>
      </c>
      <c r="F1807" s="361" t="s">
        <v>5504</v>
      </c>
      <c r="G1807" s="361">
        <v>8</v>
      </c>
      <c r="H1807" s="53" t="s">
        <v>17</v>
      </c>
      <c r="I1807" s="53"/>
      <c r="J1807" s="88">
        <v>40</v>
      </c>
      <c r="K1807" s="232">
        <f t="shared" si="66"/>
        <v>320</v>
      </c>
    </row>
    <row r="1808" spans="1:11" x14ac:dyDescent="0.3">
      <c r="A1808" s="52" t="s">
        <v>106</v>
      </c>
      <c r="B1808" s="52" t="s">
        <v>5463</v>
      </c>
      <c r="C1808" s="61" t="s">
        <v>5505</v>
      </c>
      <c r="D1808" s="362" t="s">
        <v>146</v>
      </c>
      <c r="E1808" s="360" t="s">
        <v>5506</v>
      </c>
      <c r="F1808" s="53" t="s">
        <v>5507</v>
      </c>
      <c r="G1808" s="53">
        <v>8</v>
      </c>
      <c r="H1808" s="53" t="s">
        <v>17</v>
      </c>
      <c r="I1808" s="53"/>
      <c r="J1808" s="88">
        <v>13</v>
      </c>
      <c r="K1808" s="232">
        <f t="shared" si="66"/>
        <v>104</v>
      </c>
    </row>
    <row r="1809" spans="1:11" x14ac:dyDescent="0.3">
      <c r="A1809" s="52" t="s">
        <v>106</v>
      </c>
      <c r="B1809" s="52" t="s">
        <v>5463</v>
      </c>
      <c r="C1809" s="61" t="s">
        <v>5508</v>
      </c>
      <c r="D1809" s="362" t="s">
        <v>5509</v>
      </c>
      <c r="E1809" s="360" t="s">
        <v>5510</v>
      </c>
      <c r="F1809" s="53" t="s">
        <v>5511</v>
      </c>
      <c r="G1809" s="53">
        <v>4</v>
      </c>
      <c r="H1809" s="53" t="s">
        <v>17</v>
      </c>
      <c r="I1809" s="53"/>
      <c r="J1809" s="88">
        <v>232.99</v>
      </c>
      <c r="K1809" s="232">
        <f t="shared" si="66"/>
        <v>931.96</v>
      </c>
    </row>
    <row r="1810" spans="1:11" x14ac:dyDescent="0.3">
      <c r="A1810" s="52" t="s">
        <v>106</v>
      </c>
      <c r="B1810" s="52" t="s">
        <v>5463</v>
      </c>
      <c r="C1810" s="61" t="s">
        <v>5512</v>
      </c>
      <c r="D1810" s="61" t="s">
        <v>5513</v>
      </c>
      <c r="E1810" s="316" t="s">
        <v>5472</v>
      </c>
      <c r="F1810" s="53" t="s">
        <v>5514</v>
      </c>
      <c r="G1810" s="53">
        <v>20</v>
      </c>
      <c r="H1810" s="53" t="s">
        <v>17</v>
      </c>
      <c r="I1810" s="264"/>
      <c r="J1810" s="88">
        <v>109</v>
      </c>
      <c r="K1810" s="232">
        <f t="shared" si="66"/>
        <v>2180</v>
      </c>
    </row>
    <row r="1811" spans="1:11" ht="20.399999999999999" x14ac:dyDescent="0.3">
      <c r="A1811" s="52" t="s">
        <v>106</v>
      </c>
      <c r="B1811" s="52" t="s">
        <v>5463</v>
      </c>
      <c r="C1811" s="61" t="s">
        <v>5515</v>
      </c>
      <c r="D1811" s="362" t="s">
        <v>5516</v>
      </c>
      <c r="E1811" s="360" t="s">
        <v>5517</v>
      </c>
      <c r="F1811" s="53" t="s">
        <v>5518</v>
      </c>
      <c r="G1811" s="53">
        <v>2</v>
      </c>
      <c r="H1811" s="53" t="s">
        <v>17</v>
      </c>
      <c r="I1811" s="53"/>
      <c r="J1811" s="88">
        <v>75</v>
      </c>
      <c r="K1811" s="232">
        <f t="shared" si="66"/>
        <v>150</v>
      </c>
    </row>
    <row r="1812" spans="1:11" ht="30.6" x14ac:dyDescent="0.3">
      <c r="A1812" s="52" t="s">
        <v>106</v>
      </c>
      <c r="B1812" s="52" t="s">
        <v>5463</v>
      </c>
      <c r="C1812" s="61" t="s">
        <v>5519</v>
      </c>
      <c r="D1812" s="362" t="s">
        <v>146</v>
      </c>
      <c r="E1812" s="360" t="s">
        <v>5520</v>
      </c>
      <c r="F1812" s="53" t="s">
        <v>5521</v>
      </c>
      <c r="G1812" s="53">
        <v>1</v>
      </c>
      <c r="H1812" s="53" t="s">
        <v>17</v>
      </c>
      <c r="I1812" s="53"/>
      <c r="J1812" s="88">
        <v>483</v>
      </c>
      <c r="K1812" s="232">
        <f t="shared" si="66"/>
        <v>483</v>
      </c>
    </row>
    <row r="1813" spans="1:11" ht="30.6" x14ac:dyDescent="0.3">
      <c r="A1813" s="52" t="s">
        <v>106</v>
      </c>
      <c r="B1813" s="52" t="s">
        <v>5463</v>
      </c>
      <c r="C1813" s="61" t="s">
        <v>5522</v>
      </c>
      <c r="D1813" s="362" t="s">
        <v>146</v>
      </c>
      <c r="E1813" s="360" t="s">
        <v>5523</v>
      </c>
      <c r="F1813" s="53" t="s">
        <v>5524</v>
      </c>
      <c r="G1813" s="53">
        <v>1</v>
      </c>
      <c r="H1813" s="53" t="s">
        <v>17</v>
      </c>
      <c r="I1813" s="53"/>
      <c r="J1813" s="88">
        <v>483</v>
      </c>
      <c r="K1813" s="232">
        <f t="shared" si="66"/>
        <v>483</v>
      </c>
    </row>
    <row r="1814" spans="1:11" ht="30.6" x14ac:dyDescent="0.3">
      <c r="A1814" s="52" t="s">
        <v>106</v>
      </c>
      <c r="B1814" s="52" t="s">
        <v>5463</v>
      </c>
      <c r="C1814" s="61" t="s">
        <v>5525</v>
      </c>
      <c r="D1814" s="362" t="s">
        <v>146</v>
      </c>
      <c r="E1814" s="360" t="s">
        <v>5526</v>
      </c>
      <c r="F1814" s="53" t="s">
        <v>5527</v>
      </c>
      <c r="G1814" s="53">
        <v>3</v>
      </c>
      <c r="H1814" s="53" t="s">
        <v>17</v>
      </c>
      <c r="I1814" s="53"/>
      <c r="J1814" s="88">
        <v>276</v>
      </c>
      <c r="K1814" s="232">
        <f t="shared" si="66"/>
        <v>828</v>
      </c>
    </row>
    <row r="1815" spans="1:11" ht="30.6" x14ac:dyDescent="0.3">
      <c r="A1815" s="52" t="s">
        <v>106</v>
      </c>
      <c r="B1815" s="52" t="s">
        <v>5463</v>
      </c>
      <c r="C1815" s="61" t="s">
        <v>5528</v>
      </c>
      <c r="D1815" s="362" t="s">
        <v>146</v>
      </c>
      <c r="E1815" s="360" t="s">
        <v>5529</v>
      </c>
      <c r="F1815" s="53" t="s">
        <v>5530</v>
      </c>
      <c r="G1815" s="53">
        <v>3</v>
      </c>
      <c r="H1815" s="53" t="s">
        <v>17</v>
      </c>
      <c r="I1815" s="53"/>
      <c r="J1815" s="88">
        <v>322</v>
      </c>
      <c r="K1815" s="232">
        <f t="shared" si="66"/>
        <v>966</v>
      </c>
    </row>
    <row r="1816" spans="1:11" ht="20.399999999999999" x14ac:dyDescent="0.3">
      <c r="A1816" s="52" t="s">
        <v>106</v>
      </c>
      <c r="B1816" s="52" t="s">
        <v>5463</v>
      </c>
      <c r="C1816" s="61" t="s">
        <v>5531</v>
      </c>
      <c r="D1816" s="61" t="s">
        <v>5532</v>
      </c>
      <c r="E1816" s="61" t="s">
        <v>5533</v>
      </c>
      <c r="F1816" s="53" t="s">
        <v>5534</v>
      </c>
      <c r="G1816" s="53">
        <v>52</v>
      </c>
      <c r="H1816" s="53" t="s">
        <v>17</v>
      </c>
      <c r="I1816" s="53"/>
      <c r="J1816" s="88">
        <v>50</v>
      </c>
      <c r="K1816" s="232">
        <f t="shared" si="66"/>
        <v>2600</v>
      </c>
    </row>
    <row r="1817" spans="1:11" ht="20.399999999999999" x14ac:dyDescent="0.3">
      <c r="A1817" s="52" t="s">
        <v>106</v>
      </c>
      <c r="B1817" s="52" t="s">
        <v>5463</v>
      </c>
      <c r="C1817" s="61" t="s">
        <v>5535</v>
      </c>
      <c r="D1817" s="362" t="s">
        <v>146</v>
      </c>
      <c r="E1817" s="360" t="s">
        <v>5536</v>
      </c>
      <c r="F1817" s="53" t="s">
        <v>5537</v>
      </c>
      <c r="G1817" s="53">
        <v>8</v>
      </c>
      <c r="H1817" s="53" t="s">
        <v>17</v>
      </c>
      <c r="I1817" s="53"/>
      <c r="J1817" s="88">
        <v>156</v>
      </c>
      <c r="K1817" s="232">
        <f t="shared" si="66"/>
        <v>1248</v>
      </c>
    </row>
    <row r="1818" spans="1:11" x14ac:dyDescent="0.3">
      <c r="A1818" s="52" t="s">
        <v>106</v>
      </c>
      <c r="B1818" s="52" t="s">
        <v>5463</v>
      </c>
      <c r="C1818" s="61" t="s">
        <v>5538</v>
      </c>
      <c r="D1818" s="362" t="s">
        <v>146</v>
      </c>
      <c r="E1818" s="360" t="s">
        <v>5539</v>
      </c>
      <c r="F1818" s="53" t="s">
        <v>5540</v>
      </c>
      <c r="G1818" s="53">
        <v>300</v>
      </c>
      <c r="H1818" s="53" t="s">
        <v>5541</v>
      </c>
      <c r="I1818" s="53"/>
      <c r="J1818" s="88">
        <v>0.78</v>
      </c>
      <c r="K1818" s="232">
        <f t="shared" si="66"/>
        <v>234</v>
      </c>
    </row>
    <row r="1819" spans="1:11" x14ac:dyDescent="0.3">
      <c r="A1819" s="52" t="s">
        <v>106</v>
      </c>
      <c r="B1819" s="52" t="s">
        <v>5463</v>
      </c>
      <c r="C1819" s="61" t="s">
        <v>5542</v>
      </c>
      <c r="D1819" s="61" t="s">
        <v>146</v>
      </c>
      <c r="E1819" s="316" t="s">
        <v>5543</v>
      </c>
      <c r="F1819" s="53" t="s">
        <v>5544</v>
      </c>
      <c r="G1819" s="53">
        <v>300</v>
      </c>
      <c r="H1819" s="53" t="s">
        <v>5541</v>
      </c>
      <c r="I1819" s="53"/>
      <c r="J1819" s="88">
        <v>0.78</v>
      </c>
      <c r="K1819" s="232">
        <f t="shared" si="66"/>
        <v>234</v>
      </c>
    </row>
    <row r="1820" spans="1:11" x14ac:dyDescent="0.3">
      <c r="A1820" s="52" t="s">
        <v>106</v>
      </c>
      <c r="B1820" s="52" t="s">
        <v>5463</v>
      </c>
      <c r="C1820" s="61" t="s">
        <v>5545</v>
      </c>
      <c r="D1820" s="362" t="s">
        <v>146</v>
      </c>
      <c r="E1820" s="360" t="s">
        <v>5546</v>
      </c>
      <c r="F1820" s="53" t="s">
        <v>5547</v>
      </c>
      <c r="G1820" s="53">
        <v>150</v>
      </c>
      <c r="H1820" s="53" t="s">
        <v>5541</v>
      </c>
      <c r="I1820" s="53"/>
      <c r="J1820" s="88">
        <v>0.75</v>
      </c>
      <c r="K1820" s="232">
        <f t="shared" si="66"/>
        <v>112.5</v>
      </c>
    </row>
    <row r="1821" spans="1:11" x14ac:dyDescent="0.3">
      <c r="A1821" s="52" t="s">
        <v>106</v>
      </c>
      <c r="B1821" s="52" t="s">
        <v>5463</v>
      </c>
      <c r="C1821" s="61" t="s">
        <v>5548</v>
      </c>
      <c r="D1821" s="362" t="s">
        <v>146</v>
      </c>
      <c r="E1821" s="360" t="s">
        <v>5549</v>
      </c>
      <c r="F1821" s="53" t="s">
        <v>5550</v>
      </c>
      <c r="G1821" s="53">
        <v>4</v>
      </c>
      <c r="H1821" s="53" t="s">
        <v>17</v>
      </c>
      <c r="I1821" s="53"/>
      <c r="J1821" s="88">
        <v>121</v>
      </c>
      <c r="K1821" s="232">
        <f t="shared" si="66"/>
        <v>484</v>
      </c>
    </row>
    <row r="1822" spans="1:11" ht="20.399999999999999" x14ac:dyDescent="0.3">
      <c r="A1822" s="52" t="s">
        <v>106</v>
      </c>
      <c r="B1822" s="52" t="s">
        <v>5463</v>
      </c>
      <c r="C1822" s="61" t="s">
        <v>5551</v>
      </c>
      <c r="D1822" s="362" t="s">
        <v>146</v>
      </c>
      <c r="E1822" s="360" t="s">
        <v>5552</v>
      </c>
      <c r="F1822" s="53" t="s">
        <v>5553</v>
      </c>
      <c r="G1822" s="53">
        <v>1</v>
      </c>
      <c r="H1822" s="53" t="s">
        <v>17</v>
      </c>
      <c r="I1822" s="53"/>
      <c r="J1822" s="88">
        <v>4795</v>
      </c>
      <c r="K1822" s="232">
        <f t="shared" si="66"/>
        <v>4795</v>
      </c>
    </row>
    <row r="1823" spans="1:11" x14ac:dyDescent="0.3">
      <c r="A1823" s="52" t="s">
        <v>106</v>
      </c>
      <c r="B1823" s="52" t="s">
        <v>5463</v>
      </c>
      <c r="C1823" s="61" t="s">
        <v>5554</v>
      </c>
      <c r="D1823" s="61" t="s">
        <v>146</v>
      </c>
      <c r="E1823" s="316" t="s">
        <v>5555</v>
      </c>
      <c r="F1823" s="53" t="s">
        <v>5556</v>
      </c>
      <c r="G1823" s="53">
        <v>2</v>
      </c>
      <c r="H1823" s="53" t="s">
        <v>17</v>
      </c>
      <c r="I1823" s="53"/>
      <c r="J1823" s="88">
        <v>275</v>
      </c>
      <c r="K1823" s="232">
        <f t="shared" si="66"/>
        <v>550</v>
      </c>
    </row>
    <row r="1824" spans="1:11" ht="30.6" x14ac:dyDescent="0.3">
      <c r="A1824" s="52" t="s">
        <v>106</v>
      </c>
      <c r="B1824" s="52" t="s">
        <v>5463</v>
      </c>
      <c r="C1824" s="61" t="s">
        <v>5557</v>
      </c>
      <c r="D1824" s="61" t="s">
        <v>146</v>
      </c>
      <c r="E1824" s="316" t="s">
        <v>5558</v>
      </c>
      <c r="F1824" s="53" t="s">
        <v>5559</v>
      </c>
      <c r="G1824" s="53">
        <v>6</v>
      </c>
      <c r="H1824" s="53" t="s">
        <v>17</v>
      </c>
      <c r="I1824" s="53"/>
      <c r="J1824" s="88">
        <v>147</v>
      </c>
      <c r="K1824" s="232">
        <f t="shared" si="66"/>
        <v>882</v>
      </c>
    </row>
    <row r="1825" spans="1:11" x14ac:dyDescent="0.3">
      <c r="A1825" s="52" t="s">
        <v>106</v>
      </c>
      <c r="B1825" s="52" t="s">
        <v>5463</v>
      </c>
      <c r="C1825" s="61" t="s">
        <v>5560</v>
      </c>
      <c r="D1825" s="61" t="s">
        <v>146</v>
      </c>
      <c r="E1825" s="316" t="s">
        <v>5561</v>
      </c>
      <c r="F1825" s="53" t="s">
        <v>5562</v>
      </c>
      <c r="G1825" s="53">
        <v>4</v>
      </c>
      <c r="H1825" s="53" t="s">
        <v>17</v>
      </c>
      <c r="I1825" s="53"/>
      <c r="J1825" s="88">
        <v>53</v>
      </c>
      <c r="K1825" s="232">
        <f t="shared" si="66"/>
        <v>212</v>
      </c>
    </row>
    <row r="1826" spans="1:11" x14ac:dyDescent="0.3">
      <c r="A1826" s="52" t="s">
        <v>106</v>
      </c>
      <c r="B1826" s="52" t="s">
        <v>5463</v>
      </c>
      <c r="C1826" s="61" t="s">
        <v>5563</v>
      </c>
      <c r="D1826" s="61" t="s">
        <v>146</v>
      </c>
      <c r="E1826" s="316" t="s">
        <v>5564</v>
      </c>
      <c r="F1826" s="53" t="s">
        <v>5565</v>
      </c>
      <c r="G1826" s="53">
        <v>4</v>
      </c>
      <c r="H1826" s="53" t="s">
        <v>17</v>
      </c>
      <c r="I1826" s="53"/>
      <c r="J1826" s="88">
        <v>60</v>
      </c>
      <c r="K1826" s="232">
        <f t="shared" si="66"/>
        <v>240</v>
      </c>
    </row>
    <row r="1827" spans="1:11" x14ac:dyDescent="0.3">
      <c r="A1827" s="52" t="s">
        <v>106</v>
      </c>
      <c r="B1827" s="52" t="s">
        <v>5463</v>
      </c>
      <c r="C1827" s="61" t="s">
        <v>5566</v>
      </c>
      <c r="D1827" s="61" t="s">
        <v>146</v>
      </c>
      <c r="E1827" s="316" t="s">
        <v>5567</v>
      </c>
      <c r="F1827" s="53" t="s">
        <v>5568</v>
      </c>
      <c r="G1827" s="53">
        <v>4</v>
      </c>
      <c r="H1827" s="53" t="s">
        <v>17</v>
      </c>
      <c r="I1827" s="53"/>
      <c r="J1827" s="88">
        <v>53</v>
      </c>
      <c r="K1827" s="232">
        <f t="shared" si="66"/>
        <v>212</v>
      </c>
    </row>
    <row r="1828" spans="1:11" x14ac:dyDescent="0.3">
      <c r="A1828" s="52" t="s">
        <v>106</v>
      </c>
      <c r="B1828" s="52" t="s">
        <v>5463</v>
      </c>
      <c r="C1828" s="61" t="s">
        <v>5569</v>
      </c>
      <c r="D1828" s="61" t="s">
        <v>146</v>
      </c>
      <c r="E1828" s="316" t="s">
        <v>5536</v>
      </c>
      <c r="F1828" s="53" t="s">
        <v>5570</v>
      </c>
      <c r="G1828" s="53">
        <v>3</v>
      </c>
      <c r="H1828" s="53" t="s">
        <v>3772</v>
      </c>
      <c r="I1828" s="53"/>
      <c r="J1828" s="88">
        <v>78</v>
      </c>
      <c r="K1828" s="232">
        <f t="shared" si="66"/>
        <v>234</v>
      </c>
    </row>
    <row r="1829" spans="1:11" x14ac:dyDescent="0.3">
      <c r="A1829" s="52" t="s">
        <v>106</v>
      </c>
      <c r="B1829" s="52" t="s">
        <v>5463</v>
      </c>
      <c r="C1829" s="61" t="s">
        <v>5571</v>
      </c>
      <c r="D1829" s="61" t="s">
        <v>5572</v>
      </c>
      <c r="E1829" s="61">
        <v>724140</v>
      </c>
      <c r="F1829" s="46" t="s">
        <v>5573</v>
      </c>
      <c r="G1829" s="53">
        <v>2</v>
      </c>
      <c r="H1829" s="53" t="s">
        <v>17</v>
      </c>
      <c r="I1829" s="53"/>
      <c r="J1829" s="88">
        <v>121</v>
      </c>
      <c r="K1829" s="232">
        <f t="shared" si="66"/>
        <v>242</v>
      </c>
    </row>
    <row r="1830" spans="1:11" x14ac:dyDescent="0.3">
      <c r="A1830" s="52" t="s">
        <v>106</v>
      </c>
      <c r="B1830" s="52" t="s">
        <v>5463</v>
      </c>
      <c r="C1830" s="308" t="s">
        <v>5574</v>
      </c>
      <c r="D1830" s="61" t="s">
        <v>146</v>
      </c>
      <c r="E1830" s="308">
        <v>333000</v>
      </c>
      <c r="F1830" s="46" t="s">
        <v>5575</v>
      </c>
      <c r="G1830" s="53">
        <v>2</v>
      </c>
      <c r="H1830" s="53" t="s">
        <v>17</v>
      </c>
      <c r="I1830" s="53"/>
      <c r="J1830" s="88">
        <v>725</v>
      </c>
      <c r="K1830" s="232">
        <f t="shared" si="66"/>
        <v>1450</v>
      </c>
    </row>
    <row r="1831" spans="1:11" x14ac:dyDescent="0.3">
      <c r="A1831" s="52" t="s">
        <v>106</v>
      </c>
      <c r="B1831" s="52" t="s">
        <v>5463</v>
      </c>
      <c r="C1831" s="61" t="s">
        <v>5576</v>
      </c>
      <c r="D1831" s="61" t="s">
        <v>5577</v>
      </c>
      <c r="E1831" s="61">
        <v>201829</v>
      </c>
      <c r="F1831" s="46" t="s">
        <v>5578</v>
      </c>
      <c r="G1831" s="53">
        <v>10</v>
      </c>
      <c r="H1831" s="53" t="s">
        <v>17</v>
      </c>
      <c r="I1831" s="53"/>
      <c r="J1831" s="88">
        <v>75</v>
      </c>
      <c r="K1831" s="232">
        <f t="shared" si="66"/>
        <v>750</v>
      </c>
    </row>
    <row r="1832" spans="1:11" x14ac:dyDescent="0.3">
      <c r="A1832" s="52" t="s">
        <v>106</v>
      </c>
      <c r="B1832" s="52" t="s">
        <v>5463</v>
      </c>
      <c r="C1832" s="61" t="s">
        <v>5579</v>
      </c>
      <c r="D1832" s="61" t="s">
        <v>5580</v>
      </c>
      <c r="E1832" s="316" t="s">
        <v>5581</v>
      </c>
      <c r="F1832" s="46" t="s">
        <v>5582</v>
      </c>
      <c r="G1832" s="53">
        <v>4</v>
      </c>
      <c r="H1832" s="53" t="s">
        <v>17</v>
      </c>
      <c r="I1832" s="53"/>
      <c r="J1832" s="88">
        <v>264</v>
      </c>
      <c r="K1832" s="232">
        <f t="shared" si="66"/>
        <v>1056</v>
      </c>
    </row>
    <row r="1833" spans="1:11" x14ac:dyDescent="0.3">
      <c r="A1833" s="52" t="s">
        <v>106</v>
      </c>
      <c r="B1833" s="52" t="s">
        <v>5463</v>
      </c>
      <c r="C1833" s="61" t="s">
        <v>5583</v>
      </c>
      <c r="D1833" s="61" t="s">
        <v>3751</v>
      </c>
      <c r="E1833" s="316" t="s">
        <v>5584</v>
      </c>
      <c r="F1833" s="53" t="s">
        <v>5585</v>
      </c>
      <c r="G1833" s="53">
        <v>4</v>
      </c>
      <c r="H1833" s="53" t="s">
        <v>17</v>
      </c>
      <c r="I1833" s="53"/>
      <c r="J1833" s="88">
        <v>220</v>
      </c>
      <c r="K1833" s="232">
        <f t="shared" si="66"/>
        <v>880</v>
      </c>
    </row>
    <row r="1834" spans="1:11" x14ac:dyDescent="0.3">
      <c r="A1834" s="528" t="s">
        <v>106</v>
      </c>
      <c r="B1834" s="52" t="s">
        <v>5463</v>
      </c>
      <c r="C1834" s="529" t="s">
        <v>6876</v>
      </c>
      <c r="D1834" s="57" t="s">
        <v>6877</v>
      </c>
      <c r="E1834" s="57" t="s">
        <v>6878</v>
      </c>
      <c r="F1834" s="46" t="s">
        <v>6879</v>
      </c>
      <c r="G1834" s="46" t="s">
        <v>2402</v>
      </c>
      <c r="H1834" s="46" t="s">
        <v>17</v>
      </c>
      <c r="I1834" s="60" t="s">
        <v>6625</v>
      </c>
      <c r="J1834" s="293">
        <v>300</v>
      </c>
      <c r="K1834" s="232">
        <f>G1834*J1834</f>
        <v>600</v>
      </c>
    </row>
    <row r="1835" spans="1:11" x14ac:dyDescent="0.3">
      <c r="A1835" s="52" t="s">
        <v>106</v>
      </c>
      <c r="B1835" s="52" t="s">
        <v>5463</v>
      </c>
      <c r="C1835" s="61" t="s">
        <v>5586</v>
      </c>
      <c r="D1835" s="61" t="s">
        <v>146</v>
      </c>
      <c r="E1835" s="316" t="s">
        <v>5587</v>
      </c>
      <c r="F1835" s="53" t="s">
        <v>5588</v>
      </c>
      <c r="G1835" s="53">
        <v>8</v>
      </c>
      <c r="H1835" s="53" t="s">
        <v>17</v>
      </c>
      <c r="I1835" s="114"/>
      <c r="J1835" s="88">
        <v>150</v>
      </c>
      <c r="K1835" s="232">
        <f t="shared" si="66"/>
        <v>1200</v>
      </c>
    </row>
    <row r="1836" spans="1:11" x14ac:dyDescent="0.3">
      <c r="A1836" s="52" t="s">
        <v>106</v>
      </c>
      <c r="B1836" s="52" t="s">
        <v>5463</v>
      </c>
      <c r="C1836" s="61" t="s">
        <v>5589</v>
      </c>
      <c r="D1836" s="61" t="s">
        <v>5590</v>
      </c>
      <c r="E1836" s="61" t="s">
        <v>5591</v>
      </c>
      <c r="F1836" s="53" t="s">
        <v>5592</v>
      </c>
      <c r="G1836" s="53">
        <v>2</v>
      </c>
      <c r="H1836" s="53" t="s">
        <v>17</v>
      </c>
      <c r="I1836" s="112"/>
      <c r="J1836" s="88">
        <v>759.95</v>
      </c>
      <c r="K1836" s="232">
        <f t="shared" si="66"/>
        <v>1519.9</v>
      </c>
    </row>
    <row r="1837" spans="1:11" x14ac:dyDescent="0.3">
      <c r="A1837" s="52" t="s">
        <v>106</v>
      </c>
      <c r="B1837" s="52" t="s">
        <v>5463</v>
      </c>
      <c r="C1837" s="61" t="s">
        <v>5593</v>
      </c>
      <c r="D1837" s="61" t="s">
        <v>5572</v>
      </c>
      <c r="E1837" s="61">
        <v>726100</v>
      </c>
      <c r="F1837" s="46" t="s">
        <v>5594</v>
      </c>
      <c r="G1837" s="53">
        <v>2</v>
      </c>
      <c r="H1837" s="53" t="s">
        <v>17</v>
      </c>
      <c r="I1837" s="53"/>
      <c r="J1837" s="88">
        <v>935</v>
      </c>
      <c r="K1837" s="232">
        <f t="shared" si="66"/>
        <v>1870</v>
      </c>
    </row>
    <row r="1838" spans="1:11" x14ac:dyDescent="0.3">
      <c r="A1838" s="52" t="s">
        <v>106</v>
      </c>
      <c r="B1838" s="52" t="s">
        <v>5463</v>
      </c>
      <c r="C1838" s="354" t="s">
        <v>5595</v>
      </c>
      <c r="D1838" s="345" t="s">
        <v>5572</v>
      </c>
      <c r="E1838" s="345" t="s">
        <v>5596</v>
      </c>
      <c r="F1838" s="53" t="s">
        <v>5597</v>
      </c>
      <c r="G1838" s="53">
        <v>2</v>
      </c>
      <c r="H1838" s="53" t="s">
        <v>17</v>
      </c>
      <c r="I1838" s="46"/>
      <c r="J1838" s="88">
        <v>281</v>
      </c>
      <c r="K1838" s="232">
        <f>G1838*J1838</f>
        <v>562</v>
      </c>
    </row>
    <row r="1839" spans="1:11" x14ac:dyDescent="0.3">
      <c r="A1839" s="52" t="s">
        <v>106</v>
      </c>
      <c r="B1839" s="52" t="s">
        <v>5463</v>
      </c>
      <c r="C1839" s="61" t="s">
        <v>5598</v>
      </c>
      <c r="D1839" s="61" t="s">
        <v>5572</v>
      </c>
      <c r="E1839" s="61">
        <v>331602</v>
      </c>
      <c r="F1839" s="53" t="s">
        <v>5599</v>
      </c>
      <c r="G1839" s="53">
        <v>1</v>
      </c>
      <c r="H1839" s="53" t="s">
        <v>17</v>
      </c>
      <c r="I1839" s="46"/>
      <c r="J1839" s="88">
        <v>1500.34</v>
      </c>
      <c r="K1839" s="232">
        <f t="shared" si="66"/>
        <v>1500.34</v>
      </c>
    </row>
    <row r="1840" spans="1:11" x14ac:dyDescent="0.3">
      <c r="A1840" s="52" t="s">
        <v>106</v>
      </c>
      <c r="B1840" s="52" t="s">
        <v>5463</v>
      </c>
      <c r="C1840" s="656" t="s">
        <v>5600</v>
      </c>
      <c r="D1840" s="121" t="s">
        <v>5601</v>
      </c>
      <c r="E1840" s="121" t="s">
        <v>5602</v>
      </c>
      <c r="F1840" s="46" t="s">
        <v>5603</v>
      </c>
      <c r="G1840" s="53">
        <v>8</v>
      </c>
      <c r="H1840" s="53" t="s">
        <v>17</v>
      </c>
      <c r="I1840" s="53"/>
      <c r="J1840" s="88">
        <v>380.03</v>
      </c>
      <c r="K1840" s="232">
        <f t="shared" si="66"/>
        <v>3040.24</v>
      </c>
    </row>
    <row r="1841" spans="1:11" ht="15" thickBot="1" x14ac:dyDescent="0.35">
      <c r="A1841" s="85" t="s">
        <v>106</v>
      </c>
      <c r="B1841" s="85" t="s">
        <v>5463</v>
      </c>
      <c r="C1841" s="249" t="s">
        <v>3750</v>
      </c>
      <c r="D1841" s="249" t="s">
        <v>3751</v>
      </c>
      <c r="E1841" s="249">
        <v>900</v>
      </c>
      <c r="F1841" s="86" t="s">
        <v>5604</v>
      </c>
      <c r="G1841" s="86">
        <v>2</v>
      </c>
      <c r="H1841" s="86" t="s">
        <v>17</v>
      </c>
      <c r="I1841" s="53"/>
      <c r="J1841" s="87">
        <v>1550</v>
      </c>
      <c r="K1841" s="317">
        <f t="shared" si="66"/>
        <v>3100</v>
      </c>
    </row>
    <row r="1842" spans="1:11" ht="41.4" thickBot="1" x14ac:dyDescent="0.35">
      <c r="A1842" s="678" t="s">
        <v>106</v>
      </c>
      <c r="B1842" s="679" t="s">
        <v>1976</v>
      </c>
      <c r="C1842" s="680" t="s">
        <v>1977</v>
      </c>
      <c r="D1842" s="681" t="s">
        <v>3</v>
      </c>
      <c r="E1842" s="681" t="s">
        <v>4</v>
      </c>
      <c r="F1842" s="682" t="s">
        <v>5605</v>
      </c>
      <c r="G1842" s="679" t="s">
        <v>6</v>
      </c>
      <c r="H1842" s="679" t="s">
        <v>7</v>
      </c>
      <c r="I1842" s="679" t="s">
        <v>203</v>
      </c>
      <c r="J1842" s="683" t="s">
        <v>202</v>
      </c>
      <c r="K1842" s="684" t="s">
        <v>8</v>
      </c>
    </row>
    <row r="1843" spans="1:11" x14ac:dyDescent="0.3">
      <c r="A1843" s="242" t="s">
        <v>106</v>
      </c>
      <c r="B1843" s="242" t="s">
        <v>1976</v>
      </c>
      <c r="C1843" s="56" t="s">
        <v>5606</v>
      </c>
      <c r="D1843" s="653" t="s">
        <v>5607</v>
      </c>
      <c r="E1843" s="357" t="s">
        <v>5608</v>
      </c>
      <c r="F1843" s="112" t="s">
        <v>5609</v>
      </c>
      <c r="G1843" s="112">
        <v>4</v>
      </c>
      <c r="H1843" s="112" t="s">
        <v>17</v>
      </c>
      <c r="I1843" s="112"/>
      <c r="J1843" s="333">
        <v>150</v>
      </c>
      <c r="K1843" s="315">
        <f>G1843*J1843</f>
        <v>600</v>
      </c>
    </row>
    <row r="1844" spans="1:11" ht="20.399999999999999" x14ac:dyDescent="0.3">
      <c r="A1844" s="52" t="s">
        <v>106</v>
      </c>
      <c r="B1844" s="52" t="s">
        <v>1976</v>
      </c>
      <c r="C1844" s="61" t="s">
        <v>5610</v>
      </c>
      <c r="D1844" s="308" t="s">
        <v>5611</v>
      </c>
      <c r="E1844" s="360" t="s">
        <v>5612</v>
      </c>
      <c r="F1844" s="53" t="s">
        <v>5613</v>
      </c>
      <c r="G1844" s="53">
        <v>2</v>
      </c>
      <c r="H1844" s="53" t="s">
        <v>17</v>
      </c>
      <c r="I1844" s="53"/>
      <c r="J1844" s="88">
        <v>3800</v>
      </c>
      <c r="K1844" s="232">
        <f>G1844*J1844</f>
        <v>7600</v>
      </c>
    </row>
    <row r="1845" spans="1:11" ht="20.399999999999999" x14ac:dyDescent="0.3">
      <c r="A1845" s="52" t="s">
        <v>106</v>
      </c>
      <c r="B1845" s="52" t="s">
        <v>1976</v>
      </c>
      <c r="C1845" s="325" t="s">
        <v>5614</v>
      </c>
      <c r="D1845" s="308" t="s">
        <v>5615</v>
      </c>
      <c r="E1845" s="61" t="s">
        <v>5616</v>
      </c>
      <c r="F1845" s="53" t="s">
        <v>5617</v>
      </c>
      <c r="G1845" s="53">
        <v>2</v>
      </c>
      <c r="H1845" s="53" t="s">
        <v>17</v>
      </c>
      <c r="I1845" s="53"/>
      <c r="J1845" s="88" t="s">
        <v>5618</v>
      </c>
      <c r="K1845" s="232"/>
    </row>
    <row r="1846" spans="1:11" ht="20.399999999999999" x14ac:dyDescent="0.3">
      <c r="A1846" s="52" t="s">
        <v>106</v>
      </c>
      <c r="B1846" s="52" t="s">
        <v>1976</v>
      </c>
      <c r="C1846" s="308" t="s">
        <v>5619</v>
      </c>
      <c r="D1846" s="308" t="s">
        <v>5611</v>
      </c>
      <c r="E1846" s="308" t="s">
        <v>5620</v>
      </c>
      <c r="F1846" s="53" t="s">
        <v>5621</v>
      </c>
      <c r="G1846" s="53">
        <v>2</v>
      </c>
      <c r="H1846" s="53" t="s">
        <v>17</v>
      </c>
      <c r="I1846" s="53"/>
      <c r="J1846" s="88" t="s">
        <v>5618</v>
      </c>
      <c r="K1846" s="232"/>
    </row>
    <row r="1847" spans="1:11" ht="20.399999999999999" x14ac:dyDescent="0.3">
      <c r="A1847" s="52" t="s">
        <v>106</v>
      </c>
      <c r="B1847" s="52" t="s">
        <v>1976</v>
      </c>
      <c r="C1847" s="61" t="s">
        <v>5622</v>
      </c>
      <c r="D1847" s="61" t="s">
        <v>1920</v>
      </c>
      <c r="E1847" s="308" t="s">
        <v>5623</v>
      </c>
      <c r="F1847" s="53" t="s">
        <v>5624</v>
      </c>
      <c r="G1847" s="53">
        <v>6</v>
      </c>
      <c r="H1847" s="53" t="s">
        <v>17</v>
      </c>
      <c r="I1847" s="53"/>
      <c r="J1847" s="88">
        <v>2100</v>
      </c>
      <c r="K1847" s="232">
        <f t="shared" ref="K1847:K1876" si="67">G1847*J1847</f>
        <v>12600</v>
      </c>
    </row>
    <row r="1848" spans="1:11" x14ac:dyDescent="0.3">
      <c r="A1848" s="52" t="s">
        <v>106</v>
      </c>
      <c r="B1848" s="52" t="s">
        <v>1976</v>
      </c>
      <c r="C1848" s="61" t="s">
        <v>5625</v>
      </c>
      <c r="D1848" s="61" t="s">
        <v>1920</v>
      </c>
      <c r="E1848" s="316" t="s">
        <v>5626</v>
      </c>
      <c r="F1848" s="53" t="s">
        <v>5627</v>
      </c>
      <c r="G1848" s="53">
        <v>2</v>
      </c>
      <c r="H1848" s="53" t="s">
        <v>17</v>
      </c>
      <c r="I1848" s="53"/>
      <c r="J1848" s="88">
        <v>600</v>
      </c>
      <c r="K1848" s="232">
        <f t="shared" si="67"/>
        <v>1200</v>
      </c>
    </row>
    <row r="1849" spans="1:11" x14ac:dyDescent="0.3">
      <c r="A1849" s="52" t="s">
        <v>106</v>
      </c>
      <c r="B1849" s="52" t="s">
        <v>1976</v>
      </c>
      <c r="C1849" s="61" t="s">
        <v>5628</v>
      </c>
      <c r="D1849" s="61" t="s">
        <v>1920</v>
      </c>
      <c r="E1849" s="383" t="s">
        <v>5629</v>
      </c>
      <c r="F1849" s="53" t="s">
        <v>5630</v>
      </c>
      <c r="G1849" s="53">
        <v>8</v>
      </c>
      <c r="H1849" s="53" t="s">
        <v>17</v>
      </c>
      <c r="I1849" s="53"/>
      <c r="J1849" s="88">
        <v>1480</v>
      </c>
      <c r="K1849" s="232">
        <f t="shared" si="67"/>
        <v>11840</v>
      </c>
    </row>
    <row r="1850" spans="1:11" ht="20.399999999999999" x14ac:dyDescent="0.3">
      <c r="A1850" s="52" t="s">
        <v>106</v>
      </c>
      <c r="B1850" s="52" t="s">
        <v>1976</v>
      </c>
      <c r="C1850" s="61" t="s">
        <v>5631</v>
      </c>
      <c r="D1850" s="61" t="s">
        <v>1920</v>
      </c>
      <c r="E1850" s="61" t="s">
        <v>5632</v>
      </c>
      <c r="F1850" s="53" t="s">
        <v>5633</v>
      </c>
      <c r="G1850" s="53">
        <v>4</v>
      </c>
      <c r="H1850" s="53" t="s">
        <v>17</v>
      </c>
      <c r="I1850" s="571"/>
      <c r="J1850" s="54">
        <v>285</v>
      </c>
      <c r="K1850" s="232">
        <f t="shared" si="67"/>
        <v>1140</v>
      </c>
    </row>
    <row r="1851" spans="1:11" ht="20.399999999999999" x14ac:dyDescent="0.3">
      <c r="A1851" s="52" t="s">
        <v>106</v>
      </c>
      <c r="B1851" s="52" t="s">
        <v>1976</v>
      </c>
      <c r="C1851" s="61" t="s">
        <v>5634</v>
      </c>
      <c r="D1851" s="61" t="s">
        <v>1920</v>
      </c>
      <c r="E1851" s="316" t="s">
        <v>5635</v>
      </c>
      <c r="F1851" s="53" t="s">
        <v>5636</v>
      </c>
      <c r="G1851" s="53">
        <v>30</v>
      </c>
      <c r="H1851" s="53" t="s">
        <v>17</v>
      </c>
      <c r="I1851" s="53"/>
      <c r="J1851" s="88">
        <v>216.95</v>
      </c>
      <c r="K1851" s="232">
        <f t="shared" si="67"/>
        <v>6508.5</v>
      </c>
    </row>
    <row r="1852" spans="1:11" ht="20.399999999999999" x14ac:dyDescent="0.3">
      <c r="A1852" s="52" t="s">
        <v>106</v>
      </c>
      <c r="B1852" s="52" t="s">
        <v>1976</v>
      </c>
      <c r="C1852" s="61" t="s">
        <v>5637</v>
      </c>
      <c r="D1852" s="292" t="s">
        <v>5638</v>
      </c>
      <c r="E1852" s="274" t="s">
        <v>5639</v>
      </c>
      <c r="F1852" s="53" t="s">
        <v>5640</v>
      </c>
      <c r="G1852" s="53">
        <v>2</v>
      </c>
      <c r="H1852" s="53" t="s">
        <v>17</v>
      </c>
      <c r="I1852" s="264"/>
      <c r="J1852" s="88">
        <v>5000</v>
      </c>
      <c r="K1852" s="232">
        <f t="shared" si="67"/>
        <v>10000</v>
      </c>
    </row>
    <row r="1853" spans="1:11" x14ac:dyDescent="0.3">
      <c r="A1853" s="52" t="s">
        <v>106</v>
      </c>
      <c r="B1853" s="52" t="s">
        <v>1976</v>
      </c>
      <c r="C1853" s="61" t="s">
        <v>5641</v>
      </c>
      <c r="D1853" s="362" t="s">
        <v>5642</v>
      </c>
      <c r="E1853" s="360" t="s">
        <v>5643</v>
      </c>
      <c r="F1853" s="53" t="s">
        <v>5644</v>
      </c>
      <c r="G1853" s="53">
        <v>2</v>
      </c>
      <c r="H1853" s="53" t="s">
        <v>17</v>
      </c>
      <c r="I1853" s="53"/>
      <c r="J1853" s="88">
        <v>185</v>
      </c>
      <c r="K1853" s="232">
        <f t="shared" si="67"/>
        <v>370</v>
      </c>
    </row>
    <row r="1854" spans="1:11" x14ac:dyDescent="0.3">
      <c r="A1854" s="52" t="s">
        <v>106</v>
      </c>
      <c r="B1854" s="52" t="s">
        <v>1976</v>
      </c>
      <c r="C1854" s="61" t="s">
        <v>5645</v>
      </c>
      <c r="D1854" s="362" t="s">
        <v>5646</v>
      </c>
      <c r="E1854" s="360" t="s">
        <v>5647</v>
      </c>
      <c r="F1854" s="53" t="s">
        <v>5648</v>
      </c>
      <c r="G1854" s="53">
        <v>2</v>
      </c>
      <c r="H1854" s="53" t="s">
        <v>17</v>
      </c>
      <c r="I1854" s="53"/>
      <c r="J1854" s="88">
        <v>98</v>
      </c>
      <c r="K1854" s="232">
        <f t="shared" si="67"/>
        <v>196</v>
      </c>
    </row>
    <row r="1855" spans="1:11" ht="20.399999999999999" x14ac:dyDescent="0.3">
      <c r="A1855" s="52" t="s">
        <v>106</v>
      </c>
      <c r="B1855" s="52" t="s">
        <v>1976</v>
      </c>
      <c r="C1855" s="61" t="s">
        <v>5649</v>
      </c>
      <c r="D1855" s="61"/>
      <c r="E1855" s="308" t="s">
        <v>5650</v>
      </c>
      <c r="F1855" s="53" t="s">
        <v>5651</v>
      </c>
      <c r="G1855" s="53">
        <v>1</v>
      </c>
      <c r="H1855" s="53" t="s">
        <v>17</v>
      </c>
      <c r="I1855" s="53"/>
      <c r="J1855" s="88">
        <v>1750</v>
      </c>
      <c r="K1855" s="232">
        <f t="shared" si="67"/>
        <v>1750</v>
      </c>
    </row>
    <row r="1856" spans="1:11" x14ac:dyDescent="0.3">
      <c r="A1856" s="52" t="s">
        <v>106</v>
      </c>
      <c r="B1856" s="52" t="s">
        <v>1976</v>
      </c>
      <c r="C1856" s="308" t="s">
        <v>5652</v>
      </c>
      <c r="D1856" s="308" t="s">
        <v>5653</v>
      </c>
      <c r="E1856" s="308" t="s">
        <v>5654</v>
      </c>
      <c r="F1856" s="361" t="s">
        <v>5655</v>
      </c>
      <c r="G1856" s="361">
        <v>1</v>
      </c>
      <c r="H1856" s="53" t="s">
        <v>17</v>
      </c>
      <c r="I1856" s="53"/>
      <c r="J1856" s="368">
        <v>58.55</v>
      </c>
      <c r="K1856" s="232">
        <f t="shared" si="67"/>
        <v>58.55</v>
      </c>
    </row>
    <row r="1857" spans="1:11" x14ac:dyDescent="0.3">
      <c r="A1857" s="52" t="s">
        <v>106</v>
      </c>
      <c r="B1857" s="52" t="s">
        <v>1976</v>
      </c>
      <c r="C1857" s="308" t="s">
        <v>5656</v>
      </c>
      <c r="D1857" s="308" t="s">
        <v>5653</v>
      </c>
      <c r="E1857" s="308" t="s">
        <v>5657</v>
      </c>
      <c r="F1857" s="361" t="s">
        <v>5658</v>
      </c>
      <c r="G1857" s="361">
        <v>1</v>
      </c>
      <c r="H1857" s="53" t="s">
        <v>17</v>
      </c>
      <c r="I1857" s="53"/>
      <c r="J1857" s="368">
        <v>29.7</v>
      </c>
      <c r="K1857" s="232">
        <f t="shared" si="67"/>
        <v>29.7</v>
      </c>
    </row>
    <row r="1858" spans="1:11" ht="20.399999999999999" x14ac:dyDescent="0.3">
      <c r="A1858" s="52" t="s">
        <v>106</v>
      </c>
      <c r="B1858" s="52" t="s">
        <v>1976</v>
      </c>
      <c r="C1858" s="308" t="s">
        <v>5659</v>
      </c>
      <c r="D1858" s="362" t="s">
        <v>5660</v>
      </c>
      <c r="E1858" s="360" t="s">
        <v>5661</v>
      </c>
      <c r="F1858" s="53" t="s">
        <v>5662</v>
      </c>
      <c r="G1858" s="53">
        <v>1</v>
      </c>
      <c r="H1858" s="231" t="s">
        <v>5663</v>
      </c>
      <c r="I1858" s="53"/>
      <c r="J1858" s="368">
        <v>421</v>
      </c>
      <c r="K1858" s="232">
        <f t="shared" si="67"/>
        <v>421</v>
      </c>
    </row>
    <row r="1859" spans="1:11" x14ac:dyDescent="0.3">
      <c r="A1859" s="52" t="s">
        <v>106</v>
      </c>
      <c r="B1859" s="52" t="s">
        <v>1976</v>
      </c>
      <c r="C1859" s="308" t="s">
        <v>5664</v>
      </c>
      <c r="D1859" s="308" t="s">
        <v>5660</v>
      </c>
      <c r="E1859" s="308" t="s">
        <v>5665</v>
      </c>
      <c r="F1859" s="361" t="s">
        <v>5666</v>
      </c>
      <c r="G1859" s="361">
        <v>1</v>
      </c>
      <c r="H1859" s="231" t="s">
        <v>1770</v>
      </c>
      <c r="I1859" s="53"/>
      <c r="J1859" s="88" t="s">
        <v>5618</v>
      </c>
      <c r="K1859" s="232"/>
    </row>
    <row r="1860" spans="1:11" x14ac:dyDescent="0.3">
      <c r="A1860" s="52" t="s">
        <v>106</v>
      </c>
      <c r="B1860" s="52" t="s">
        <v>1976</v>
      </c>
      <c r="C1860" s="308" t="s">
        <v>5667</v>
      </c>
      <c r="D1860" s="308" t="s">
        <v>5660</v>
      </c>
      <c r="E1860" s="308" t="s">
        <v>5668</v>
      </c>
      <c r="F1860" s="361" t="s">
        <v>5669</v>
      </c>
      <c r="G1860" s="361">
        <v>2</v>
      </c>
      <c r="H1860" s="231" t="s">
        <v>1770</v>
      </c>
      <c r="I1860" s="53"/>
      <c r="J1860" s="88" t="s">
        <v>5618</v>
      </c>
      <c r="K1860" s="232"/>
    </row>
    <row r="1861" spans="1:11" x14ac:dyDescent="0.3">
      <c r="A1861" s="52" t="s">
        <v>106</v>
      </c>
      <c r="B1861" s="52" t="s">
        <v>1976</v>
      </c>
      <c r="C1861" s="308" t="s">
        <v>5670</v>
      </c>
      <c r="D1861" s="308" t="s">
        <v>5660</v>
      </c>
      <c r="E1861" s="308" t="s">
        <v>5671</v>
      </c>
      <c r="F1861" s="361" t="s">
        <v>5672</v>
      </c>
      <c r="G1861" s="361">
        <v>3</v>
      </c>
      <c r="H1861" s="231" t="s">
        <v>1770</v>
      </c>
      <c r="I1861" s="53"/>
      <c r="J1861" s="88" t="s">
        <v>5618</v>
      </c>
      <c r="K1861" s="232"/>
    </row>
    <row r="1862" spans="1:11" x14ac:dyDescent="0.3">
      <c r="A1862" s="52" t="s">
        <v>106</v>
      </c>
      <c r="B1862" s="52" t="s">
        <v>1976</v>
      </c>
      <c r="C1862" s="308" t="s">
        <v>5673</v>
      </c>
      <c r="D1862" s="308" t="s">
        <v>5660</v>
      </c>
      <c r="E1862" s="308" t="s">
        <v>5674</v>
      </c>
      <c r="F1862" s="361" t="s">
        <v>5675</v>
      </c>
      <c r="G1862" s="361">
        <v>10</v>
      </c>
      <c r="H1862" s="231" t="s">
        <v>1770</v>
      </c>
      <c r="I1862" s="53"/>
      <c r="J1862" s="88" t="s">
        <v>5618</v>
      </c>
      <c r="K1862" s="232"/>
    </row>
    <row r="1863" spans="1:11" x14ac:dyDescent="0.3">
      <c r="A1863" s="52" t="s">
        <v>106</v>
      </c>
      <c r="B1863" s="52" t="s">
        <v>1976</v>
      </c>
      <c r="C1863" s="308" t="s">
        <v>5676</v>
      </c>
      <c r="D1863" s="308" t="s">
        <v>5660</v>
      </c>
      <c r="E1863" s="308" t="s">
        <v>5677</v>
      </c>
      <c r="F1863" s="361" t="s">
        <v>5678</v>
      </c>
      <c r="G1863" s="361">
        <v>1</v>
      </c>
      <c r="H1863" s="231" t="s">
        <v>1770</v>
      </c>
      <c r="I1863" s="53"/>
      <c r="J1863" s="88" t="s">
        <v>5618</v>
      </c>
      <c r="K1863" s="232"/>
    </row>
    <row r="1864" spans="1:11" x14ac:dyDescent="0.3">
      <c r="A1864" s="52" t="s">
        <v>106</v>
      </c>
      <c r="B1864" s="52" t="s">
        <v>1976</v>
      </c>
      <c r="C1864" s="308" t="s">
        <v>5679</v>
      </c>
      <c r="D1864" s="308" t="s">
        <v>5660</v>
      </c>
      <c r="E1864" s="308" t="s">
        <v>5680</v>
      </c>
      <c r="F1864" s="361" t="s">
        <v>5681</v>
      </c>
      <c r="G1864" s="361">
        <v>1</v>
      </c>
      <c r="H1864" s="231" t="s">
        <v>1770</v>
      </c>
      <c r="I1864" s="53"/>
      <c r="J1864" s="88" t="s">
        <v>5618</v>
      </c>
      <c r="K1864" s="232"/>
    </row>
    <row r="1865" spans="1:11" x14ac:dyDescent="0.3">
      <c r="A1865" s="52" t="s">
        <v>106</v>
      </c>
      <c r="B1865" s="52" t="s">
        <v>1976</v>
      </c>
      <c r="C1865" s="308" t="s">
        <v>5682</v>
      </c>
      <c r="D1865" s="308" t="s">
        <v>5660</v>
      </c>
      <c r="E1865" s="308" t="s">
        <v>5683</v>
      </c>
      <c r="F1865" s="361" t="s">
        <v>5684</v>
      </c>
      <c r="G1865" s="361">
        <v>3</v>
      </c>
      <c r="H1865" s="231" t="s">
        <v>1770</v>
      </c>
      <c r="I1865" s="53"/>
      <c r="J1865" s="88" t="s">
        <v>5618</v>
      </c>
      <c r="K1865" s="232"/>
    </row>
    <row r="1866" spans="1:11" x14ac:dyDescent="0.3">
      <c r="A1866" s="52" t="s">
        <v>106</v>
      </c>
      <c r="B1866" s="52" t="s">
        <v>1976</v>
      </c>
      <c r="C1866" s="308" t="s">
        <v>5685</v>
      </c>
      <c r="D1866" s="308" t="s">
        <v>5660</v>
      </c>
      <c r="E1866" s="308" t="s">
        <v>5686</v>
      </c>
      <c r="F1866" s="361" t="s">
        <v>5687</v>
      </c>
      <c r="G1866" s="361">
        <v>1</v>
      </c>
      <c r="H1866" s="231" t="s">
        <v>1770</v>
      </c>
      <c r="I1866" s="53"/>
      <c r="J1866" s="88" t="s">
        <v>5618</v>
      </c>
      <c r="K1866" s="232"/>
    </row>
    <row r="1867" spans="1:11" x14ac:dyDescent="0.3">
      <c r="A1867" s="52" t="s">
        <v>106</v>
      </c>
      <c r="B1867" s="52" t="s">
        <v>1976</v>
      </c>
      <c r="C1867" s="308" t="s">
        <v>5688</v>
      </c>
      <c r="D1867" s="308" t="s">
        <v>5660</v>
      </c>
      <c r="E1867" s="308" t="s">
        <v>5689</v>
      </c>
      <c r="F1867" s="361" t="s">
        <v>5690</v>
      </c>
      <c r="G1867" s="361">
        <v>5</v>
      </c>
      <c r="H1867" s="231" t="s">
        <v>1770</v>
      </c>
      <c r="I1867" s="53"/>
      <c r="J1867" s="88" t="s">
        <v>5618</v>
      </c>
      <c r="K1867" s="232"/>
    </row>
    <row r="1868" spans="1:11" x14ac:dyDescent="0.3">
      <c r="A1868" s="52" t="s">
        <v>106</v>
      </c>
      <c r="B1868" s="52" t="s">
        <v>1976</v>
      </c>
      <c r="C1868" s="384" t="s">
        <v>5691</v>
      </c>
      <c r="D1868" s="384" t="s">
        <v>5660</v>
      </c>
      <c r="E1868" s="384" t="s">
        <v>5692</v>
      </c>
      <c r="F1868" s="385" t="s">
        <v>5693</v>
      </c>
      <c r="G1868" s="386">
        <v>1</v>
      </c>
      <c r="H1868" s="231" t="s">
        <v>1770</v>
      </c>
      <c r="I1868" s="53"/>
      <c r="J1868" s="88" t="s">
        <v>5618</v>
      </c>
      <c r="K1868" s="232"/>
    </row>
    <row r="1869" spans="1:11" x14ac:dyDescent="0.3">
      <c r="A1869" s="52" t="s">
        <v>106</v>
      </c>
      <c r="B1869" s="52" t="s">
        <v>1976</v>
      </c>
      <c r="C1869" s="308" t="s">
        <v>5694</v>
      </c>
      <c r="D1869" s="308" t="s">
        <v>5660</v>
      </c>
      <c r="E1869" s="308" t="s">
        <v>5695</v>
      </c>
      <c r="F1869" s="361" t="s">
        <v>5696</v>
      </c>
      <c r="G1869" s="361">
        <v>3</v>
      </c>
      <c r="H1869" s="231" t="s">
        <v>1770</v>
      </c>
      <c r="I1869" s="53"/>
      <c r="J1869" s="88" t="s">
        <v>5618</v>
      </c>
      <c r="K1869" s="232"/>
    </row>
    <row r="1870" spans="1:11" x14ac:dyDescent="0.3">
      <c r="A1870" s="52" t="s">
        <v>106</v>
      </c>
      <c r="B1870" s="52" t="s">
        <v>1976</v>
      </c>
      <c r="C1870" s="308" t="s">
        <v>5697</v>
      </c>
      <c r="D1870" s="308" t="s">
        <v>5660</v>
      </c>
      <c r="E1870" s="308" t="s">
        <v>5698</v>
      </c>
      <c r="F1870" s="361" t="s">
        <v>5699</v>
      </c>
      <c r="G1870" s="361">
        <v>1</v>
      </c>
      <c r="H1870" s="231" t="s">
        <v>1770</v>
      </c>
      <c r="I1870" s="53"/>
      <c r="J1870" s="88" t="s">
        <v>5618</v>
      </c>
      <c r="K1870" s="232"/>
    </row>
    <row r="1871" spans="1:11" x14ac:dyDescent="0.3">
      <c r="A1871" s="52" t="s">
        <v>106</v>
      </c>
      <c r="B1871" s="52" t="s">
        <v>1976</v>
      </c>
      <c r="C1871" s="308" t="s">
        <v>5700</v>
      </c>
      <c r="D1871" s="308" t="s">
        <v>5660</v>
      </c>
      <c r="E1871" s="308" t="s">
        <v>5701</v>
      </c>
      <c r="F1871" s="361" t="s">
        <v>5702</v>
      </c>
      <c r="G1871" s="361">
        <v>1</v>
      </c>
      <c r="H1871" s="231" t="s">
        <v>1770</v>
      </c>
      <c r="I1871" s="53"/>
      <c r="J1871" s="88" t="s">
        <v>5618</v>
      </c>
      <c r="K1871" s="232"/>
    </row>
    <row r="1872" spans="1:11" x14ac:dyDescent="0.3">
      <c r="A1872" s="52" t="s">
        <v>106</v>
      </c>
      <c r="B1872" s="52" t="s">
        <v>1976</v>
      </c>
      <c r="C1872" s="308" t="s">
        <v>5703</v>
      </c>
      <c r="D1872" s="308" t="s">
        <v>5660</v>
      </c>
      <c r="E1872" s="308" t="s">
        <v>5704</v>
      </c>
      <c r="F1872" s="361" t="s">
        <v>5705</v>
      </c>
      <c r="G1872" s="361">
        <v>1</v>
      </c>
      <c r="H1872" s="231" t="s">
        <v>1770</v>
      </c>
      <c r="I1872" s="53"/>
      <c r="J1872" s="88" t="s">
        <v>5618</v>
      </c>
      <c r="K1872" s="232"/>
    </row>
    <row r="1873" spans="1:11" x14ac:dyDescent="0.3">
      <c r="A1873" s="52" t="s">
        <v>106</v>
      </c>
      <c r="B1873" s="52" t="s">
        <v>1976</v>
      </c>
      <c r="C1873" s="387" t="s">
        <v>5706</v>
      </c>
      <c r="D1873" s="387" t="s">
        <v>5660</v>
      </c>
      <c r="E1873" s="387" t="s">
        <v>5707</v>
      </c>
      <c r="F1873" s="388" t="s">
        <v>5708</v>
      </c>
      <c r="G1873" s="389">
        <v>1</v>
      </c>
      <c r="H1873" s="231" t="s">
        <v>1770</v>
      </c>
      <c r="I1873" s="53"/>
      <c r="J1873" s="88" t="s">
        <v>5618</v>
      </c>
      <c r="K1873" s="232"/>
    </row>
    <row r="1874" spans="1:11" x14ac:dyDescent="0.3">
      <c r="A1874" s="52" t="s">
        <v>106</v>
      </c>
      <c r="B1874" s="52" t="s">
        <v>1976</v>
      </c>
      <c r="C1874" s="61" t="s">
        <v>5709</v>
      </c>
      <c r="D1874" s="308" t="s">
        <v>5710</v>
      </c>
      <c r="E1874" s="308">
        <v>65937</v>
      </c>
      <c r="F1874" s="53" t="s">
        <v>5711</v>
      </c>
      <c r="G1874" s="53">
        <v>1</v>
      </c>
      <c r="H1874" s="53" t="s">
        <v>17</v>
      </c>
      <c r="I1874" s="53"/>
      <c r="J1874" s="88">
        <v>28.26</v>
      </c>
      <c r="K1874" s="232">
        <f t="shared" si="67"/>
        <v>28.26</v>
      </c>
    </row>
    <row r="1875" spans="1:11" x14ac:dyDescent="0.3">
      <c r="A1875" s="52" t="s">
        <v>106</v>
      </c>
      <c r="B1875" s="52" t="s">
        <v>1976</v>
      </c>
      <c r="C1875" s="61" t="s">
        <v>5712</v>
      </c>
      <c r="D1875" s="362" t="s">
        <v>1777</v>
      </c>
      <c r="E1875" s="360" t="s">
        <v>5713</v>
      </c>
      <c r="F1875" s="53" t="s">
        <v>5714</v>
      </c>
      <c r="G1875" s="53">
        <v>2</v>
      </c>
      <c r="H1875" s="53" t="s">
        <v>17</v>
      </c>
      <c r="I1875" s="53"/>
      <c r="J1875" s="88">
        <v>50</v>
      </c>
      <c r="K1875" s="232">
        <f t="shared" si="67"/>
        <v>100</v>
      </c>
    </row>
    <row r="1876" spans="1:11" ht="20.399999999999999" x14ac:dyDescent="0.3">
      <c r="A1876" s="52" t="s">
        <v>106</v>
      </c>
      <c r="B1876" s="52" t="s">
        <v>1976</v>
      </c>
      <c r="C1876" s="61" t="s">
        <v>5715</v>
      </c>
      <c r="D1876" s="362" t="s">
        <v>5716</v>
      </c>
      <c r="E1876" s="316" t="s">
        <v>5717</v>
      </c>
      <c r="F1876" s="53" t="s">
        <v>5718</v>
      </c>
      <c r="G1876" s="53">
        <v>1</v>
      </c>
      <c r="H1876" s="231" t="s">
        <v>61</v>
      </c>
      <c r="I1876" s="53"/>
      <c r="J1876" s="88">
        <v>17995</v>
      </c>
      <c r="K1876" s="232">
        <f t="shared" si="67"/>
        <v>17995</v>
      </c>
    </row>
    <row r="1877" spans="1:11" x14ac:dyDescent="0.3">
      <c r="A1877" s="52" t="s">
        <v>106</v>
      </c>
      <c r="B1877" s="52" t="s">
        <v>1976</v>
      </c>
      <c r="C1877" s="308" t="s">
        <v>5719</v>
      </c>
      <c r="D1877" s="308" t="s">
        <v>5716</v>
      </c>
      <c r="E1877" s="308" t="s">
        <v>5720</v>
      </c>
      <c r="F1877" s="361" t="s">
        <v>5721</v>
      </c>
      <c r="G1877" s="361">
        <v>1</v>
      </c>
      <c r="H1877" s="231" t="s">
        <v>1770</v>
      </c>
      <c r="I1877" s="53"/>
      <c r="J1877" s="88" t="s">
        <v>5618</v>
      </c>
      <c r="K1877" s="232"/>
    </row>
    <row r="1878" spans="1:11" x14ac:dyDescent="0.3">
      <c r="A1878" s="52" t="s">
        <v>106</v>
      </c>
      <c r="B1878" s="52" t="s">
        <v>1976</v>
      </c>
      <c r="C1878" s="308" t="s">
        <v>5722</v>
      </c>
      <c r="D1878" s="308" t="s">
        <v>5716</v>
      </c>
      <c r="E1878" s="308" t="s">
        <v>5723</v>
      </c>
      <c r="F1878" s="361" t="s">
        <v>5724</v>
      </c>
      <c r="G1878" s="361">
        <v>1</v>
      </c>
      <c r="H1878" s="231" t="s">
        <v>1770</v>
      </c>
      <c r="I1878" s="53"/>
      <c r="J1878" s="88" t="s">
        <v>5618</v>
      </c>
      <c r="K1878" s="232"/>
    </row>
    <row r="1879" spans="1:11" x14ac:dyDescent="0.3">
      <c r="A1879" s="52" t="s">
        <v>106</v>
      </c>
      <c r="B1879" s="52" t="s">
        <v>1976</v>
      </c>
      <c r="C1879" s="308" t="s">
        <v>5725</v>
      </c>
      <c r="D1879" s="308" t="s">
        <v>5716</v>
      </c>
      <c r="E1879" s="308" t="s">
        <v>5726</v>
      </c>
      <c r="F1879" s="361" t="s">
        <v>5727</v>
      </c>
      <c r="G1879" s="361">
        <v>4</v>
      </c>
      <c r="H1879" s="231" t="s">
        <v>1770</v>
      </c>
      <c r="I1879" s="53"/>
      <c r="J1879" s="88" t="s">
        <v>5618</v>
      </c>
      <c r="K1879" s="232"/>
    </row>
    <row r="1880" spans="1:11" x14ac:dyDescent="0.3">
      <c r="A1880" s="52" t="s">
        <v>106</v>
      </c>
      <c r="B1880" s="52" t="s">
        <v>1976</v>
      </c>
      <c r="C1880" s="308" t="s">
        <v>5728</v>
      </c>
      <c r="D1880" s="308" t="s">
        <v>5716</v>
      </c>
      <c r="E1880" s="308" t="s">
        <v>5729</v>
      </c>
      <c r="F1880" s="361" t="s">
        <v>5730</v>
      </c>
      <c r="G1880" s="361">
        <v>4</v>
      </c>
      <c r="H1880" s="231" t="s">
        <v>1770</v>
      </c>
      <c r="I1880" s="53"/>
      <c r="J1880" s="88" t="s">
        <v>5618</v>
      </c>
      <c r="K1880" s="232"/>
    </row>
    <row r="1881" spans="1:11" x14ac:dyDescent="0.3">
      <c r="A1881" s="52" t="s">
        <v>106</v>
      </c>
      <c r="B1881" s="52" t="s">
        <v>1976</v>
      </c>
      <c r="C1881" s="308" t="s">
        <v>5731</v>
      </c>
      <c r="D1881" s="308" t="s">
        <v>5716</v>
      </c>
      <c r="E1881" s="308" t="s">
        <v>5732</v>
      </c>
      <c r="F1881" s="361" t="s">
        <v>5733</v>
      </c>
      <c r="G1881" s="361">
        <v>1</v>
      </c>
      <c r="H1881" s="231" t="s">
        <v>1770</v>
      </c>
      <c r="I1881" s="53"/>
      <c r="J1881" s="88" t="s">
        <v>5618</v>
      </c>
      <c r="K1881" s="232"/>
    </row>
    <row r="1882" spans="1:11" x14ac:dyDescent="0.3">
      <c r="A1882" s="52" t="s">
        <v>106</v>
      </c>
      <c r="B1882" s="52" t="s">
        <v>1976</v>
      </c>
      <c r="C1882" s="308" t="s">
        <v>5734</v>
      </c>
      <c r="D1882" s="308" t="s">
        <v>5716</v>
      </c>
      <c r="E1882" s="308" t="s">
        <v>5735</v>
      </c>
      <c r="F1882" s="361" t="s">
        <v>5736</v>
      </c>
      <c r="G1882" s="361">
        <v>1</v>
      </c>
      <c r="H1882" s="231" t="s">
        <v>1770</v>
      </c>
      <c r="I1882" s="53"/>
      <c r="J1882" s="88" t="s">
        <v>5618</v>
      </c>
      <c r="K1882" s="232"/>
    </row>
    <row r="1883" spans="1:11" x14ac:dyDescent="0.3">
      <c r="A1883" s="52" t="s">
        <v>106</v>
      </c>
      <c r="B1883" s="52" t="s">
        <v>1976</v>
      </c>
      <c r="C1883" s="308" t="s">
        <v>5737</v>
      </c>
      <c r="D1883" s="308" t="s">
        <v>5716</v>
      </c>
      <c r="E1883" s="308" t="s">
        <v>5738</v>
      </c>
      <c r="F1883" s="361" t="s">
        <v>5739</v>
      </c>
      <c r="G1883" s="361">
        <v>2</v>
      </c>
      <c r="H1883" s="231" t="s">
        <v>1770</v>
      </c>
      <c r="I1883" s="53"/>
      <c r="J1883" s="88" t="s">
        <v>5618</v>
      </c>
      <c r="K1883" s="232"/>
    </row>
    <row r="1884" spans="1:11" x14ac:dyDescent="0.3">
      <c r="A1884" s="52" t="s">
        <v>106</v>
      </c>
      <c r="B1884" s="52" t="s">
        <v>1976</v>
      </c>
      <c r="C1884" s="308" t="s">
        <v>5740</v>
      </c>
      <c r="D1884" s="308" t="s">
        <v>5716</v>
      </c>
      <c r="E1884" s="308" t="s">
        <v>5741</v>
      </c>
      <c r="F1884" s="361" t="s">
        <v>5742</v>
      </c>
      <c r="G1884" s="361">
        <v>1</v>
      </c>
      <c r="H1884" s="231" t="s">
        <v>1770</v>
      </c>
      <c r="I1884" s="53"/>
      <c r="J1884" s="88" t="s">
        <v>5618</v>
      </c>
      <c r="K1884" s="232"/>
    </row>
    <row r="1885" spans="1:11" x14ac:dyDescent="0.3">
      <c r="A1885" s="52" t="s">
        <v>106</v>
      </c>
      <c r="B1885" s="52" t="s">
        <v>1976</v>
      </c>
      <c r="C1885" s="308" t="s">
        <v>5743</v>
      </c>
      <c r="D1885" s="308" t="s">
        <v>5716</v>
      </c>
      <c r="E1885" s="308" t="s">
        <v>5744</v>
      </c>
      <c r="F1885" s="361" t="s">
        <v>5745</v>
      </c>
      <c r="G1885" s="361">
        <v>4</v>
      </c>
      <c r="H1885" s="231" t="s">
        <v>1770</v>
      </c>
      <c r="I1885" s="53"/>
      <c r="J1885" s="88" t="s">
        <v>5618</v>
      </c>
      <c r="K1885" s="232"/>
    </row>
    <row r="1886" spans="1:11" x14ac:dyDescent="0.3">
      <c r="A1886" s="52" t="s">
        <v>106</v>
      </c>
      <c r="B1886" s="52" t="s">
        <v>1976</v>
      </c>
      <c r="C1886" s="308" t="s">
        <v>5746</v>
      </c>
      <c r="D1886" s="308" t="s">
        <v>5716</v>
      </c>
      <c r="E1886" s="308" t="s">
        <v>5747</v>
      </c>
      <c r="F1886" s="361" t="s">
        <v>5748</v>
      </c>
      <c r="G1886" s="361">
        <v>1</v>
      </c>
      <c r="H1886" s="231" t="s">
        <v>1770</v>
      </c>
      <c r="I1886" s="53"/>
      <c r="J1886" s="88" t="s">
        <v>5618</v>
      </c>
      <c r="K1886" s="232"/>
    </row>
    <row r="1887" spans="1:11" x14ac:dyDescent="0.3">
      <c r="A1887" s="52" t="s">
        <v>106</v>
      </c>
      <c r="B1887" s="52" t="s">
        <v>1976</v>
      </c>
      <c r="C1887" s="61" t="s">
        <v>5749</v>
      </c>
      <c r="D1887" s="308" t="s">
        <v>5716</v>
      </c>
      <c r="E1887" s="316"/>
      <c r="F1887" s="361" t="s">
        <v>5750</v>
      </c>
      <c r="G1887" s="53">
        <v>1</v>
      </c>
      <c r="H1887" s="231" t="s">
        <v>1770</v>
      </c>
      <c r="I1887" s="53"/>
      <c r="J1887" s="88" t="s">
        <v>5618</v>
      </c>
      <c r="K1887" s="232"/>
    </row>
    <row r="1888" spans="1:11" x14ac:dyDescent="0.3">
      <c r="A1888" s="52" t="s">
        <v>106</v>
      </c>
      <c r="B1888" s="52" t="s">
        <v>1976</v>
      </c>
      <c r="C1888" s="61" t="s">
        <v>5751</v>
      </c>
      <c r="D1888" s="308" t="s">
        <v>5716</v>
      </c>
      <c r="E1888" s="316"/>
      <c r="F1888" s="361" t="s">
        <v>5752</v>
      </c>
      <c r="G1888" s="53">
        <v>1</v>
      </c>
      <c r="H1888" s="231" t="s">
        <v>1770</v>
      </c>
      <c r="I1888" s="53"/>
      <c r="J1888" s="88" t="s">
        <v>5618</v>
      </c>
      <c r="K1888" s="232"/>
    </row>
    <row r="1889" spans="1:11" x14ac:dyDescent="0.3">
      <c r="A1889" s="52" t="s">
        <v>106</v>
      </c>
      <c r="B1889" s="52" t="s">
        <v>1976</v>
      </c>
      <c r="C1889" s="61" t="s">
        <v>5753</v>
      </c>
      <c r="D1889" s="308" t="s">
        <v>5716</v>
      </c>
      <c r="E1889" s="316"/>
      <c r="F1889" s="361" t="s">
        <v>5754</v>
      </c>
      <c r="G1889" s="53">
        <v>1</v>
      </c>
      <c r="H1889" s="231" t="s">
        <v>1770</v>
      </c>
      <c r="I1889" s="53"/>
      <c r="J1889" s="88" t="s">
        <v>5618</v>
      </c>
      <c r="K1889" s="232"/>
    </row>
    <row r="1890" spans="1:11" ht="20.399999999999999" x14ac:dyDescent="0.3">
      <c r="A1890" s="52" t="s">
        <v>106</v>
      </c>
      <c r="B1890" s="52" t="s">
        <v>1976</v>
      </c>
      <c r="C1890" s="61" t="s">
        <v>5755</v>
      </c>
      <c r="D1890" s="308" t="s">
        <v>5716</v>
      </c>
      <c r="E1890" s="316"/>
      <c r="F1890" s="361" t="s">
        <v>5756</v>
      </c>
      <c r="G1890" s="53">
        <v>1</v>
      </c>
      <c r="H1890" s="231" t="s">
        <v>1770</v>
      </c>
      <c r="I1890" s="53"/>
      <c r="J1890" s="88" t="s">
        <v>5618</v>
      </c>
      <c r="K1890" s="232"/>
    </row>
    <row r="1891" spans="1:11" x14ac:dyDescent="0.3">
      <c r="A1891" s="52" t="s">
        <v>106</v>
      </c>
      <c r="B1891" s="52" t="s">
        <v>1976</v>
      </c>
      <c r="C1891" s="61" t="s">
        <v>5757</v>
      </c>
      <c r="D1891" s="308" t="s">
        <v>5716</v>
      </c>
      <c r="E1891" s="316"/>
      <c r="F1891" s="361" t="s">
        <v>5758</v>
      </c>
      <c r="G1891" s="53">
        <v>1</v>
      </c>
      <c r="H1891" s="231" t="s">
        <v>1770</v>
      </c>
      <c r="I1891" s="53"/>
      <c r="J1891" s="88" t="s">
        <v>5618</v>
      </c>
      <c r="K1891" s="232"/>
    </row>
    <row r="1892" spans="1:11" x14ac:dyDescent="0.3">
      <c r="A1892" s="52" t="s">
        <v>106</v>
      </c>
      <c r="B1892" s="52" t="s">
        <v>1976</v>
      </c>
      <c r="C1892" s="61" t="s">
        <v>5759</v>
      </c>
      <c r="D1892" s="308" t="s">
        <v>5716</v>
      </c>
      <c r="E1892" s="316"/>
      <c r="F1892" s="361" t="s">
        <v>5760</v>
      </c>
      <c r="G1892" s="53">
        <v>1</v>
      </c>
      <c r="H1892" s="231" t="s">
        <v>1770</v>
      </c>
      <c r="I1892" s="53"/>
      <c r="J1892" s="88" t="s">
        <v>5618</v>
      </c>
      <c r="K1892" s="232"/>
    </row>
    <row r="1893" spans="1:11" x14ac:dyDescent="0.3">
      <c r="A1893" s="52" t="s">
        <v>106</v>
      </c>
      <c r="B1893" s="52" t="s">
        <v>1976</v>
      </c>
      <c r="C1893" s="61" t="s">
        <v>5761</v>
      </c>
      <c r="D1893" s="308" t="s">
        <v>5716</v>
      </c>
      <c r="E1893" s="316"/>
      <c r="F1893" s="361" t="s">
        <v>5762</v>
      </c>
      <c r="G1893" s="53">
        <v>1</v>
      </c>
      <c r="H1893" s="231" t="s">
        <v>1770</v>
      </c>
      <c r="I1893" s="53"/>
      <c r="J1893" s="88" t="s">
        <v>5618</v>
      </c>
      <c r="K1893" s="232"/>
    </row>
    <row r="1894" spans="1:11" x14ac:dyDescent="0.3">
      <c r="A1894" s="52" t="s">
        <v>106</v>
      </c>
      <c r="B1894" s="52" t="s">
        <v>1976</v>
      </c>
      <c r="C1894" s="61" t="s">
        <v>5763</v>
      </c>
      <c r="D1894" s="308" t="s">
        <v>5716</v>
      </c>
      <c r="E1894" s="316"/>
      <c r="F1894" s="361" t="s">
        <v>5764</v>
      </c>
      <c r="G1894" s="53">
        <v>1</v>
      </c>
      <c r="H1894" s="231" t="s">
        <v>1770</v>
      </c>
      <c r="I1894" s="53"/>
      <c r="J1894" s="88" t="s">
        <v>5618</v>
      </c>
      <c r="K1894" s="232"/>
    </row>
    <row r="1895" spans="1:11" x14ac:dyDescent="0.3">
      <c r="A1895" s="52" t="s">
        <v>106</v>
      </c>
      <c r="B1895" s="52" t="s">
        <v>1976</v>
      </c>
      <c r="C1895" s="61" t="s">
        <v>5765</v>
      </c>
      <c r="D1895" s="308" t="s">
        <v>5716</v>
      </c>
      <c r="E1895" s="316"/>
      <c r="F1895" s="361" t="s">
        <v>5766</v>
      </c>
      <c r="G1895" s="53">
        <v>1</v>
      </c>
      <c r="H1895" s="231" t="s">
        <v>1770</v>
      </c>
      <c r="I1895" s="53"/>
      <c r="J1895" s="88" t="s">
        <v>5618</v>
      </c>
      <c r="K1895" s="232"/>
    </row>
    <row r="1896" spans="1:11" x14ac:dyDescent="0.3">
      <c r="A1896" s="52" t="s">
        <v>106</v>
      </c>
      <c r="B1896" s="52" t="s">
        <v>1976</v>
      </c>
      <c r="C1896" s="61" t="s">
        <v>5767</v>
      </c>
      <c r="D1896" s="308" t="s">
        <v>5716</v>
      </c>
      <c r="E1896" s="316"/>
      <c r="F1896" s="361" t="s">
        <v>5768</v>
      </c>
      <c r="G1896" s="53">
        <v>8</v>
      </c>
      <c r="H1896" s="231" t="s">
        <v>1770</v>
      </c>
      <c r="I1896" s="53"/>
      <c r="J1896" s="88" t="s">
        <v>5618</v>
      </c>
      <c r="K1896" s="232"/>
    </row>
    <row r="1897" spans="1:11" x14ac:dyDescent="0.3">
      <c r="A1897" s="52" t="s">
        <v>106</v>
      </c>
      <c r="B1897" s="52" t="s">
        <v>1976</v>
      </c>
      <c r="C1897" s="61" t="s">
        <v>5769</v>
      </c>
      <c r="D1897" s="308" t="s">
        <v>5716</v>
      </c>
      <c r="E1897" s="316"/>
      <c r="F1897" s="361" t="s">
        <v>5770</v>
      </c>
      <c r="G1897" s="53">
        <v>1</v>
      </c>
      <c r="H1897" s="231" t="s">
        <v>1770</v>
      </c>
      <c r="I1897" s="53"/>
      <c r="J1897" s="88" t="s">
        <v>5618</v>
      </c>
      <c r="K1897" s="232"/>
    </row>
    <row r="1898" spans="1:11" x14ac:dyDescent="0.3">
      <c r="A1898" s="52" t="s">
        <v>106</v>
      </c>
      <c r="B1898" s="52" t="s">
        <v>1976</v>
      </c>
      <c r="C1898" s="61" t="s">
        <v>5771</v>
      </c>
      <c r="D1898" s="308" t="s">
        <v>5716</v>
      </c>
      <c r="E1898" s="316"/>
      <c r="F1898" s="361" t="s">
        <v>5772</v>
      </c>
      <c r="G1898" s="53">
        <v>1</v>
      </c>
      <c r="H1898" s="231" t="s">
        <v>1770</v>
      </c>
      <c r="I1898" s="53"/>
      <c r="J1898" s="88" t="s">
        <v>5618</v>
      </c>
      <c r="K1898" s="232"/>
    </row>
    <row r="1899" spans="1:11" x14ac:dyDescent="0.3">
      <c r="A1899" s="52" t="s">
        <v>106</v>
      </c>
      <c r="B1899" s="52" t="s">
        <v>1976</v>
      </c>
      <c r="C1899" s="61" t="s">
        <v>5773</v>
      </c>
      <c r="D1899" s="308" t="s">
        <v>5716</v>
      </c>
      <c r="E1899" s="316"/>
      <c r="F1899" s="361" t="s">
        <v>5774</v>
      </c>
      <c r="G1899" s="53">
        <v>1</v>
      </c>
      <c r="H1899" s="231" t="s">
        <v>1770</v>
      </c>
      <c r="I1899" s="53"/>
      <c r="J1899" s="88" t="s">
        <v>5618</v>
      </c>
      <c r="K1899" s="232"/>
    </row>
    <row r="1900" spans="1:11" x14ac:dyDescent="0.3">
      <c r="A1900" s="52" t="s">
        <v>106</v>
      </c>
      <c r="B1900" s="52" t="s">
        <v>1976</v>
      </c>
      <c r="C1900" s="61" t="s">
        <v>5775</v>
      </c>
      <c r="D1900" s="308" t="s">
        <v>5716</v>
      </c>
      <c r="E1900" s="316"/>
      <c r="F1900" s="361" t="s">
        <v>5776</v>
      </c>
      <c r="G1900" s="53">
        <v>1</v>
      </c>
      <c r="H1900" s="231" t="s">
        <v>1770</v>
      </c>
      <c r="I1900" s="53"/>
      <c r="J1900" s="88" t="s">
        <v>5618</v>
      </c>
      <c r="K1900" s="232"/>
    </row>
    <row r="1901" spans="1:11" x14ac:dyDescent="0.3">
      <c r="A1901" s="52" t="s">
        <v>106</v>
      </c>
      <c r="B1901" s="52" t="s">
        <v>1976</v>
      </c>
      <c r="C1901" s="61" t="s">
        <v>5777</v>
      </c>
      <c r="D1901" s="308" t="s">
        <v>5716</v>
      </c>
      <c r="E1901" s="316"/>
      <c r="F1901" s="361" t="s">
        <v>5778</v>
      </c>
      <c r="G1901" s="53">
        <v>1</v>
      </c>
      <c r="H1901" s="231" t="s">
        <v>1770</v>
      </c>
      <c r="I1901" s="53"/>
      <c r="J1901" s="88" t="s">
        <v>5618</v>
      </c>
      <c r="K1901" s="232"/>
    </row>
    <row r="1902" spans="1:11" x14ac:dyDescent="0.3">
      <c r="A1902" s="52" t="s">
        <v>106</v>
      </c>
      <c r="B1902" s="52" t="s">
        <v>1976</v>
      </c>
      <c r="C1902" s="61" t="s">
        <v>5779</v>
      </c>
      <c r="D1902" s="308" t="s">
        <v>5716</v>
      </c>
      <c r="E1902" s="316"/>
      <c r="F1902" s="361" t="s">
        <v>5780</v>
      </c>
      <c r="G1902" s="53">
        <v>4</v>
      </c>
      <c r="H1902" s="231" t="s">
        <v>1770</v>
      </c>
      <c r="I1902" s="53"/>
      <c r="J1902" s="88" t="s">
        <v>5618</v>
      </c>
      <c r="K1902" s="232"/>
    </row>
    <row r="1903" spans="1:11" x14ac:dyDescent="0.3">
      <c r="A1903" s="52" t="s">
        <v>106</v>
      </c>
      <c r="B1903" s="52" t="s">
        <v>1976</v>
      </c>
      <c r="C1903" s="61" t="s">
        <v>5781</v>
      </c>
      <c r="D1903" s="308" t="s">
        <v>5716</v>
      </c>
      <c r="E1903" s="316"/>
      <c r="F1903" s="361" t="s">
        <v>5782</v>
      </c>
      <c r="G1903" s="53">
        <v>1</v>
      </c>
      <c r="H1903" s="231" t="s">
        <v>1770</v>
      </c>
      <c r="I1903" s="53"/>
      <c r="J1903" s="88" t="s">
        <v>5618</v>
      </c>
      <c r="K1903" s="232"/>
    </row>
    <row r="1904" spans="1:11" x14ac:dyDescent="0.3">
      <c r="A1904" s="52" t="s">
        <v>106</v>
      </c>
      <c r="B1904" s="52" t="s">
        <v>1976</v>
      </c>
      <c r="C1904" s="308" t="s">
        <v>5734</v>
      </c>
      <c r="D1904" s="308" t="s">
        <v>5716</v>
      </c>
      <c r="E1904" s="308" t="s">
        <v>5735</v>
      </c>
      <c r="F1904" s="53" t="s">
        <v>5783</v>
      </c>
      <c r="G1904" s="53">
        <v>1</v>
      </c>
      <c r="H1904" s="231" t="s">
        <v>17</v>
      </c>
      <c r="I1904" s="53"/>
      <c r="J1904" s="88" t="s">
        <v>5618</v>
      </c>
      <c r="K1904" s="232"/>
    </row>
    <row r="1905" spans="1:11" x14ac:dyDescent="0.3">
      <c r="A1905" s="52" t="s">
        <v>106</v>
      </c>
      <c r="B1905" s="52" t="s">
        <v>1976</v>
      </c>
      <c r="C1905" s="61" t="s">
        <v>5784</v>
      </c>
      <c r="D1905" s="308" t="s">
        <v>5716</v>
      </c>
      <c r="E1905" s="316" t="s">
        <v>5785</v>
      </c>
      <c r="F1905" s="53" t="s">
        <v>5786</v>
      </c>
      <c r="G1905" s="53">
        <v>1</v>
      </c>
      <c r="H1905" s="231" t="s">
        <v>17</v>
      </c>
      <c r="I1905" s="53"/>
      <c r="J1905" s="88" t="s">
        <v>5618</v>
      </c>
      <c r="K1905" s="232"/>
    </row>
    <row r="1906" spans="1:11" ht="15" thickBot="1" x14ac:dyDescent="0.35">
      <c r="A1906" s="667"/>
      <c r="B1906" s="667"/>
      <c r="C1906" s="668"/>
      <c r="D1906" s="668"/>
      <c r="E1906" s="704"/>
      <c r="F1906" s="567"/>
      <c r="G1906" s="567"/>
      <c r="H1906" s="567"/>
      <c r="I1906" s="567"/>
      <c r="J1906" s="705"/>
      <c r="K1906" s="670"/>
    </row>
    <row r="1907" spans="1:11" ht="41.4" thickBot="1" x14ac:dyDescent="0.35">
      <c r="A1907" s="145" t="s">
        <v>0</v>
      </c>
      <c r="B1907" s="146" t="s">
        <v>1</v>
      </c>
      <c r="C1907" s="148" t="s">
        <v>2</v>
      </c>
      <c r="D1907" s="148" t="s">
        <v>3</v>
      </c>
      <c r="E1907" s="148" t="s">
        <v>4</v>
      </c>
      <c r="F1907" s="146" t="s">
        <v>5</v>
      </c>
      <c r="G1907" s="146" t="s">
        <v>6</v>
      </c>
      <c r="H1907" s="146" t="s">
        <v>7</v>
      </c>
      <c r="I1907" s="146" t="s">
        <v>201</v>
      </c>
      <c r="J1907" s="229" t="s">
        <v>202</v>
      </c>
      <c r="K1907" s="230" t="s">
        <v>8</v>
      </c>
    </row>
    <row r="1908" spans="1:11" ht="41.4" thickBot="1" x14ac:dyDescent="0.35">
      <c r="A1908" s="400" t="s">
        <v>132</v>
      </c>
      <c r="B1908" s="390" t="s">
        <v>5787</v>
      </c>
      <c r="C1908" s="657" t="s">
        <v>5788</v>
      </c>
      <c r="D1908" s="391" t="s">
        <v>3</v>
      </c>
      <c r="E1908" s="391" t="s">
        <v>4</v>
      </c>
      <c r="F1908" s="392" t="s">
        <v>5789</v>
      </c>
      <c r="G1908" s="393" t="s">
        <v>6</v>
      </c>
      <c r="H1908" s="393" t="s">
        <v>7</v>
      </c>
      <c r="I1908" s="393" t="s">
        <v>203</v>
      </c>
      <c r="J1908" s="394" t="s">
        <v>202</v>
      </c>
      <c r="K1908" s="395" t="s">
        <v>8</v>
      </c>
    </row>
    <row r="1909" spans="1:11" ht="30.6" x14ac:dyDescent="0.3">
      <c r="A1909" s="254" t="s">
        <v>132</v>
      </c>
      <c r="B1909" s="254" t="s">
        <v>5787</v>
      </c>
      <c r="C1909" s="483" t="s">
        <v>5790</v>
      </c>
      <c r="D1909" s="483" t="s">
        <v>5791</v>
      </c>
      <c r="E1909" s="505" t="s">
        <v>5792</v>
      </c>
      <c r="F1909" s="482" t="s">
        <v>5793</v>
      </c>
      <c r="G1909" s="506">
        <v>2</v>
      </c>
      <c r="H1909" s="482" t="s">
        <v>17</v>
      </c>
      <c r="I1909" s="290"/>
      <c r="J1909" s="507">
        <v>100</v>
      </c>
      <c r="K1909" s="484">
        <f>G1909*J1909</f>
        <v>200</v>
      </c>
    </row>
    <row r="1910" spans="1:11" ht="30.6" x14ac:dyDescent="0.3">
      <c r="A1910" s="99" t="s">
        <v>132</v>
      </c>
      <c r="B1910" s="99" t="s">
        <v>5787</v>
      </c>
      <c r="C1910" s="257" t="s">
        <v>5794</v>
      </c>
      <c r="D1910" s="257" t="s">
        <v>5795</v>
      </c>
      <c r="E1910" s="257" t="s">
        <v>5796</v>
      </c>
      <c r="F1910" s="101" t="s">
        <v>5797</v>
      </c>
      <c r="G1910" s="396">
        <v>2</v>
      </c>
      <c r="H1910" s="101" t="s">
        <v>17</v>
      </c>
      <c r="I1910" s="101"/>
      <c r="J1910" s="349">
        <v>220</v>
      </c>
      <c r="K1910" s="397">
        <f>G1910*J1910</f>
        <v>440</v>
      </c>
    </row>
    <row r="1911" spans="1:11" ht="30.6" x14ac:dyDescent="0.3">
      <c r="A1911" s="52" t="s">
        <v>132</v>
      </c>
      <c r="B1911" s="52" t="s">
        <v>5787</v>
      </c>
      <c r="C1911" s="61" t="s">
        <v>5798</v>
      </c>
      <c r="D1911" s="362" t="s">
        <v>5799</v>
      </c>
      <c r="E1911" s="308" t="s">
        <v>5800</v>
      </c>
      <c r="F1911" s="53" t="s">
        <v>5801</v>
      </c>
      <c r="G1911" s="53">
        <v>2</v>
      </c>
      <c r="H1911" s="53" t="s">
        <v>17</v>
      </c>
      <c r="I1911" s="53"/>
      <c r="J1911" s="88">
        <v>180</v>
      </c>
      <c r="K1911" s="232">
        <f>G1911*J1911</f>
        <v>360</v>
      </c>
    </row>
    <row r="1912" spans="1:11" ht="30.6" x14ac:dyDescent="0.3">
      <c r="A1912" s="99" t="s">
        <v>132</v>
      </c>
      <c r="B1912" s="99" t="s">
        <v>5787</v>
      </c>
      <c r="C1912" s="257" t="s">
        <v>5802</v>
      </c>
      <c r="D1912" s="100" t="s">
        <v>5607</v>
      </c>
      <c r="E1912" s="100" t="s">
        <v>5803</v>
      </c>
      <c r="F1912" s="101" t="s">
        <v>5804</v>
      </c>
      <c r="G1912" s="396">
        <v>2</v>
      </c>
      <c r="H1912" s="101" t="s">
        <v>17</v>
      </c>
      <c r="I1912" s="101"/>
      <c r="J1912" s="349">
        <v>285.95</v>
      </c>
      <c r="K1912" s="397">
        <f>G1912*J1912</f>
        <v>571.9</v>
      </c>
    </row>
    <row r="1913" spans="1:11" ht="30.6" x14ac:dyDescent="0.3">
      <c r="A1913" s="52" t="s">
        <v>132</v>
      </c>
      <c r="B1913" s="52" t="s">
        <v>5787</v>
      </c>
      <c r="C1913" s="61" t="s">
        <v>5805</v>
      </c>
      <c r="D1913" s="61"/>
      <c r="E1913" s="61"/>
      <c r="F1913" s="53" t="s">
        <v>5806</v>
      </c>
      <c r="G1913" s="53">
        <v>2</v>
      </c>
      <c r="H1913" s="53" t="s">
        <v>17</v>
      </c>
      <c r="I1913" s="53"/>
      <c r="J1913" s="88"/>
      <c r="K1913" s="232"/>
    </row>
    <row r="1914" spans="1:11" ht="30.6" x14ac:dyDescent="0.3">
      <c r="A1914" s="99" t="s">
        <v>132</v>
      </c>
      <c r="B1914" s="99" t="s">
        <v>5787</v>
      </c>
      <c r="C1914" s="257" t="s">
        <v>5807</v>
      </c>
      <c r="D1914" s="257" t="s">
        <v>5808</v>
      </c>
      <c r="E1914" s="365" t="s">
        <v>5809</v>
      </c>
      <c r="F1914" s="101" t="s">
        <v>5810</v>
      </c>
      <c r="G1914" s="396">
        <v>1</v>
      </c>
      <c r="H1914" s="101" t="s">
        <v>5811</v>
      </c>
      <c r="I1914" s="101"/>
      <c r="J1914" s="349">
        <v>17.95</v>
      </c>
      <c r="K1914" s="261">
        <f>G1914*J1914</f>
        <v>17.95</v>
      </c>
    </row>
    <row r="1915" spans="1:11" ht="30.6" x14ac:dyDescent="0.3">
      <c r="A1915" s="52" t="s">
        <v>132</v>
      </c>
      <c r="B1915" s="52" t="s">
        <v>5787</v>
      </c>
      <c r="C1915" s="308" t="s">
        <v>5812</v>
      </c>
      <c r="D1915" s="362" t="s">
        <v>5813</v>
      </c>
      <c r="E1915" s="360" t="s">
        <v>5814</v>
      </c>
      <c r="F1915" s="53" t="s">
        <v>5815</v>
      </c>
      <c r="G1915" s="53">
        <v>10</v>
      </c>
      <c r="H1915" s="53" t="s">
        <v>17</v>
      </c>
      <c r="I1915" s="53"/>
      <c r="J1915" s="88">
        <v>10.99</v>
      </c>
      <c r="K1915" s="232">
        <f>G1915*J1915</f>
        <v>109.9</v>
      </c>
    </row>
    <row r="1916" spans="1:11" ht="30.6" x14ac:dyDescent="0.3">
      <c r="A1916" s="99" t="s">
        <v>132</v>
      </c>
      <c r="B1916" s="99" t="s">
        <v>5787</v>
      </c>
      <c r="C1916" s="257" t="s">
        <v>5816</v>
      </c>
      <c r="D1916" s="257" t="s">
        <v>5817</v>
      </c>
      <c r="E1916" s="257" t="s">
        <v>5818</v>
      </c>
      <c r="F1916" s="101" t="s">
        <v>5819</v>
      </c>
      <c r="G1916" s="101">
        <v>12</v>
      </c>
      <c r="H1916" s="101" t="s">
        <v>17</v>
      </c>
      <c r="I1916" s="101"/>
      <c r="J1916" s="349">
        <v>18</v>
      </c>
      <c r="K1916" s="261">
        <f>G1916*J1916</f>
        <v>216</v>
      </c>
    </row>
    <row r="1917" spans="1:11" ht="30.6" x14ac:dyDescent="0.3">
      <c r="A1917" s="99" t="s">
        <v>132</v>
      </c>
      <c r="B1917" s="99" t="s">
        <v>5787</v>
      </c>
      <c r="C1917" s="257" t="s">
        <v>5820</v>
      </c>
      <c r="D1917" s="257" t="s">
        <v>2833</v>
      </c>
      <c r="E1917" s="365" t="s">
        <v>5821</v>
      </c>
      <c r="F1917" s="101" t="s">
        <v>5822</v>
      </c>
      <c r="G1917" s="396">
        <v>2</v>
      </c>
      <c r="H1917" s="101" t="s">
        <v>17</v>
      </c>
      <c r="I1917" s="101"/>
      <c r="J1917" s="349">
        <v>43.95</v>
      </c>
      <c r="K1917" s="397">
        <f>G1917*J1917</f>
        <v>87.9</v>
      </c>
    </row>
    <row r="1918" spans="1:11" ht="30.6" x14ac:dyDescent="0.3">
      <c r="A1918" s="52" t="s">
        <v>132</v>
      </c>
      <c r="B1918" s="52" t="s">
        <v>5787</v>
      </c>
      <c r="C1918" s="61" t="s">
        <v>5823</v>
      </c>
      <c r="D1918" s="362" t="s">
        <v>5824</v>
      </c>
      <c r="E1918" s="360" t="s">
        <v>5825</v>
      </c>
      <c r="F1918" s="53" t="s">
        <v>5826</v>
      </c>
      <c r="G1918" s="53">
        <v>4</v>
      </c>
      <c r="H1918" s="53" t="s">
        <v>17</v>
      </c>
      <c r="I1918" s="53"/>
      <c r="J1918" s="88">
        <v>179.95</v>
      </c>
      <c r="K1918" s="232">
        <f>G1918*J1918</f>
        <v>719.8</v>
      </c>
    </row>
    <row r="1919" spans="1:11" ht="30.6" x14ac:dyDescent="0.3">
      <c r="A1919" s="52" t="s">
        <v>132</v>
      </c>
      <c r="B1919" s="52" t="s">
        <v>5787</v>
      </c>
      <c r="C1919" s="61" t="s">
        <v>5827</v>
      </c>
      <c r="D1919" s="61"/>
      <c r="E1919" s="61"/>
      <c r="F1919" s="53" t="s">
        <v>5828</v>
      </c>
      <c r="G1919" s="53">
        <v>2</v>
      </c>
      <c r="H1919" s="53" t="s">
        <v>17</v>
      </c>
      <c r="I1919" s="53"/>
      <c r="J1919" s="88"/>
      <c r="K1919" s="232"/>
    </row>
    <row r="1920" spans="1:11" ht="30.6" x14ac:dyDescent="0.3">
      <c r="A1920" s="99" t="s">
        <v>132</v>
      </c>
      <c r="B1920" s="99" t="s">
        <v>5787</v>
      </c>
      <c r="C1920" s="257" t="s">
        <v>5829</v>
      </c>
      <c r="D1920" s="257" t="s">
        <v>5830</v>
      </c>
      <c r="E1920" s="365" t="s">
        <v>5831</v>
      </c>
      <c r="F1920" s="101" t="s">
        <v>5832</v>
      </c>
      <c r="G1920" s="396">
        <v>1</v>
      </c>
      <c r="H1920" s="101" t="s">
        <v>1055</v>
      </c>
      <c r="I1920" s="101"/>
      <c r="J1920" s="349">
        <v>12.73</v>
      </c>
      <c r="K1920" s="397">
        <f t="shared" ref="K1920:K1951" si="68">G1920*J1920</f>
        <v>12.73</v>
      </c>
    </row>
    <row r="1921" spans="1:11" ht="30.6" x14ac:dyDescent="0.3">
      <c r="A1921" s="99" t="s">
        <v>132</v>
      </c>
      <c r="B1921" s="99" t="s">
        <v>5787</v>
      </c>
      <c r="C1921" s="257" t="s">
        <v>5833</v>
      </c>
      <c r="D1921" s="257" t="s">
        <v>5830</v>
      </c>
      <c r="E1921" s="365" t="s">
        <v>5834</v>
      </c>
      <c r="F1921" s="101" t="s">
        <v>5835</v>
      </c>
      <c r="G1921" s="396">
        <v>1</v>
      </c>
      <c r="H1921" s="101" t="s">
        <v>1055</v>
      </c>
      <c r="I1921" s="101"/>
      <c r="J1921" s="349">
        <v>12.73</v>
      </c>
      <c r="K1921" s="397">
        <f t="shared" si="68"/>
        <v>12.73</v>
      </c>
    </row>
    <row r="1922" spans="1:11" ht="30.6" x14ac:dyDescent="0.3">
      <c r="A1922" s="52" t="s">
        <v>132</v>
      </c>
      <c r="B1922" s="52" t="s">
        <v>5787</v>
      </c>
      <c r="C1922" s="61" t="s">
        <v>5836</v>
      </c>
      <c r="D1922" s="362" t="s">
        <v>5837</v>
      </c>
      <c r="E1922" s="360" t="s">
        <v>5838</v>
      </c>
      <c r="F1922" s="53" t="s">
        <v>5839</v>
      </c>
      <c r="G1922" s="53">
        <v>2</v>
      </c>
      <c r="H1922" s="53" t="s">
        <v>1055</v>
      </c>
      <c r="I1922" s="53"/>
      <c r="J1922" s="88">
        <v>5.2</v>
      </c>
      <c r="K1922" s="232">
        <f t="shared" si="68"/>
        <v>10.4</v>
      </c>
    </row>
    <row r="1923" spans="1:11" ht="30.6" x14ac:dyDescent="0.3">
      <c r="A1923" s="52" t="s">
        <v>132</v>
      </c>
      <c r="B1923" s="52" t="s">
        <v>5787</v>
      </c>
      <c r="C1923" s="61" t="s">
        <v>5843</v>
      </c>
      <c r="D1923" s="362" t="s">
        <v>2192</v>
      </c>
      <c r="E1923" s="360" t="s">
        <v>5844</v>
      </c>
      <c r="F1923" s="53" t="s">
        <v>5845</v>
      </c>
      <c r="G1923" s="53">
        <v>6</v>
      </c>
      <c r="H1923" s="53" t="s">
        <v>17</v>
      </c>
      <c r="I1923" s="53"/>
      <c r="J1923" s="88">
        <v>1.99</v>
      </c>
      <c r="K1923" s="232">
        <f t="shared" si="68"/>
        <v>11.94</v>
      </c>
    </row>
    <row r="1924" spans="1:11" ht="30.6" x14ac:dyDescent="0.3">
      <c r="A1924" s="52" t="s">
        <v>132</v>
      </c>
      <c r="B1924" s="52" t="s">
        <v>5787</v>
      </c>
      <c r="C1924" s="61" t="s">
        <v>5846</v>
      </c>
      <c r="D1924" s="362" t="s">
        <v>5847</v>
      </c>
      <c r="E1924" s="360" t="s">
        <v>5848</v>
      </c>
      <c r="F1924" s="53" t="s">
        <v>5849</v>
      </c>
      <c r="G1924" s="53">
        <v>24</v>
      </c>
      <c r="H1924" s="53" t="s">
        <v>17</v>
      </c>
      <c r="I1924" s="264"/>
      <c r="J1924" s="88">
        <v>2.95</v>
      </c>
      <c r="K1924" s="232">
        <f t="shared" si="68"/>
        <v>70.800000000000011</v>
      </c>
    </row>
    <row r="1925" spans="1:11" ht="30.6" x14ac:dyDescent="0.3">
      <c r="A1925" s="52" t="s">
        <v>132</v>
      </c>
      <c r="B1925" s="52" t="s">
        <v>5787</v>
      </c>
      <c r="C1925" s="61" t="s">
        <v>5850</v>
      </c>
      <c r="D1925" s="362" t="s">
        <v>5837</v>
      </c>
      <c r="E1925" s="360" t="s">
        <v>5851</v>
      </c>
      <c r="F1925" s="53" t="s">
        <v>5852</v>
      </c>
      <c r="G1925" s="53">
        <v>12</v>
      </c>
      <c r="H1925" s="53" t="s">
        <v>1055</v>
      </c>
      <c r="I1925" s="53"/>
      <c r="J1925" s="88">
        <v>2.6</v>
      </c>
      <c r="K1925" s="232">
        <f t="shared" si="68"/>
        <v>31.200000000000003</v>
      </c>
    </row>
    <row r="1926" spans="1:11" ht="30.6" x14ac:dyDescent="0.3">
      <c r="A1926" s="52" t="s">
        <v>132</v>
      </c>
      <c r="B1926" s="52" t="s">
        <v>5787</v>
      </c>
      <c r="C1926" s="61" t="s">
        <v>5853</v>
      </c>
      <c r="D1926" s="362" t="s">
        <v>5837</v>
      </c>
      <c r="E1926" s="360" t="s">
        <v>5854</v>
      </c>
      <c r="F1926" s="53" t="s">
        <v>5855</v>
      </c>
      <c r="G1926" s="53">
        <v>12</v>
      </c>
      <c r="H1926" s="53" t="s">
        <v>1055</v>
      </c>
      <c r="I1926" s="53"/>
      <c r="J1926" s="88">
        <v>2.6</v>
      </c>
      <c r="K1926" s="232">
        <f t="shared" si="68"/>
        <v>31.200000000000003</v>
      </c>
    </row>
    <row r="1927" spans="1:11" ht="30.6" x14ac:dyDescent="0.3">
      <c r="A1927" s="52" t="s">
        <v>132</v>
      </c>
      <c r="B1927" s="52" t="s">
        <v>5787</v>
      </c>
      <c r="C1927" s="61" t="s">
        <v>5856</v>
      </c>
      <c r="D1927" s="362" t="s">
        <v>2192</v>
      </c>
      <c r="E1927" s="316" t="s">
        <v>5857</v>
      </c>
      <c r="F1927" s="53" t="s">
        <v>5858</v>
      </c>
      <c r="G1927" s="53">
        <v>6</v>
      </c>
      <c r="H1927" s="53" t="s">
        <v>17</v>
      </c>
      <c r="I1927" s="53"/>
      <c r="J1927" s="88">
        <v>1.99</v>
      </c>
      <c r="K1927" s="232">
        <f t="shared" si="68"/>
        <v>11.94</v>
      </c>
    </row>
    <row r="1928" spans="1:11" ht="30.6" x14ac:dyDescent="0.3">
      <c r="A1928" s="52" t="s">
        <v>132</v>
      </c>
      <c r="B1928" s="52" t="s">
        <v>5787</v>
      </c>
      <c r="C1928" s="61" t="s">
        <v>5859</v>
      </c>
      <c r="D1928" s="362" t="s">
        <v>2192</v>
      </c>
      <c r="E1928" s="360" t="s">
        <v>5860</v>
      </c>
      <c r="F1928" s="53" t="s">
        <v>5861</v>
      </c>
      <c r="G1928" s="53">
        <v>6</v>
      </c>
      <c r="H1928" s="53" t="s">
        <v>17</v>
      </c>
      <c r="I1928" s="53"/>
      <c r="J1928" s="88">
        <v>1.99</v>
      </c>
      <c r="K1928" s="232">
        <f t="shared" si="68"/>
        <v>11.94</v>
      </c>
    </row>
    <row r="1929" spans="1:11" ht="30.6" x14ac:dyDescent="0.3">
      <c r="A1929" s="52" t="s">
        <v>132</v>
      </c>
      <c r="B1929" s="52" t="s">
        <v>5787</v>
      </c>
      <c r="C1929" s="61" t="s">
        <v>5862</v>
      </c>
      <c r="D1929" s="362" t="s">
        <v>4823</v>
      </c>
      <c r="E1929" s="360" t="s">
        <v>5863</v>
      </c>
      <c r="F1929" s="53" t="s">
        <v>5864</v>
      </c>
      <c r="G1929" s="53">
        <v>2</v>
      </c>
      <c r="H1929" s="53" t="s">
        <v>17</v>
      </c>
      <c r="I1929" s="53"/>
      <c r="J1929" s="88">
        <v>37</v>
      </c>
      <c r="K1929" s="232">
        <f t="shared" si="68"/>
        <v>74</v>
      </c>
    </row>
    <row r="1930" spans="1:11" ht="30.6" x14ac:dyDescent="0.3">
      <c r="A1930" s="52" t="s">
        <v>132</v>
      </c>
      <c r="B1930" s="52" t="s">
        <v>5787</v>
      </c>
      <c r="C1930" s="61" t="s">
        <v>5865</v>
      </c>
      <c r="D1930" s="362" t="s">
        <v>5284</v>
      </c>
      <c r="E1930" s="316" t="s">
        <v>5866</v>
      </c>
      <c r="F1930" s="53" t="s">
        <v>5867</v>
      </c>
      <c r="G1930" s="53">
        <v>2</v>
      </c>
      <c r="H1930" s="53" t="s">
        <v>17</v>
      </c>
      <c r="I1930" s="53"/>
      <c r="J1930" s="88">
        <v>85</v>
      </c>
      <c r="K1930" s="232">
        <f t="shared" si="68"/>
        <v>170</v>
      </c>
    </row>
    <row r="1931" spans="1:11" ht="30.6" x14ac:dyDescent="0.3">
      <c r="A1931" s="52" t="s">
        <v>132</v>
      </c>
      <c r="B1931" s="52" t="s">
        <v>5787</v>
      </c>
      <c r="C1931" s="61" t="s">
        <v>5868</v>
      </c>
      <c r="D1931" s="362" t="s">
        <v>5869</v>
      </c>
      <c r="E1931" s="360" t="s">
        <v>5870</v>
      </c>
      <c r="F1931" s="53" t="s">
        <v>5871</v>
      </c>
      <c r="G1931" s="53">
        <v>2</v>
      </c>
      <c r="H1931" s="53" t="s">
        <v>17</v>
      </c>
      <c r="I1931" s="53"/>
      <c r="J1931" s="88">
        <v>226</v>
      </c>
      <c r="K1931" s="232">
        <f t="shared" si="68"/>
        <v>452</v>
      </c>
    </row>
    <row r="1932" spans="1:11" ht="30.6" x14ac:dyDescent="0.3">
      <c r="A1932" s="52" t="s">
        <v>132</v>
      </c>
      <c r="B1932" s="52" t="s">
        <v>5787</v>
      </c>
      <c r="C1932" s="61" t="s">
        <v>5872</v>
      </c>
      <c r="D1932" s="308" t="s">
        <v>4823</v>
      </c>
      <c r="E1932" s="308" t="s">
        <v>5873</v>
      </c>
      <c r="F1932" s="53" t="s">
        <v>5874</v>
      </c>
      <c r="G1932" s="53">
        <v>4</v>
      </c>
      <c r="H1932" s="53" t="s">
        <v>17</v>
      </c>
      <c r="I1932" s="53"/>
      <c r="J1932" s="88">
        <v>11.55</v>
      </c>
      <c r="K1932" s="232">
        <f t="shared" si="68"/>
        <v>46.2</v>
      </c>
    </row>
    <row r="1933" spans="1:11" ht="30.6" x14ac:dyDescent="0.3">
      <c r="A1933" s="52" t="s">
        <v>132</v>
      </c>
      <c r="B1933" s="52" t="s">
        <v>5787</v>
      </c>
      <c r="C1933" s="61" t="s">
        <v>5875</v>
      </c>
      <c r="D1933" s="61" t="s">
        <v>5876</v>
      </c>
      <c r="E1933" s="61" t="s">
        <v>5877</v>
      </c>
      <c r="F1933" s="53" t="s">
        <v>5878</v>
      </c>
      <c r="G1933" s="53">
        <v>2</v>
      </c>
      <c r="H1933" s="53" t="s">
        <v>17</v>
      </c>
      <c r="I1933" s="53"/>
      <c r="J1933" s="88">
        <v>41</v>
      </c>
      <c r="K1933" s="232">
        <f t="shared" si="68"/>
        <v>82</v>
      </c>
    </row>
    <row r="1934" spans="1:11" ht="30.6" x14ac:dyDescent="0.3">
      <c r="A1934" s="52" t="s">
        <v>132</v>
      </c>
      <c r="B1934" s="52" t="s">
        <v>5787</v>
      </c>
      <c r="C1934" s="61" t="s">
        <v>5879</v>
      </c>
      <c r="D1934" s="362" t="s">
        <v>5880</v>
      </c>
      <c r="E1934" s="316" t="s">
        <v>5881</v>
      </c>
      <c r="F1934" s="53" t="s">
        <v>5882</v>
      </c>
      <c r="G1934" s="53">
        <v>2</v>
      </c>
      <c r="H1934" s="53" t="s">
        <v>17</v>
      </c>
      <c r="I1934" s="53"/>
      <c r="J1934" s="88">
        <v>599</v>
      </c>
      <c r="K1934" s="232">
        <f t="shared" si="68"/>
        <v>1198</v>
      </c>
    </row>
    <row r="1935" spans="1:11" ht="30.6" x14ac:dyDescent="0.3">
      <c r="A1935" s="52" t="s">
        <v>132</v>
      </c>
      <c r="B1935" s="52" t="s">
        <v>5787</v>
      </c>
      <c r="C1935" s="61" t="s">
        <v>5883</v>
      </c>
      <c r="D1935" s="362" t="s">
        <v>5884</v>
      </c>
      <c r="E1935" s="316" t="s">
        <v>5885</v>
      </c>
      <c r="F1935" s="53" t="s">
        <v>5886</v>
      </c>
      <c r="G1935" s="53">
        <v>2</v>
      </c>
      <c r="H1935" s="53" t="s">
        <v>17</v>
      </c>
      <c r="I1935" s="53"/>
      <c r="J1935" s="88">
        <v>23</v>
      </c>
      <c r="K1935" s="232">
        <f t="shared" si="68"/>
        <v>46</v>
      </c>
    </row>
    <row r="1936" spans="1:11" ht="30.6" x14ac:dyDescent="0.3">
      <c r="A1936" s="52" t="s">
        <v>132</v>
      </c>
      <c r="B1936" s="52" t="s">
        <v>5787</v>
      </c>
      <c r="C1936" s="308" t="s">
        <v>5887</v>
      </c>
      <c r="D1936" s="308" t="s">
        <v>5888</v>
      </c>
      <c r="E1936" s="308" t="s">
        <v>5889</v>
      </c>
      <c r="F1936" s="361" t="s">
        <v>5890</v>
      </c>
      <c r="G1936" s="398">
        <v>6</v>
      </c>
      <c r="H1936" s="53" t="s">
        <v>1523</v>
      </c>
      <c r="I1936" s="53"/>
      <c r="J1936" s="88">
        <v>15</v>
      </c>
      <c r="K1936" s="232">
        <f t="shared" si="68"/>
        <v>90</v>
      </c>
    </row>
    <row r="1937" spans="1:11" ht="30.6" x14ac:dyDescent="0.3">
      <c r="A1937" s="52" t="s">
        <v>132</v>
      </c>
      <c r="B1937" s="52" t="s">
        <v>5787</v>
      </c>
      <c r="C1937" s="308" t="s">
        <v>5891</v>
      </c>
      <c r="D1937" s="308" t="s">
        <v>5892</v>
      </c>
      <c r="E1937" s="308" t="s">
        <v>5893</v>
      </c>
      <c r="F1937" s="361" t="s">
        <v>5894</v>
      </c>
      <c r="G1937" s="361">
        <v>2</v>
      </c>
      <c r="H1937" s="53" t="s">
        <v>17</v>
      </c>
      <c r="I1937" s="53"/>
      <c r="J1937" s="88">
        <v>46.99</v>
      </c>
      <c r="K1937" s="232">
        <f t="shared" si="68"/>
        <v>93.98</v>
      </c>
    </row>
    <row r="1938" spans="1:11" ht="30.6" x14ac:dyDescent="0.3">
      <c r="A1938" s="52" t="s">
        <v>132</v>
      </c>
      <c r="B1938" s="52" t="s">
        <v>5787</v>
      </c>
      <c r="C1938" s="61" t="s">
        <v>5895</v>
      </c>
      <c r="D1938" s="362" t="s">
        <v>5896</v>
      </c>
      <c r="E1938" s="360" t="s">
        <v>5897</v>
      </c>
      <c r="F1938" s="53" t="s">
        <v>5898</v>
      </c>
      <c r="G1938" s="53">
        <v>2</v>
      </c>
      <c r="H1938" s="53" t="s">
        <v>5811</v>
      </c>
      <c r="I1938" s="53"/>
      <c r="J1938" s="88">
        <v>6.49</v>
      </c>
      <c r="K1938" s="232">
        <f t="shared" si="68"/>
        <v>12.98</v>
      </c>
    </row>
    <row r="1939" spans="1:11" ht="30.6" x14ac:dyDescent="0.3">
      <c r="A1939" s="52" t="s">
        <v>132</v>
      </c>
      <c r="B1939" s="52" t="s">
        <v>5787</v>
      </c>
      <c r="C1939" s="61" t="s">
        <v>5899</v>
      </c>
      <c r="D1939" s="362" t="s">
        <v>5900</v>
      </c>
      <c r="E1939" s="360" t="s">
        <v>5901</v>
      </c>
      <c r="F1939" s="53" t="s">
        <v>5902</v>
      </c>
      <c r="G1939" s="53">
        <v>2</v>
      </c>
      <c r="H1939" s="53" t="s">
        <v>17</v>
      </c>
      <c r="I1939" s="53"/>
      <c r="J1939" s="88">
        <v>67.22</v>
      </c>
      <c r="K1939" s="232">
        <f t="shared" si="68"/>
        <v>134.44</v>
      </c>
    </row>
    <row r="1940" spans="1:11" ht="30.6" x14ac:dyDescent="0.3">
      <c r="A1940" s="99" t="s">
        <v>132</v>
      </c>
      <c r="B1940" s="52" t="s">
        <v>5787</v>
      </c>
      <c r="C1940" s="257" t="s">
        <v>5903</v>
      </c>
      <c r="D1940" s="257" t="s">
        <v>5795</v>
      </c>
      <c r="E1940" s="365" t="s">
        <v>5904</v>
      </c>
      <c r="F1940" s="101" t="s">
        <v>5905</v>
      </c>
      <c r="G1940" s="396">
        <v>2</v>
      </c>
      <c r="H1940" s="101" t="s">
        <v>17</v>
      </c>
      <c r="I1940" s="264"/>
      <c r="J1940" s="349">
        <v>392</v>
      </c>
      <c r="K1940" s="397">
        <f t="shared" si="68"/>
        <v>784</v>
      </c>
    </row>
    <row r="1941" spans="1:11" ht="30.6" x14ac:dyDescent="0.3">
      <c r="A1941" s="52" t="s">
        <v>132</v>
      </c>
      <c r="B1941" s="52" t="s">
        <v>5787</v>
      </c>
      <c r="C1941" s="308" t="s">
        <v>5906</v>
      </c>
      <c r="D1941" s="308" t="s">
        <v>5907</v>
      </c>
      <c r="E1941" s="325" t="s">
        <v>5908</v>
      </c>
      <c r="F1941" s="361" t="s">
        <v>5909</v>
      </c>
      <c r="G1941" s="53">
        <v>4</v>
      </c>
      <c r="H1941" s="53" t="s">
        <v>17</v>
      </c>
      <c r="I1941" s="264"/>
      <c r="J1941" s="88">
        <v>34.99</v>
      </c>
      <c r="K1941" s="232">
        <f t="shared" si="68"/>
        <v>139.96</v>
      </c>
    </row>
    <row r="1942" spans="1:11" ht="30.6" x14ac:dyDescent="0.3">
      <c r="A1942" s="52" t="s">
        <v>132</v>
      </c>
      <c r="B1942" s="52" t="s">
        <v>5787</v>
      </c>
      <c r="C1942" s="61" t="s">
        <v>5910</v>
      </c>
      <c r="D1942" s="61" t="s">
        <v>5911</v>
      </c>
      <c r="E1942" s="316" t="s">
        <v>5912</v>
      </c>
      <c r="F1942" s="53" t="s">
        <v>5913</v>
      </c>
      <c r="G1942" s="53">
        <v>2</v>
      </c>
      <c r="H1942" s="53" t="s">
        <v>17</v>
      </c>
      <c r="I1942" s="53"/>
      <c r="J1942" s="88">
        <v>169.99</v>
      </c>
      <c r="K1942" s="232">
        <f t="shared" si="68"/>
        <v>339.98</v>
      </c>
    </row>
    <row r="1943" spans="1:11" ht="30.6" x14ac:dyDescent="0.3">
      <c r="A1943" s="52" t="s">
        <v>132</v>
      </c>
      <c r="B1943" s="52" t="s">
        <v>5787</v>
      </c>
      <c r="C1943" s="61" t="s">
        <v>5914</v>
      </c>
      <c r="D1943" s="362" t="s">
        <v>5915</v>
      </c>
      <c r="E1943" s="360" t="s">
        <v>5916</v>
      </c>
      <c r="F1943" s="53" t="s">
        <v>5917</v>
      </c>
      <c r="G1943" s="53">
        <v>2</v>
      </c>
      <c r="H1943" s="53" t="s">
        <v>17</v>
      </c>
      <c r="I1943" s="53"/>
      <c r="J1943" s="88">
        <v>39.950000000000003</v>
      </c>
      <c r="K1943" s="232">
        <f t="shared" si="68"/>
        <v>79.900000000000006</v>
      </c>
    </row>
    <row r="1944" spans="1:11" ht="30.6" x14ac:dyDescent="0.3">
      <c r="A1944" s="52" t="s">
        <v>132</v>
      </c>
      <c r="B1944" s="52" t="s">
        <v>5787</v>
      </c>
      <c r="C1944" s="354" t="s">
        <v>2013</v>
      </c>
      <c r="D1944" s="292" t="s">
        <v>2014</v>
      </c>
      <c r="E1944" s="292">
        <v>4500</v>
      </c>
      <c r="F1944" s="53" t="s">
        <v>5918</v>
      </c>
      <c r="G1944" s="53">
        <v>2</v>
      </c>
      <c r="H1944" s="53" t="s">
        <v>17</v>
      </c>
      <c r="I1944" s="53"/>
      <c r="J1944" s="88">
        <v>554.99</v>
      </c>
      <c r="K1944" s="232">
        <f t="shared" si="68"/>
        <v>1109.98</v>
      </c>
    </row>
    <row r="1945" spans="1:11" ht="30.6" x14ac:dyDescent="0.3">
      <c r="A1945" s="52" t="s">
        <v>132</v>
      </c>
      <c r="B1945" s="52" t="s">
        <v>5787</v>
      </c>
      <c r="C1945" s="61" t="s">
        <v>5919</v>
      </c>
      <c r="D1945" s="362" t="s">
        <v>5920</v>
      </c>
      <c r="E1945" s="360" t="s">
        <v>5921</v>
      </c>
      <c r="F1945" s="53" t="s">
        <v>5922</v>
      </c>
      <c r="G1945" s="53">
        <v>2</v>
      </c>
      <c r="H1945" s="53" t="s">
        <v>17</v>
      </c>
      <c r="I1945" s="53"/>
      <c r="J1945" s="88">
        <v>265</v>
      </c>
      <c r="K1945" s="232">
        <f t="shared" si="68"/>
        <v>530</v>
      </c>
    </row>
    <row r="1946" spans="1:11" ht="30.6" x14ac:dyDescent="0.3">
      <c r="A1946" s="52" t="s">
        <v>132</v>
      </c>
      <c r="B1946" s="52" t="s">
        <v>5787</v>
      </c>
      <c r="C1946" s="61" t="s">
        <v>5923</v>
      </c>
      <c r="D1946" s="308" t="s">
        <v>5284</v>
      </c>
      <c r="E1946" s="308" t="s">
        <v>5924</v>
      </c>
      <c r="F1946" s="53" t="s">
        <v>5925</v>
      </c>
      <c r="G1946" s="53">
        <v>1</v>
      </c>
      <c r="H1946" s="53" t="s">
        <v>17</v>
      </c>
      <c r="I1946" s="53"/>
      <c r="J1946" s="88">
        <v>179</v>
      </c>
      <c r="K1946" s="232">
        <f t="shared" si="68"/>
        <v>179</v>
      </c>
    </row>
    <row r="1947" spans="1:11" ht="30.6" x14ac:dyDescent="0.3">
      <c r="A1947" s="52" t="s">
        <v>132</v>
      </c>
      <c r="B1947" s="52" t="s">
        <v>5787</v>
      </c>
      <c r="C1947" s="61" t="s">
        <v>5926</v>
      </c>
      <c r="D1947" s="308" t="s">
        <v>5927</v>
      </c>
      <c r="E1947" s="308" t="s">
        <v>5928</v>
      </c>
      <c r="F1947" s="53" t="s">
        <v>5929</v>
      </c>
      <c r="G1947" s="53">
        <v>1</v>
      </c>
      <c r="H1947" s="53" t="s">
        <v>17</v>
      </c>
      <c r="I1947" s="53"/>
      <c r="J1947" s="88">
        <v>714.99</v>
      </c>
      <c r="K1947" s="232">
        <f t="shared" si="68"/>
        <v>714.99</v>
      </c>
    </row>
    <row r="1948" spans="1:11" ht="30.6" x14ac:dyDescent="0.3">
      <c r="A1948" s="52" t="s">
        <v>132</v>
      </c>
      <c r="B1948" s="52" t="s">
        <v>5787</v>
      </c>
      <c r="C1948" s="308" t="s">
        <v>5936</v>
      </c>
      <c r="D1948" s="308" t="s">
        <v>364</v>
      </c>
      <c r="E1948" s="308" t="s">
        <v>5937</v>
      </c>
      <c r="F1948" s="361" t="s">
        <v>5938</v>
      </c>
      <c r="G1948" s="361">
        <v>2</v>
      </c>
      <c r="H1948" s="53" t="s">
        <v>17</v>
      </c>
      <c r="I1948" s="53"/>
      <c r="J1948" s="88">
        <v>30</v>
      </c>
      <c r="K1948" s="232">
        <f t="shared" si="68"/>
        <v>60</v>
      </c>
    </row>
    <row r="1949" spans="1:11" ht="30.6" x14ac:dyDescent="0.3">
      <c r="A1949" s="52" t="s">
        <v>132</v>
      </c>
      <c r="B1949" s="52" t="s">
        <v>5787</v>
      </c>
      <c r="C1949" s="308" t="s">
        <v>5939</v>
      </c>
      <c r="D1949" s="308" t="s">
        <v>5940</v>
      </c>
      <c r="E1949" s="308" t="s">
        <v>5941</v>
      </c>
      <c r="F1949" s="361" t="s">
        <v>5942</v>
      </c>
      <c r="G1949" s="361">
        <v>2</v>
      </c>
      <c r="H1949" s="53" t="s">
        <v>17</v>
      </c>
      <c r="I1949" s="53"/>
      <c r="J1949" s="88">
        <v>230</v>
      </c>
      <c r="K1949" s="232">
        <f t="shared" si="68"/>
        <v>460</v>
      </c>
    </row>
    <row r="1950" spans="1:11" ht="30.6" x14ac:dyDescent="0.3">
      <c r="A1950" s="279" t="s">
        <v>132</v>
      </c>
      <c r="B1950" s="279" t="s">
        <v>5787</v>
      </c>
      <c r="C1950" s="292" t="s">
        <v>5943</v>
      </c>
      <c r="D1950" s="292" t="s">
        <v>5791</v>
      </c>
      <c r="E1950" s="292" t="s">
        <v>5944</v>
      </c>
      <c r="F1950" s="231" t="s">
        <v>5945</v>
      </c>
      <c r="G1950" s="231">
        <v>2</v>
      </c>
      <c r="H1950" s="231" t="s">
        <v>17</v>
      </c>
      <c r="I1950" s="86"/>
      <c r="J1950" s="88">
        <v>360</v>
      </c>
      <c r="K1950" s="232">
        <f t="shared" si="68"/>
        <v>720</v>
      </c>
    </row>
    <row r="1951" spans="1:11" ht="30.6" x14ac:dyDescent="0.3">
      <c r="A1951" s="52" t="s">
        <v>132</v>
      </c>
      <c r="B1951" s="52" t="s">
        <v>5787</v>
      </c>
      <c r="C1951" s="308" t="s">
        <v>6956</v>
      </c>
      <c r="D1951" s="308" t="s">
        <v>5795</v>
      </c>
      <c r="E1951" s="308" t="s">
        <v>5946</v>
      </c>
      <c r="F1951" s="361" t="s">
        <v>5947</v>
      </c>
      <c r="G1951" s="46" t="s">
        <v>2402</v>
      </c>
      <c r="H1951" s="46" t="s">
        <v>2508</v>
      </c>
      <c r="I1951" s="46" t="s">
        <v>6798</v>
      </c>
      <c r="J1951" s="369">
        <v>8800</v>
      </c>
      <c r="K1951" s="232">
        <f t="shared" si="68"/>
        <v>17600</v>
      </c>
    </row>
    <row r="1952" spans="1:11" ht="30.6" x14ac:dyDescent="0.3">
      <c r="A1952" s="52" t="s">
        <v>132</v>
      </c>
      <c r="B1952" s="52" t="s">
        <v>5787</v>
      </c>
      <c r="C1952" s="308" t="s">
        <v>5948</v>
      </c>
      <c r="D1952" s="308" t="s">
        <v>5795</v>
      </c>
      <c r="E1952" s="308" t="s">
        <v>5949</v>
      </c>
      <c r="F1952" s="361" t="s">
        <v>5950</v>
      </c>
      <c r="G1952" s="53">
        <v>1</v>
      </c>
      <c r="H1952" s="231" t="s">
        <v>1770</v>
      </c>
      <c r="I1952" s="46" t="s">
        <v>6884</v>
      </c>
      <c r="J1952" s="369">
        <v>175</v>
      </c>
      <c r="K1952" s="232">
        <f>G1952*J1952</f>
        <v>175</v>
      </c>
    </row>
    <row r="1953" spans="1:11" ht="30.6" x14ac:dyDescent="0.3">
      <c r="A1953" s="52" t="s">
        <v>132</v>
      </c>
      <c r="B1953" s="52" t="s">
        <v>5787</v>
      </c>
      <c r="C1953" s="308" t="s">
        <v>5951</v>
      </c>
      <c r="D1953" s="308" t="s">
        <v>5795</v>
      </c>
      <c r="E1953" s="308" t="s">
        <v>5952</v>
      </c>
      <c r="F1953" s="361" t="s">
        <v>5953</v>
      </c>
      <c r="G1953" s="46" t="s">
        <v>2402</v>
      </c>
      <c r="H1953" s="231" t="s">
        <v>1770</v>
      </c>
      <c r="I1953" s="46" t="s">
        <v>6884</v>
      </c>
      <c r="J1953" s="369">
        <v>185</v>
      </c>
      <c r="K1953" s="232">
        <f>G1953*J1953</f>
        <v>370</v>
      </c>
    </row>
    <row r="1954" spans="1:11" ht="30.6" x14ac:dyDescent="0.3">
      <c r="A1954" s="52" t="s">
        <v>132</v>
      </c>
      <c r="B1954" s="52" t="s">
        <v>5787</v>
      </c>
      <c r="C1954" s="308" t="s">
        <v>5954</v>
      </c>
      <c r="D1954" s="308" t="s">
        <v>5880</v>
      </c>
      <c r="E1954" s="308" t="s">
        <v>5955</v>
      </c>
      <c r="F1954" s="361" t="s">
        <v>5956</v>
      </c>
      <c r="G1954" s="53">
        <v>1</v>
      </c>
      <c r="H1954" s="231" t="s">
        <v>1770</v>
      </c>
      <c r="I1954" s="46" t="s">
        <v>6884</v>
      </c>
      <c r="J1954" s="369">
        <v>85</v>
      </c>
      <c r="K1954" s="232">
        <f>G1954*J1954</f>
        <v>85</v>
      </c>
    </row>
    <row r="1955" spans="1:11" ht="30.6" x14ac:dyDescent="0.3">
      <c r="A1955" s="52" t="s">
        <v>132</v>
      </c>
      <c r="B1955" s="52" t="s">
        <v>5787</v>
      </c>
      <c r="C1955" s="308" t="s">
        <v>5957</v>
      </c>
      <c r="D1955" s="308" t="s">
        <v>5880</v>
      </c>
      <c r="E1955" s="308" t="s">
        <v>5958</v>
      </c>
      <c r="F1955" s="361" t="s">
        <v>5959</v>
      </c>
      <c r="G1955" s="53">
        <v>1</v>
      </c>
      <c r="H1955" s="231" t="s">
        <v>1770</v>
      </c>
      <c r="I1955" s="46" t="s">
        <v>6884</v>
      </c>
      <c r="J1955" s="369">
        <v>260</v>
      </c>
      <c r="K1955" s="232">
        <f>G1955*J1955</f>
        <v>260</v>
      </c>
    </row>
    <row r="1956" spans="1:11" ht="30.6" x14ac:dyDescent="0.3">
      <c r="A1956" s="52" t="s">
        <v>132</v>
      </c>
      <c r="B1956" s="52" t="s">
        <v>5787</v>
      </c>
      <c r="C1956" s="308" t="s">
        <v>5960</v>
      </c>
      <c r="D1956" s="308" t="s">
        <v>5795</v>
      </c>
      <c r="E1956" s="308" t="s">
        <v>5961</v>
      </c>
      <c r="F1956" s="361" t="s">
        <v>5962</v>
      </c>
      <c r="G1956" s="53">
        <v>1</v>
      </c>
      <c r="H1956" s="231" t="s">
        <v>1770</v>
      </c>
      <c r="I1956" s="46" t="s">
        <v>6884</v>
      </c>
      <c r="J1956" s="369">
        <v>94</v>
      </c>
      <c r="K1956" s="232">
        <f>G1956*J1956</f>
        <v>94</v>
      </c>
    </row>
    <row r="1957" spans="1:11" ht="30.6" x14ac:dyDescent="0.3">
      <c r="A1957" s="52" t="s">
        <v>132</v>
      </c>
      <c r="B1957" s="52" t="s">
        <v>5787</v>
      </c>
      <c r="C1957" s="308" t="s">
        <v>5963</v>
      </c>
      <c r="D1957" s="308" t="s">
        <v>5795</v>
      </c>
      <c r="E1957" s="308" t="s">
        <v>5964</v>
      </c>
      <c r="F1957" s="361" t="s">
        <v>5965</v>
      </c>
      <c r="G1957" s="53">
        <v>1</v>
      </c>
      <c r="H1957" s="231" t="s">
        <v>1770</v>
      </c>
      <c r="I1957" s="46" t="s">
        <v>6884</v>
      </c>
      <c r="J1957" s="369">
        <v>650</v>
      </c>
      <c r="K1957" s="232">
        <f t="shared" ref="K1957:K1963" si="69">G1957*J1957</f>
        <v>650</v>
      </c>
    </row>
    <row r="1958" spans="1:11" ht="30.6" x14ac:dyDescent="0.3">
      <c r="A1958" s="52" t="s">
        <v>132</v>
      </c>
      <c r="B1958" s="52" t="s">
        <v>5787</v>
      </c>
      <c r="C1958" s="61" t="s">
        <v>5966</v>
      </c>
      <c r="D1958" s="61" t="s">
        <v>5967</v>
      </c>
      <c r="E1958" s="316" t="s">
        <v>5968</v>
      </c>
      <c r="F1958" s="361" t="s">
        <v>5969</v>
      </c>
      <c r="G1958" s="53">
        <v>1</v>
      </c>
      <c r="H1958" s="231" t="s">
        <v>1770</v>
      </c>
      <c r="I1958" s="46" t="s">
        <v>6884</v>
      </c>
      <c r="J1958" s="369">
        <v>18</v>
      </c>
      <c r="K1958" s="232">
        <f t="shared" si="69"/>
        <v>18</v>
      </c>
    </row>
    <row r="1959" spans="1:11" ht="30.6" x14ac:dyDescent="0.3">
      <c r="A1959" s="52" t="s">
        <v>132</v>
      </c>
      <c r="B1959" s="52" t="s">
        <v>5787</v>
      </c>
      <c r="C1959" s="308" t="s">
        <v>5970</v>
      </c>
      <c r="D1959" s="308" t="s">
        <v>5971</v>
      </c>
      <c r="E1959" s="308" t="s">
        <v>5972</v>
      </c>
      <c r="F1959" s="361" t="s">
        <v>5973</v>
      </c>
      <c r="G1959" s="53">
        <v>1</v>
      </c>
      <c r="H1959" s="231" t="s">
        <v>1770</v>
      </c>
      <c r="I1959" s="46" t="s">
        <v>6884</v>
      </c>
      <c r="J1959" s="369">
        <v>35</v>
      </c>
      <c r="K1959" s="232">
        <f t="shared" si="69"/>
        <v>35</v>
      </c>
    </row>
    <row r="1960" spans="1:11" ht="30.6" x14ac:dyDescent="0.3">
      <c r="A1960" s="52" t="s">
        <v>132</v>
      </c>
      <c r="B1960" s="52" t="s">
        <v>5787</v>
      </c>
      <c r="C1960" s="308" t="s">
        <v>5974</v>
      </c>
      <c r="D1960" s="308" t="s">
        <v>5880</v>
      </c>
      <c r="E1960" s="308" t="s">
        <v>5975</v>
      </c>
      <c r="F1960" s="361" t="s">
        <v>5976</v>
      </c>
      <c r="G1960" s="53">
        <v>1</v>
      </c>
      <c r="H1960" s="231" t="s">
        <v>1770</v>
      </c>
      <c r="I1960" s="46" t="s">
        <v>6884</v>
      </c>
      <c r="J1960" s="369">
        <v>125</v>
      </c>
      <c r="K1960" s="232">
        <f t="shared" si="69"/>
        <v>125</v>
      </c>
    </row>
    <row r="1961" spans="1:11" ht="30.6" x14ac:dyDescent="0.3">
      <c r="A1961" s="52" t="s">
        <v>132</v>
      </c>
      <c r="B1961" s="52" t="s">
        <v>5787</v>
      </c>
      <c r="C1961" s="308" t="s">
        <v>5977</v>
      </c>
      <c r="D1961" s="308" t="s">
        <v>5808</v>
      </c>
      <c r="E1961" s="308">
        <v>373</v>
      </c>
      <c r="F1961" s="361" t="s">
        <v>5978</v>
      </c>
      <c r="G1961" s="361">
        <v>5</v>
      </c>
      <c r="H1961" s="231" t="s">
        <v>17</v>
      </c>
      <c r="I1961" s="86"/>
      <c r="J1961" s="88">
        <v>14.2</v>
      </c>
      <c r="K1961" s="232">
        <f t="shared" si="69"/>
        <v>71</v>
      </c>
    </row>
    <row r="1962" spans="1:11" ht="30.6" x14ac:dyDescent="0.3">
      <c r="A1962" s="52" t="s">
        <v>132</v>
      </c>
      <c r="B1962" s="52" t="s">
        <v>5787</v>
      </c>
      <c r="C1962" s="308" t="s">
        <v>5979</v>
      </c>
      <c r="D1962" s="308" t="s">
        <v>5808</v>
      </c>
      <c r="E1962" s="308">
        <v>353</v>
      </c>
      <c r="F1962" s="361" t="s">
        <v>5980</v>
      </c>
      <c r="G1962" s="361">
        <v>5</v>
      </c>
      <c r="H1962" s="231" t="s">
        <v>17</v>
      </c>
      <c r="I1962" s="86"/>
      <c r="J1962" s="88">
        <v>14.2</v>
      </c>
      <c r="K1962" s="232">
        <f t="shared" si="69"/>
        <v>71</v>
      </c>
    </row>
    <row r="1963" spans="1:11" ht="31.2" thickBot="1" x14ac:dyDescent="0.35">
      <c r="A1963" s="85" t="s">
        <v>132</v>
      </c>
      <c r="B1963" s="85" t="s">
        <v>5787</v>
      </c>
      <c r="C1963" s="399" t="s">
        <v>5981</v>
      </c>
      <c r="D1963" s="399" t="s">
        <v>5808</v>
      </c>
      <c r="E1963" s="399" t="s">
        <v>5982</v>
      </c>
      <c r="F1963" s="377" t="s">
        <v>5983</v>
      </c>
      <c r="G1963" s="377">
        <v>5</v>
      </c>
      <c r="H1963" s="248" t="s">
        <v>17</v>
      </c>
      <c r="I1963" s="573"/>
      <c r="J1963" s="87">
        <v>4.99</v>
      </c>
      <c r="K1963" s="317">
        <f t="shared" si="69"/>
        <v>24.950000000000003</v>
      </c>
    </row>
    <row r="1964" spans="1:11" ht="41.4" thickBot="1" x14ac:dyDescent="0.35">
      <c r="A1964" s="400" t="s">
        <v>132</v>
      </c>
      <c r="B1964" s="390" t="s">
        <v>5984</v>
      </c>
      <c r="C1964" s="657" t="s">
        <v>5985</v>
      </c>
      <c r="D1964" s="391" t="s">
        <v>3</v>
      </c>
      <c r="E1964" s="391" t="s">
        <v>4</v>
      </c>
      <c r="F1964" s="392" t="s">
        <v>5986</v>
      </c>
      <c r="G1964" s="393" t="s">
        <v>6</v>
      </c>
      <c r="H1964" s="393" t="s">
        <v>7</v>
      </c>
      <c r="I1964" s="393" t="s">
        <v>203</v>
      </c>
      <c r="J1964" s="394" t="s">
        <v>202</v>
      </c>
      <c r="K1964" s="395" t="s">
        <v>8</v>
      </c>
    </row>
    <row r="1965" spans="1:11" ht="40.799999999999997" x14ac:dyDescent="0.3">
      <c r="A1965" s="242" t="s">
        <v>132</v>
      </c>
      <c r="B1965" s="242" t="s">
        <v>5984</v>
      </c>
      <c r="C1965" s="401" t="s">
        <v>5987</v>
      </c>
      <c r="D1965" s="56" t="s">
        <v>2083</v>
      </c>
      <c r="E1965" s="401" t="s">
        <v>5988</v>
      </c>
      <c r="F1965" s="112" t="s">
        <v>5989</v>
      </c>
      <c r="G1965" s="112">
        <v>1</v>
      </c>
      <c r="H1965" s="112" t="s">
        <v>17</v>
      </c>
      <c r="I1965" s="402"/>
      <c r="J1965" s="333">
        <v>1509</v>
      </c>
      <c r="K1965" s="315">
        <f t="shared" ref="K1965:K1975" si="70">G1965*J1965</f>
        <v>1509</v>
      </c>
    </row>
    <row r="1966" spans="1:11" ht="30.6" x14ac:dyDescent="0.3">
      <c r="A1966" s="52" t="s">
        <v>132</v>
      </c>
      <c r="B1966" s="52" t="s">
        <v>5984</v>
      </c>
      <c r="C1966" s="308" t="s">
        <v>5990</v>
      </c>
      <c r="D1966" s="308" t="s">
        <v>5991</v>
      </c>
      <c r="E1966" s="308" t="s">
        <v>5992</v>
      </c>
      <c r="F1966" s="361" t="s">
        <v>5993</v>
      </c>
      <c r="G1966" s="361" t="s">
        <v>2340</v>
      </c>
      <c r="H1966" s="53" t="s">
        <v>17</v>
      </c>
      <c r="I1966" s="53"/>
      <c r="J1966" s="88">
        <v>69.989999999999995</v>
      </c>
      <c r="K1966" s="232">
        <f t="shared" si="70"/>
        <v>69.989999999999995</v>
      </c>
    </row>
    <row r="1967" spans="1:11" ht="30.6" x14ac:dyDescent="0.3">
      <c r="A1967" s="52" t="s">
        <v>132</v>
      </c>
      <c r="B1967" s="52" t="s">
        <v>5984</v>
      </c>
      <c r="C1967" s="61" t="s">
        <v>5994</v>
      </c>
      <c r="D1967" s="362" t="s">
        <v>5995</v>
      </c>
      <c r="E1967" s="360" t="s">
        <v>5996</v>
      </c>
      <c r="F1967" s="53" t="s">
        <v>5997</v>
      </c>
      <c r="G1967" s="53">
        <v>3</v>
      </c>
      <c r="H1967" s="53" t="s">
        <v>17</v>
      </c>
      <c r="I1967" s="402"/>
      <c r="J1967" s="88">
        <v>98</v>
      </c>
      <c r="K1967" s="232">
        <f t="shared" si="70"/>
        <v>294</v>
      </c>
    </row>
    <row r="1968" spans="1:11" ht="30.6" x14ac:dyDescent="0.3">
      <c r="A1968" s="52" t="s">
        <v>132</v>
      </c>
      <c r="B1968" s="52" t="s">
        <v>5984</v>
      </c>
      <c r="C1968" s="292" t="s">
        <v>5998</v>
      </c>
      <c r="D1968" s="121" t="s">
        <v>5999</v>
      </c>
      <c r="E1968" s="61"/>
      <c r="F1968" s="53" t="s">
        <v>6000</v>
      </c>
      <c r="G1968" s="53">
        <v>2</v>
      </c>
      <c r="H1968" s="53" t="s">
        <v>17</v>
      </c>
      <c r="I1968" s="53" t="s">
        <v>6617</v>
      </c>
      <c r="J1968" s="88">
        <v>399</v>
      </c>
      <c r="K1968" s="232">
        <f t="shared" si="70"/>
        <v>798</v>
      </c>
    </row>
    <row r="1969" spans="1:11" ht="30.6" x14ac:dyDescent="0.3">
      <c r="A1969" s="52" t="s">
        <v>132</v>
      </c>
      <c r="B1969" s="52" t="s">
        <v>5984</v>
      </c>
      <c r="C1969" s="61" t="s">
        <v>6001</v>
      </c>
      <c r="D1969" s="362" t="s">
        <v>6002</v>
      </c>
      <c r="E1969" s="360" t="s">
        <v>6003</v>
      </c>
      <c r="F1969" s="53" t="s">
        <v>6004</v>
      </c>
      <c r="G1969" s="53">
        <v>1</v>
      </c>
      <c r="H1969" s="53" t="s">
        <v>17</v>
      </c>
      <c r="I1969" s="402"/>
      <c r="J1969" s="88">
        <v>1099</v>
      </c>
      <c r="K1969" s="232">
        <f t="shared" si="70"/>
        <v>1099</v>
      </c>
    </row>
    <row r="1970" spans="1:11" ht="30.6" x14ac:dyDescent="0.3">
      <c r="A1970" s="52" t="s">
        <v>132</v>
      </c>
      <c r="B1970" s="52" t="s">
        <v>5984</v>
      </c>
      <c r="C1970" s="308" t="s">
        <v>6005</v>
      </c>
      <c r="D1970" s="308" t="s">
        <v>6006</v>
      </c>
      <c r="E1970" s="61" t="s">
        <v>6007</v>
      </c>
      <c r="F1970" s="361" t="s">
        <v>6008</v>
      </c>
      <c r="G1970" s="361">
        <v>1</v>
      </c>
      <c r="H1970" s="53" t="s">
        <v>17</v>
      </c>
      <c r="I1970" s="402"/>
      <c r="J1970" s="88">
        <v>29.99</v>
      </c>
      <c r="K1970" s="232">
        <f t="shared" si="70"/>
        <v>29.99</v>
      </c>
    </row>
    <row r="1971" spans="1:11" ht="30.6" x14ac:dyDescent="0.3">
      <c r="A1971" s="52" t="s">
        <v>132</v>
      </c>
      <c r="B1971" s="52" t="s">
        <v>5984</v>
      </c>
      <c r="C1971" s="258" t="s">
        <v>5903</v>
      </c>
      <c r="D1971" s="258" t="s">
        <v>5795</v>
      </c>
      <c r="E1971" s="365" t="s">
        <v>5904</v>
      </c>
      <c r="F1971" s="259" t="s">
        <v>6009</v>
      </c>
      <c r="G1971" s="403">
        <v>2</v>
      </c>
      <c r="H1971" s="259" t="s">
        <v>17</v>
      </c>
      <c r="I1971" s="264"/>
      <c r="J1971" s="349">
        <v>392</v>
      </c>
      <c r="K1971" s="232">
        <f t="shared" si="70"/>
        <v>784</v>
      </c>
    </row>
    <row r="1972" spans="1:11" ht="30.6" x14ac:dyDescent="0.3">
      <c r="A1972" s="52" t="s">
        <v>132</v>
      </c>
      <c r="B1972" s="52" t="s">
        <v>5984</v>
      </c>
      <c r="C1972" s="658" t="s">
        <v>5906</v>
      </c>
      <c r="D1972" s="658" t="s">
        <v>5907</v>
      </c>
      <c r="E1972" s="325" t="s">
        <v>5908</v>
      </c>
      <c r="F1972" s="404" t="s">
        <v>6010</v>
      </c>
      <c r="G1972" s="259">
        <v>4</v>
      </c>
      <c r="H1972" s="259" t="s">
        <v>17</v>
      </c>
      <c r="I1972" s="264"/>
      <c r="J1972" s="88">
        <v>34.99</v>
      </c>
      <c r="K1972" s="232">
        <f t="shared" si="70"/>
        <v>139.96</v>
      </c>
    </row>
    <row r="1973" spans="1:11" ht="30.6" x14ac:dyDescent="0.3">
      <c r="A1973" s="52" t="s">
        <v>132</v>
      </c>
      <c r="B1973" s="52" t="s">
        <v>5984</v>
      </c>
      <c r="C1973" s="61" t="s">
        <v>6011</v>
      </c>
      <c r="D1973" s="316" t="s">
        <v>6012</v>
      </c>
      <c r="E1973" s="316" t="s">
        <v>6013</v>
      </c>
      <c r="F1973" s="53" t="s">
        <v>6014</v>
      </c>
      <c r="G1973" s="53">
        <v>1</v>
      </c>
      <c r="H1973" s="53" t="s">
        <v>17</v>
      </c>
      <c r="I1973" s="402"/>
      <c r="J1973" s="88">
        <v>1500</v>
      </c>
      <c r="K1973" s="232">
        <f t="shared" si="70"/>
        <v>1500</v>
      </c>
    </row>
    <row r="1974" spans="1:11" ht="30.6" x14ac:dyDescent="0.3">
      <c r="A1974" s="52" t="s">
        <v>132</v>
      </c>
      <c r="B1974" s="52" t="s">
        <v>5984</v>
      </c>
      <c r="C1974" s="316" t="s">
        <v>6015</v>
      </c>
      <c r="D1974" s="316" t="s">
        <v>6012</v>
      </c>
      <c r="E1974" s="316" t="s">
        <v>6016</v>
      </c>
      <c r="F1974" s="363" t="s">
        <v>6017</v>
      </c>
      <c r="G1974" s="53">
        <v>1</v>
      </c>
      <c r="H1974" s="53" t="s">
        <v>17</v>
      </c>
      <c r="I1974" s="405"/>
      <c r="J1974" s="88">
        <v>150</v>
      </c>
      <c r="K1974" s="232">
        <f t="shared" si="70"/>
        <v>150</v>
      </c>
    </row>
    <row r="1975" spans="1:11" ht="31.2" thickBot="1" x14ac:dyDescent="0.35">
      <c r="A1975" s="85" t="s">
        <v>132</v>
      </c>
      <c r="B1975" s="85" t="s">
        <v>5984</v>
      </c>
      <c r="C1975" s="249" t="s">
        <v>6047</v>
      </c>
      <c r="D1975" s="249" t="s">
        <v>6048</v>
      </c>
      <c r="E1975" s="375" t="s">
        <v>6049</v>
      </c>
      <c r="F1975" s="86" t="s">
        <v>6050</v>
      </c>
      <c r="G1975" s="86">
        <v>1</v>
      </c>
      <c r="H1975" s="86" t="s">
        <v>17</v>
      </c>
      <c r="I1975" s="406"/>
      <c r="J1975" s="87">
        <v>139.99</v>
      </c>
      <c r="K1975" s="317">
        <f t="shared" si="70"/>
        <v>139.99</v>
      </c>
    </row>
    <row r="1976" spans="1:11" ht="41.4" thickBot="1" x14ac:dyDescent="0.35">
      <c r="A1976" s="400" t="s">
        <v>132</v>
      </c>
      <c r="B1976" s="390" t="s">
        <v>6051</v>
      </c>
      <c r="C1976" s="657" t="s">
        <v>6052</v>
      </c>
      <c r="D1976" s="391" t="s">
        <v>3</v>
      </c>
      <c r="E1976" s="391" t="s">
        <v>4</v>
      </c>
      <c r="F1976" s="392" t="s">
        <v>6053</v>
      </c>
      <c r="G1976" s="393" t="s">
        <v>6</v>
      </c>
      <c r="H1976" s="393" t="s">
        <v>7</v>
      </c>
      <c r="I1976" s="393" t="s">
        <v>203</v>
      </c>
      <c r="J1976" s="394" t="s">
        <v>202</v>
      </c>
      <c r="K1976" s="395" t="s">
        <v>8</v>
      </c>
    </row>
    <row r="1977" spans="1:11" ht="30.6" x14ac:dyDescent="0.3">
      <c r="A1977" s="242" t="s">
        <v>132</v>
      </c>
      <c r="B1977" s="242" t="s">
        <v>6051</v>
      </c>
      <c r="C1977" s="56" t="s">
        <v>6054</v>
      </c>
      <c r="D1977" s="653" t="s">
        <v>6055</v>
      </c>
      <c r="E1977" s="370" t="s">
        <v>6056</v>
      </c>
      <c r="F1977" s="112" t="s">
        <v>6057</v>
      </c>
      <c r="G1977" s="112">
        <v>2</v>
      </c>
      <c r="H1977" s="243" t="s">
        <v>17</v>
      </c>
      <c r="I1977" s="53" t="s">
        <v>6907</v>
      </c>
      <c r="J1977" s="333">
        <v>17500</v>
      </c>
      <c r="K1977" s="315">
        <f t="shared" ref="K1977:K2008" si="71">G1977*J1977</f>
        <v>35000</v>
      </c>
    </row>
    <row r="1978" spans="1:11" ht="30.6" x14ac:dyDescent="0.3">
      <c r="A1978" s="407" t="s">
        <v>132</v>
      </c>
      <c r="B1978" s="407" t="s">
        <v>6051</v>
      </c>
      <c r="C1978" s="659" t="s">
        <v>6058</v>
      </c>
      <c r="D1978" s="659" t="s">
        <v>5716</v>
      </c>
      <c r="E1978" s="408" t="s">
        <v>6059</v>
      </c>
      <c r="F1978" s="409" t="s">
        <v>6060</v>
      </c>
      <c r="G1978" s="409">
        <v>2</v>
      </c>
      <c r="H1978" s="410" t="s">
        <v>17</v>
      </c>
      <c r="I1978" s="409" t="s">
        <v>6907</v>
      </c>
      <c r="J1978" s="411">
        <v>3699</v>
      </c>
      <c r="K1978" s="412">
        <f t="shared" si="71"/>
        <v>7398</v>
      </c>
    </row>
    <row r="1979" spans="1:11" ht="20.399999999999999" x14ac:dyDescent="0.3">
      <c r="A1979" s="52" t="s">
        <v>132</v>
      </c>
      <c r="B1979" s="52" t="s">
        <v>6051</v>
      </c>
      <c r="C1979" s="61" t="s">
        <v>6061</v>
      </c>
      <c r="D1979" s="362" t="s">
        <v>6062</v>
      </c>
      <c r="E1979" s="360" t="s">
        <v>6063</v>
      </c>
      <c r="F1979" s="53" t="s">
        <v>6064</v>
      </c>
      <c r="G1979" s="53">
        <v>2</v>
      </c>
      <c r="H1979" s="53" t="s">
        <v>17</v>
      </c>
      <c r="I1979" s="53"/>
      <c r="J1979" s="88">
        <v>45.86</v>
      </c>
      <c r="K1979" s="232">
        <f t="shared" si="71"/>
        <v>91.72</v>
      </c>
    </row>
    <row r="1980" spans="1:11" ht="20.399999999999999" x14ac:dyDescent="0.3">
      <c r="A1980" s="52" t="s">
        <v>132</v>
      </c>
      <c r="B1980" s="52" t="s">
        <v>6051</v>
      </c>
      <c r="C1980" s="61" t="s">
        <v>6065</v>
      </c>
      <c r="D1980" s="61" t="s">
        <v>5188</v>
      </c>
      <c r="E1980" s="360" t="s">
        <v>6066</v>
      </c>
      <c r="F1980" s="53" t="s">
        <v>6067</v>
      </c>
      <c r="G1980" s="53">
        <v>2</v>
      </c>
      <c r="H1980" s="53" t="s">
        <v>17</v>
      </c>
      <c r="I1980" s="53"/>
      <c r="J1980" s="88">
        <v>109.99</v>
      </c>
      <c r="K1980" s="232">
        <f t="shared" si="71"/>
        <v>219.98</v>
      </c>
    </row>
    <row r="1981" spans="1:11" ht="20.399999999999999" x14ac:dyDescent="0.3">
      <c r="A1981" s="52" t="s">
        <v>132</v>
      </c>
      <c r="B1981" s="52" t="s">
        <v>6051</v>
      </c>
      <c r="C1981" s="121" t="s">
        <v>6068</v>
      </c>
      <c r="D1981" s="121" t="s">
        <v>2380</v>
      </c>
      <c r="E1981" s="121" t="s">
        <v>2381</v>
      </c>
      <c r="F1981" s="53" t="s">
        <v>6069</v>
      </c>
      <c r="G1981" s="53">
        <v>2</v>
      </c>
      <c r="H1981" s="53" t="s">
        <v>17</v>
      </c>
      <c r="I1981" s="53"/>
      <c r="J1981" s="88">
        <v>230.75</v>
      </c>
      <c r="K1981" s="232">
        <f t="shared" si="71"/>
        <v>461.5</v>
      </c>
    </row>
    <row r="1982" spans="1:11" ht="20.399999999999999" x14ac:dyDescent="0.3">
      <c r="A1982" s="52" t="s">
        <v>132</v>
      </c>
      <c r="B1982" s="52" t="s">
        <v>6051</v>
      </c>
      <c r="C1982" s="61" t="s">
        <v>5217</v>
      </c>
      <c r="D1982" s="61" t="s">
        <v>5152</v>
      </c>
      <c r="E1982" s="316" t="s">
        <v>5218</v>
      </c>
      <c r="F1982" s="53" t="s">
        <v>6070</v>
      </c>
      <c r="G1982" s="413">
        <v>2</v>
      </c>
      <c r="H1982" s="53" t="s">
        <v>17</v>
      </c>
      <c r="I1982" s="53"/>
      <c r="J1982" s="88">
        <v>80</v>
      </c>
      <c r="K1982" s="232">
        <f t="shared" si="71"/>
        <v>160</v>
      </c>
    </row>
    <row r="1983" spans="1:11" ht="30.6" x14ac:dyDescent="0.3">
      <c r="A1983" s="52" t="s">
        <v>132</v>
      </c>
      <c r="B1983" s="52" t="s">
        <v>6051</v>
      </c>
      <c r="C1983" s="61" t="s">
        <v>6071</v>
      </c>
      <c r="D1983" s="362" t="s">
        <v>6055</v>
      </c>
      <c r="E1983" s="292" t="s">
        <v>6072</v>
      </c>
      <c r="F1983" s="53" t="s">
        <v>6073</v>
      </c>
      <c r="G1983" s="413">
        <v>2</v>
      </c>
      <c r="H1983" s="231" t="s">
        <v>17</v>
      </c>
      <c r="I1983" s="53"/>
      <c r="J1983" s="88">
        <v>12785</v>
      </c>
      <c r="K1983" s="232">
        <f t="shared" si="71"/>
        <v>25570</v>
      </c>
    </row>
    <row r="1984" spans="1:11" ht="20.399999999999999" x14ac:dyDescent="0.3">
      <c r="A1984" s="52" t="s">
        <v>132</v>
      </c>
      <c r="B1984" s="52" t="s">
        <v>6051</v>
      </c>
      <c r="C1984" s="61" t="s">
        <v>6074</v>
      </c>
      <c r="D1984" s="362" t="s">
        <v>5178</v>
      </c>
      <c r="E1984" s="61" t="s">
        <v>6075</v>
      </c>
      <c r="F1984" s="53" t="s">
        <v>6076</v>
      </c>
      <c r="G1984" s="413">
        <v>4</v>
      </c>
      <c r="H1984" s="53" t="s">
        <v>17</v>
      </c>
      <c r="I1984" s="53"/>
      <c r="J1984" s="88">
        <v>36.049999999999997</v>
      </c>
      <c r="K1984" s="232">
        <f t="shared" si="71"/>
        <v>144.19999999999999</v>
      </c>
    </row>
    <row r="1985" spans="1:11" ht="20.399999999999999" x14ac:dyDescent="0.3">
      <c r="A1985" s="52" t="s">
        <v>132</v>
      </c>
      <c r="B1985" s="52" t="s">
        <v>6051</v>
      </c>
      <c r="C1985" s="61" t="s">
        <v>6077</v>
      </c>
      <c r="D1985" s="308" t="s">
        <v>129</v>
      </c>
      <c r="E1985" s="308" t="s">
        <v>6078</v>
      </c>
      <c r="F1985" s="53" t="s">
        <v>6079</v>
      </c>
      <c r="G1985" s="413">
        <v>2</v>
      </c>
      <c r="H1985" s="53" t="s">
        <v>17</v>
      </c>
      <c r="I1985" s="53"/>
      <c r="J1985" s="88">
        <v>260</v>
      </c>
      <c r="K1985" s="232">
        <f t="shared" si="71"/>
        <v>520</v>
      </c>
    </row>
    <row r="1986" spans="1:11" ht="20.399999999999999" x14ac:dyDescent="0.3">
      <c r="A1986" s="52" t="s">
        <v>132</v>
      </c>
      <c r="B1986" s="52" t="s">
        <v>6051</v>
      </c>
      <c r="C1986" s="257" t="s">
        <v>4757</v>
      </c>
      <c r="D1986" s="257" t="s">
        <v>4758</v>
      </c>
      <c r="E1986" s="365" t="s">
        <v>4759</v>
      </c>
      <c r="F1986" s="53" t="s">
        <v>6080</v>
      </c>
      <c r="G1986" s="413">
        <v>2</v>
      </c>
      <c r="H1986" s="53" t="s">
        <v>17</v>
      </c>
      <c r="I1986" s="53"/>
      <c r="J1986" s="88">
        <v>371.91</v>
      </c>
      <c r="K1986" s="232">
        <f t="shared" si="71"/>
        <v>743.82</v>
      </c>
    </row>
    <row r="1987" spans="1:11" ht="20.399999999999999" x14ac:dyDescent="0.3">
      <c r="A1987" s="52" t="s">
        <v>132</v>
      </c>
      <c r="B1987" s="52" t="s">
        <v>6051</v>
      </c>
      <c r="C1987" s="257" t="s">
        <v>4761</v>
      </c>
      <c r="D1987" s="257" t="s">
        <v>126</v>
      </c>
      <c r="E1987" s="365" t="s">
        <v>4762</v>
      </c>
      <c r="F1987" s="53" t="s">
        <v>6081</v>
      </c>
      <c r="G1987" s="413">
        <v>4</v>
      </c>
      <c r="H1987" s="53" t="s">
        <v>17</v>
      </c>
      <c r="I1987" s="53"/>
      <c r="J1987" s="88">
        <v>148</v>
      </c>
      <c r="K1987" s="232">
        <f t="shared" si="71"/>
        <v>592</v>
      </c>
    </row>
    <row r="1988" spans="1:11" ht="20.399999999999999" x14ac:dyDescent="0.3">
      <c r="A1988" s="52" t="s">
        <v>132</v>
      </c>
      <c r="B1988" s="52" t="s">
        <v>6051</v>
      </c>
      <c r="C1988" s="61" t="s">
        <v>6082</v>
      </c>
      <c r="D1988" s="308" t="s">
        <v>115</v>
      </c>
      <c r="E1988" s="308">
        <v>5607</v>
      </c>
      <c r="F1988" s="53" t="s">
        <v>6083</v>
      </c>
      <c r="G1988" s="413">
        <v>2</v>
      </c>
      <c r="H1988" s="53" t="s">
        <v>17</v>
      </c>
      <c r="I1988" s="53"/>
      <c r="J1988" s="88">
        <v>740</v>
      </c>
      <c r="K1988" s="232">
        <f t="shared" si="71"/>
        <v>1480</v>
      </c>
    </row>
    <row r="1989" spans="1:11" ht="20.399999999999999" x14ac:dyDescent="0.3">
      <c r="A1989" s="52" t="s">
        <v>132</v>
      </c>
      <c r="B1989" s="52" t="s">
        <v>6051</v>
      </c>
      <c r="C1989" s="61" t="s">
        <v>6084</v>
      </c>
      <c r="D1989" s="362" t="s">
        <v>126</v>
      </c>
      <c r="E1989" s="360" t="s">
        <v>6085</v>
      </c>
      <c r="F1989" s="53" t="s">
        <v>6086</v>
      </c>
      <c r="G1989" s="413">
        <v>5</v>
      </c>
      <c r="H1989" s="53" t="s">
        <v>17</v>
      </c>
      <c r="I1989" s="53"/>
      <c r="J1989" s="88">
        <v>26.99</v>
      </c>
      <c r="K1989" s="232">
        <f t="shared" si="71"/>
        <v>134.94999999999999</v>
      </c>
    </row>
    <row r="1990" spans="1:11" ht="20.399999999999999" x14ac:dyDescent="0.3">
      <c r="A1990" s="52" t="s">
        <v>132</v>
      </c>
      <c r="B1990" s="52" t="s">
        <v>6051</v>
      </c>
      <c r="C1990" s="61" t="s">
        <v>6087</v>
      </c>
      <c r="D1990" s="362" t="s">
        <v>126</v>
      </c>
      <c r="E1990" s="360" t="s">
        <v>6088</v>
      </c>
      <c r="F1990" s="53" t="s">
        <v>6089</v>
      </c>
      <c r="G1990" s="413">
        <v>5</v>
      </c>
      <c r="H1990" s="53" t="s">
        <v>17</v>
      </c>
      <c r="I1990" s="53"/>
      <c r="J1990" s="88">
        <v>24.99</v>
      </c>
      <c r="K1990" s="232">
        <f t="shared" si="71"/>
        <v>124.94999999999999</v>
      </c>
    </row>
    <row r="1991" spans="1:11" ht="20.399999999999999" x14ac:dyDescent="0.3">
      <c r="A1991" s="52" t="s">
        <v>132</v>
      </c>
      <c r="B1991" s="52" t="s">
        <v>6051</v>
      </c>
      <c r="C1991" s="61" t="s">
        <v>6090</v>
      </c>
      <c r="D1991" s="362" t="s">
        <v>126</v>
      </c>
      <c r="E1991" s="360" t="s">
        <v>6091</v>
      </c>
      <c r="F1991" s="53" t="s">
        <v>6092</v>
      </c>
      <c r="G1991" s="413">
        <v>5</v>
      </c>
      <c r="H1991" s="53" t="s">
        <v>17</v>
      </c>
      <c r="I1991" s="53"/>
      <c r="J1991" s="88">
        <v>26.99</v>
      </c>
      <c r="K1991" s="232">
        <f t="shared" si="71"/>
        <v>134.94999999999999</v>
      </c>
    </row>
    <row r="1992" spans="1:11" ht="20.399999999999999" x14ac:dyDescent="0.3">
      <c r="A1992" s="52" t="s">
        <v>132</v>
      </c>
      <c r="B1992" s="52" t="s">
        <v>6051</v>
      </c>
      <c r="C1992" s="61" t="s">
        <v>6093</v>
      </c>
      <c r="D1992" s="362" t="s">
        <v>126</v>
      </c>
      <c r="E1992" s="360" t="s">
        <v>4768</v>
      </c>
      <c r="F1992" s="53" t="s">
        <v>6094</v>
      </c>
      <c r="G1992" s="413">
        <v>5</v>
      </c>
      <c r="H1992" s="53" t="s">
        <v>17</v>
      </c>
      <c r="I1992" s="53"/>
      <c r="J1992" s="88">
        <v>28.99</v>
      </c>
      <c r="K1992" s="232">
        <f t="shared" si="71"/>
        <v>144.94999999999999</v>
      </c>
    </row>
    <row r="1993" spans="1:11" ht="20.399999999999999" x14ac:dyDescent="0.3">
      <c r="A1993" s="52" t="s">
        <v>132</v>
      </c>
      <c r="B1993" s="52" t="s">
        <v>6051</v>
      </c>
      <c r="C1993" s="61" t="s">
        <v>6095</v>
      </c>
      <c r="D1993" s="308" t="s">
        <v>5265</v>
      </c>
      <c r="E1993" s="308" t="s">
        <v>5266</v>
      </c>
      <c r="F1993" s="53" t="s">
        <v>6096</v>
      </c>
      <c r="G1993" s="413">
        <v>2</v>
      </c>
      <c r="H1993" s="53" t="s">
        <v>17</v>
      </c>
      <c r="I1993" s="53"/>
      <c r="J1993" s="88">
        <v>119.9</v>
      </c>
      <c r="K1993" s="232">
        <f t="shared" si="71"/>
        <v>239.8</v>
      </c>
    </row>
    <row r="1994" spans="1:11" ht="30.6" x14ac:dyDescent="0.3">
      <c r="A1994" s="52" t="s">
        <v>132</v>
      </c>
      <c r="B1994" s="52" t="s">
        <v>6051</v>
      </c>
      <c r="C1994" s="61" t="s">
        <v>6097</v>
      </c>
      <c r="D1994" s="362" t="s">
        <v>6055</v>
      </c>
      <c r="E1994" s="316" t="s">
        <v>6098</v>
      </c>
      <c r="F1994" s="53" t="s">
        <v>6099</v>
      </c>
      <c r="G1994" s="413">
        <v>2</v>
      </c>
      <c r="H1994" s="231" t="s">
        <v>17</v>
      </c>
      <c r="I1994" s="53" t="s">
        <v>6907</v>
      </c>
      <c r="J1994" s="88">
        <v>8499</v>
      </c>
      <c r="K1994" s="232">
        <f t="shared" si="71"/>
        <v>16998</v>
      </c>
    </row>
    <row r="1995" spans="1:11" ht="40.799999999999997" x14ac:dyDescent="0.3">
      <c r="A1995" s="52" t="s">
        <v>132</v>
      </c>
      <c r="B1995" s="52" t="s">
        <v>6051</v>
      </c>
      <c r="C1995" s="61" t="s">
        <v>6100</v>
      </c>
      <c r="D1995" s="61" t="s">
        <v>6101</v>
      </c>
      <c r="E1995" s="316" t="s">
        <v>7232</v>
      </c>
      <c r="F1995" s="53" t="s">
        <v>6102</v>
      </c>
      <c r="G1995" s="53">
        <v>24</v>
      </c>
      <c r="H1995" s="53" t="s">
        <v>17</v>
      </c>
      <c r="I1995" s="53" t="s">
        <v>113</v>
      </c>
      <c r="J1995" s="88">
        <v>699</v>
      </c>
      <c r="K1995" s="232">
        <f t="shared" si="71"/>
        <v>16776</v>
      </c>
    </row>
    <row r="1996" spans="1:11" ht="30.6" x14ac:dyDescent="0.3">
      <c r="A1996" s="52" t="s">
        <v>132</v>
      </c>
      <c r="B1996" s="52" t="s">
        <v>6051</v>
      </c>
      <c r="C1996" s="61" t="s">
        <v>6103</v>
      </c>
      <c r="D1996" s="362" t="s">
        <v>6104</v>
      </c>
      <c r="E1996" s="360" t="s">
        <v>6105</v>
      </c>
      <c r="F1996" s="53" t="s">
        <v>6106</v>
      </c>
      <c r="G1996" s="413">
        <v>2</v>
      </c>
      <c r="H1996" s="53" t="s">
        <v>17</v>
      </c>
      <c r="I1996" s="53"/>
      <c r="J1996" s="88">
        <v>139.99</v>
      </c>
      <c r="K1996" s="232">
        <f t="shared" si="71"/>
        <v>279.98</v>
      </c>
    </row>
    <row r="1997" spans="1:11" ht="20.399999999999999" x14ac:dyDescent="0.3">
      <c r="A1997" s="52" t="s">
        <v>132</v>
      </c>
      <c r="B1997" s="52" t="s">
        <v>6051</v>
      </c>
      <c r="C1997" s="61" t="s">
        <v>6107</v>
      </c>
      <c r="D1997" s="308" t="s">
        <v>5280</v>
      </c>
      <c r="E1997" s="308">
        <v>17001</v>
      </c>
      <c r="F1997" s="53" t="s">
        <v>6108</v>
      </c>
      <c r="G1997" s="413">
        <v>12</v>
      </c>
      <c r="H1997" s="53" t="s">
        <v>1055</v>
      </c>
      <c r="I1997" s="53"/>
      <c r="J1997" s="88">
        <v>1.99</v>
      </c>
      <c r="K1997" s="232">
        <f t="shared" si="71"/>
        <v>23.88</v>
      </c>
    </row>
    <row r="1998" spans="1:11" ht="20.399999999999999" x14ac:dyDescent="0.3">
      <c r="A1998" s="52" t="s">
        <v>132</v>
      </c>
      <c r="B1998" s="52" t="s">
        <v>6051</v>
      </c>
      <c r="C1998" s="61" t="s">
        <v>6109</v>
      </c>
      <c r="D1998" s="308" t="s">
        <v>5280</v>
      </c>
      <c r="E1998" s="308">
        <v>17002</v>
      </c>
      <c r="F1998" s="53" t="s">
        <v>6110</v>
      </c>
      <c r="G1998" s="413">
        <v>12</v>
      </c>
      <c r="H1998" s="53" t="s">
        <v>1055</v>
      </c>
      <c r="I1998" s="53"/>
      <c r="J1998" s="88">
        <v>1.99</v>
      </c>
      <c r="K1998" s="232">
        <f t="shared" si="71"/>
        <v>23.88</v>
      </c>
    </row>
    <row r="1999" spans="1:11" ht="30.6" x14ac:dyDescent="0.3">
      <c r="A1999" s="52" t="s">
        <v>132</v>
      </c>
      <c r="B1999" s="52" t="s">
        <v>6051</v>
      </c>
      <c r="C1999" s="308" t="s">
        <v>6111</v>
      </c>
      <c r="D1999" s="308" t="s">
        <v>6112</v>
      </c>
      <c r="E1999" s="308" t="s">
        <v>6113</v>
      </c>
      <c r="F1999" s="361" t="s">
        <v>6114</v>
      </c>
      <c r="G1999" s="413">
        <v>1</v>
      </c>
      <c r="H1999" s="231" t="s">
        <v>17</v>
      </c>
      <c r="I1999" s="53" t="s">
        <v>6907</v>
      </c>
      <c r="J1999" s="88">
        <v>22350</v>
      </c>
      <c r="K1999" s="232">
        <f t="shared" si="71"/>
        <v>22350</v>
      </c>
    </row>
    <row r="2000" spans="1:11" ht="20.399999999999999" x14ac:dyDescent="0.3">
      <c r="A2000" s="52" t="s">
        <v>132</v>
      </c>
      <c r="B2000" s="52" t="s">
        <v>6051</v>
      </c>
      <c r="C2000" s="308" t="s">
        <v>6115</v>
      </c>
      <c r="D2000" s="308" t="s">
        <v>6116</v>
      </c>
      <c r="E2000" s="308" t="s">
        <v>6117</v>
      </c>
      <c r="F2000" s="361" t="s">
        <v>6118</v>
      </c>
      <c r="G2000" s="53">
        <v>1</v>
      </c>
      <c r="H2000" s="231" t="s">
        <v>17</v>
      </c>
      <c r="I2000" s="53"/>
      <c r="J2000" s="88">
        <v>9995</v>
      </c>
      <c r="K2000" s="232">
        <f t="shared" si="71"/>
        <v>9995</v>
      </c>
    </row>
    <row r="2001" spans="1:11" ht="20.399999999999999" x14ac:dyDescent="0.3">
      <c r="A2001" s="52" t="s">
        <v>132</v>
      </c>
      <c r="B2001" s="52" t="s">
        <v>6051</v>
      </c>
      <c r="C2001" s="61" t="s">
        <v>6119</v>
      </c>
      <c r="D2001" s="362" t="s">
        <v>5716</v>
      </c>
      <c r="E2001" s="61" t="s">
        <v>6120</v>
      </c>
      <c r="F2001" s="53" t="s">
        <v>6121</v>
      </c>
      <c r="G2001" s="53">
        <v>1</v>
      </c>
      <c r="H2001" s="53" t="s">
        <v>17</v>
      </c>
      <c r="I2001" s="53"/>
      <c r="J2001" s="88">
        <v>4327</v>
      </c>
      <c r="K2001" s="232">
        <f t="shared" si="71"/>
        <v>4327</v>
      </c>
    </row>
    <row r="2002" spans="1:11" ht="20.399999999999999" x14ac:dyDescent="0.3">
      <c r="A2002" s="52" t="s">
        <v>132</v>
      </c>
      <c r="B2002" s="52" t="s">
        <v>6051</v>
      </c>
      <c r="C2002" s="61" t="s">
        <v>6122</v>
      </c>
      <c r="D2002" s="362" t="s">
        <v>5716</v>
      </c>
      <c r="E2002" s="61" t="s">
        <v>6123</v>
      </c>
      <c r="F2002" s="53" t="s">
        <v>6124</v>
      </c>
      <c r="G2002" s="53">
        <v>4</v>
      </c>
      <c r="H2002" s="53" t="s">
        <v>17</v>
      </c>
      <c r="I2002" s="53"/>
      <c r="J2002" s="88">
        <v>335</v>
      </c>
      <c r="K2002" s="232">
        <f t="shared" si="71"/>
        <v>1340</v>
      </c>
    </row>
    <row r="2003" spans="1:11" ht="20.399999999999999" x14ac:dyDescent="0.3">
      <c r="A2003" s="52" t="s">
        <v>132</v>
      </c>
      <c r="B2003" s="52" t="s">
        <v>6051</v>
      </c>
      <c r="C2003" s="308" t="s">
        <v>6125</v>
      </c>
      <c r="D2003" s="316" t="s">
        <v>4653</v>
      </c>
      <c r="E2003" s="308">
        <v>373696</v>
      </c>
      <c r="F2003" s="53" t="s">
        <v>6126</v>
      </c>
      <c r="G2003" s="53">
        <v>1</v>
      </c>
      <c r="H2003" s="231" t="s">
        <v>17</v>
      </c>
      <c r="I2003" s="53"/>
      <c r="J2003" s="88">
        <v>3450</v>
      </c>
      <c r="K2003" s="232">
        <f t="shared" si="71"/>
        <v>3450</v>
      </c>
    </row>
    <row r="2004" spans="1:11" ht="20.399999999999999" x14ac:dyDescent="0.3">
      <c r="A2004" s="52" t="s">
        <v>132</v>
      </c>
      <c r="B2004" s="52" t="s">
        <v>6051</v>
      </c>
      <c r="C2004" s="240" t="s">
        <v>6127</v>
      </c>
      <c r="D2004" s="316" t="s">
        <v>4653</v>
      </c>
      <c r="E2004" s="308">
        <v>370998</v>
      </c>
      <c r="F2004" s="53" t="s">
        <v>6128</v>
      </c>
      <c r="G2004" s="53">
        <v>4</v>
      </c>
      <c r="H2004" s="53" t="s">
        <v>17</v>
      </c>
      <c r="I2004" s="53"/>
      <c r="J2004" s="88">
        <v>560</v>
      </c>
      <c r="K2004" s="232">
        <f t="shared" si="71"/>
        <v>2240</v>
      </c>
    </row>
    <row r="2005" spans="1:11" ht="20.399999999999999" x14ac:dyDescent="0.3">
      <c r="A2005" s="52" t="s">
        <v>132</v>
      </c>
      <c r="B2005" s="52" t="s">
        <v>6051</v>
      </c>
      <c r="C2005" s="240" t="s">
        <v>6129</v>
      </c>
      <c r="D2005" s="316" t="s">
        <v>4653</v>
      </c>
      <c r="E2005" s="308">
        <v>236120</v>
      </c>
      <c r="F2005" s="53" t="s">
        <v>6130</v>
      </c>
      <c r="G2005" s="53">
        <v>4</v>
      </c>
      <c r="H2005" s="53" t="s">
        <v>17</v>
      </c>
      <c r="I2005" s="53"/>
      <c r="J2005" s="62">
        <v>79.900000000000006</v>
      </c>
      <c r="K2005" s="232">
        <f t="shared" si="71"/>
        <v>319.60000000000002</v>
      </c>
    </row>
    <row r="2006" spans="1:11" ht="20.399999999999999" x14ac:dyDescent="0.3">
      <c r="A2006" s="52" t="s">
        <v>132</v>
      </c>
      <c r="B2006" s="52" t="s">
        <v>6051</v>
      </c>
      <c r="C2006" s="308" t="s">
        <v>6131</v>
      </c>
      <c r="D2006" s="316" t="s">
        <v>6132</v>
      </c>
      <c r="E2006" s="308" t="s">
        <v>6133</v>
      </c>
      <c r="F2006" s="53" t="s">
        <v>6134</v>
      </c>
      <c r="G2006" s="53">
        <v>2</v>
      </c>
      <c r="H2006" s="53" t="s">
        <v>17</v>
      </c>
      <c r="I2006" s="53"/>
      <c r="J2006" s="88">
        <v>6199</v>
      </c>
      <c r="K2006" s="232">
        <f t="shared" si="71"/>
        <v>12398</v>
      </c>
    </row>
    <row r="2007" spans="1:11" ht="20.399999999999999" x14ac:dyDescent="0.3">
      <c r="A2007" s="52" t="s">
        <v>132</v>
      </c>
      <c r="B2007" s="52" t="s">
        <v>6051</v>
      </c>
      <c r="C2007" s="308" t="s">
        <v>6135</v>
      </c>
      <c r="D2007" s="316" t="s">
        <v>6132</v>
      </c>
      <c r="E2007" s="308" t="s">
        <v>6136</v>
      </c>
      <c r="F2007" s="53" t="s">
        <v>6137</v>
      </c>
      <c r="G2007" s="53">
        <v>4</v>
      </c>
      <c r="H2007" s="53" t="s">
        <v>17</v>
      </c>
      <c r="I2007" s="53"/>
      <c r="J2007" s="88">
        <v>599</v>
      </c>
      <c r="K2007" s="232">
        <f t="shared" si="71"/>
        <v>2396</v>
      </c>
    </row>
    <row r="2008" spans="1:11" ht="20.399999999999999" x14ac:dyDescent="0.3">
      <c r="A2008" s="52" t="s">
        <v>132</v>
      </c>
      <c r="B2008" s="52" t="s">
        <v>6051</v>
      </c>
      <c r="C2008" s="308" t="s">
        <v>6138</v>
      </c>
      <c r="D2008" s="316" t="s">
        <v>6132</v>
      </c>
      <c r="E2008" s="308" t="s">
        <v>6139</v>
      </c>
      <c r="F2008" s="53" t="s">
        <v>6140</v>
      </c>
      <c r="G2008" s="53">
        <v>2</v>
      </c>
      <c r="H2008" s="53" t="s">
        <v>17</v>
      </c>
      <c r="I2008" s="53"/>
      <c r="J2008" s="88">
        <v>279</v>
      </c>
      <c r="K2008" s="232">
        <f t="shared" si="71"/>
        <v>558</v>
      </c>
    </row>
    <row r="2009" spans="1:11" ht="20.399999999999999" x14ac:dyDescent="0.3">
      <c r="A2009" s="52" t="s">
        <v>132</v>
      </c>
      <c r="B2009" s="52" t="s">
        <v>6052</v>
      </c>
      <c r="C2009" s="61" t="s">
        <v>6141</v>
      </c>
      <c r="D2009" s="61" t="s">
        <v>6142</v>
      </c>
      <c r="E2009" s="316" t="s">
        <v>6143</v>
      </c>
      <c r="F2009" s="53" t="s">
        <v>6144</v>
      </c>
      <c r="G2009" s="53">
        <v>2</v>
      </c>
      <c r="H2009" s="231" t="s">
        <v>17</v>
      </c>
      <c r="I2009" s="53"/>
      <c r="J2009" s="88">
        <v>240</v>
      </c>
      <c r="K2009" s="232">
        <v>480</v>
      </c>
    </row>
    <row r="2010" spans="1:11" ht="20.399999999999999" x14ac:dyDescent="0.3">
      <c r="A2010" s="52" t="s">
        <v>132</v>
      </c>
      <c r="B2010" s="52" t="s">
        <v>6051</v>
      </c>
      <c r="C2010" s="308" t="s">
        <v>6145</v>
      </c>
      <c r="D2010" s="316" t="s">
        <v>5716</v>
      </c>
      <c r="E2010" s="308" t="s">
        <v>6146</v>
      </c>
      <c r="F2010" s="53" t="s">
        <v>6147</v>
      </c>
      <c r="G2010" s="53">
        <v>2</v>
      </c>
      <c r="H2010" s="53" t="s">
        <v>17</v>
      </c>
      <c r="I2010" s="53"/>
      <c r="J2010" s="88">
        <v>5999</v>
      </c>
      <c r="K2010" s="232">
        <f t="shared" ref="K2010:K2014" si="72">G2010*J2010</f>
        <v>11998</v>
      </c>
    </row>
    <row r="2011" spans="1:11" ht="20.399999999999999" x14ac:dyDescent="0.3">
      <c r="A2011" s="52" t="s">
        <v>132</v>
      </c>
      <c r="B2011" s="52" t="s">
        <v>6051</v>
      </c>
      <c r="C2011" s="308" t="s">
        <v>6148</v>
      </c>
      <c r="D2011" s="316" t="s">
        <v>6149</v>
      </c>
      <c r="E2011" s="308" t="s">
        <v>6150</v>
      </c>
      <c r="F2011" s="53" t="s">
        <v>6151</v>
      </c>
      <c r="G2011" s="53">
        <v>24</v>
      </c>
      <c r="H2011" s="53" t="s">
        <v>17</v>
      </c>
      <c r="I2011" s="53"/>
      <c r="J2011" s="88">
        <v>54.99</v>
      </c>
      <c r="K2011" s="232">
        <f t="shared" si="72"/>
        <v>1319.76</v>
      </c>
    </row>
    <row r="2012" spans="1:11" ht="20.399999999999999" x14ac:dyDescent="0.3">
      <c r="A2012" s="52" t="s">
        <v>132</v>
      </c>
      <c r="B2012" s="52" t="s">
        <v>6051</v>
      </c>
      <c r="C2012" s="61" t="s">
        <v>6152</v>
      </c>
      <c r="D2012" s="61" t="s">
        <v>6153</v>
      </c>
      <c r="E2012" s="316" t="s">
        <v>6154</v>
      </c>
      <c r="F2012" s="53" t="s">
        <v>6155</v>
      </c>
      <c r="G2012" s="53">
        <v>2</v>
      </c>
      <c r="H2012" s="231" t="s">
        <v>17</v>
      </c>
      <c r="I2012" s="53"/>
      <c r="J2012" s="88">
        <v>13846.15</v>
      </c>
      <c r="K2012" s="232">
        <f t="shared" si="72"/>
        <v>27692.3</v>
      </c>
    </row>
    <row r="2013" spans="1:11" ht="20.399999999999999" x14ac:dyDescent="0.3">
      <c r="A2013" s="85" t="s">
        <v>132</v>
      </c>
      <c r="B2013" s="85" t="s">
        <v>6051</v>
      </c>
      <c r="C2013" s="249" t="s">
        <v>6156</v>
      </c>
      <c r="D2013" s="249"/>
      <c r="E2013" s="375"/>
      <c r="F2013" s="86" t="s">
        <v>6157</v>
      </c>
      <c r="G2013" s="86">
        <v>1000</v>
      </c>
      <c r="H2013" s="86" t="s">
        <v>17</v>
      </c>
      <c r="I2013" s="53"/>
      <c r="J2013" s="87">
        <v>0.5</v>
      </c>
      <c r="K2013" s="317">
        <f t="shared" si="72"/>
        <v>500</v>
      </c>
    </row>
    <row r="2014" spans="1:11" ht="41.4" thickBot="1" x14ac:dyDescent="0.35">
      <c r="A2014" s="52" t="s">
        <v>132</v>
      </c>
      <c r="B2014" s="52" t="s">
        <v>6051</v>
      </c>
      <c r="C2014" s="57" t="s">
        <v>6957</v>
      </c>
      <c r="D2014" s="57" t="s">
        <v>6887</v>
      </c>
      <c r="E2014" s="57" t="s">
        <v>6888</v>
      </c>
      <c r="F2014" s="527" t="s">
        <v>6889</v>
      </c>
      <c r="G2014" s="46">
        <v>2</v>
      </c>
      <c r="H2014" s="46" t="s">
        <v>17</v>
      </c>
      <c r="I2014" s="578" t="s">
        <v>6958</v>
      </c>
      <c r="J2014" s="293">
        <v>10000</v>
      </c>
      <c r="K2014" s="232">
        <f t="shared" si="72"/>
        <v>20000</v>
      </c>
    </row>
    <row r="2015" spans="1:11" ht="41.4" thickBot="1" x14ac:dyDescent="0.35">
      <c r="A2015" s="400" t="s">
        <v>132</v>
      </c>
      <c r="B2015" s="390" t="s">
        <v>6158</v>
      </c>
      <c r="C2015" s="657" t="s">
        <v>6159</v>
      </c>
      <c r="D2015" s="391" t="s">
        <v>3</v>
      </c>
      <c r="E2015" s="391" t="s">
        <v>4</v>
      </c>
      <c r="F2015" s="392" t="s">
        <v>6160</v>
      </c>
      <c r="G2015" s="393" t="s">
        <v>6</v>
      </c>
      <c r="H2015" s="393" t="s">
        <v>7</v>
      </c>
      <c r="I2015" s="393" t="s">
        <v>203</v>
      </c>
      <c r="J2015" s="394" t="s">
        <v>202</v>
      </c>
      <c r="K2015" s="395" t="s">
        <v>8</v>
      </c>
    </row>
    <row r="2016" spans="1:11" ht="20.399999999999999" x14ac:dyDescent="0.3">
      <c r="A2016" s="242" t="s">
        <v>132</v>
      </c>
      <c r="B2016" s="242" t="s">
        <v>6158</v>
      </c>
      <c r="C2016" s="401" t="s">
        <v>6161</v>
      </c>
      <c r="D2016" s="401" t="s">
        <v>6162</v>
      </c>
      <c r="E2016" s="401" t="s">
        <v>6163</v>
      </c>
      <c r="F2016" s="112" t="s">
        <v>6164</v>
      </c>
      <c r="G2016" s="112">
        <v>4</v>
      </c>
      <c r="H2016" s="112" t="s">
        <v>17</v>
      </c>
      <c r="I2016" s="112"/>
      <c r="J2016" s="273">
        <v>9.9499999999999993</v>
      </c>
      <c r="K2016" s="315">
        <f t="shared" ref="K2016:K2022" si="73">G2016*J2016</f>
        <v>39.799999999999997</v>
      </c>
    </row>
    <row r="2017" spans="1:11" ht="20.399999999999999" x14ac:dyDescent="0.3">
      <c r="A2017" s="52" t="s">
        <v>132</v>
      </c>
      <c r="B2017" s="52" t="s">
        <v>6158</v>
      </c>
      <c r="C2017" s="61" t="s">
        <v>6165</v>
      </c>
      <c r="D2017" s="362" t="s">
        <v>6166</v>
      </c>
      <c r="E2017" s="325" t="s">
        <v>6167</v>
      </c>
      <c r="F2017" s="53" t="s">
        <v>6168</v>
      </c>
      <c r="G2017" s="53">
        <v>4</v>
      </c>
      <c r="H2017" s="53" t="s">
        <v>17</v>
      </c>
      <c r="I2017" s="53"/>
      <c r="J2017" s="319">
        <v>32.950000000000003</v>
      </c>
      <c r="K2017" s="232">
        <f t="shared" si="73"/>
        <v>131.80000000000001</v>
      </c>
    </row>
    <row r="2018" spans="1:11" ht="20.399999999999999" x14ac:dyDescent="0.3">
      <c r="A2018" s="52" t="s">
        <v>132</v>
      </c>
      <c r="B2018" s="52" t="s">
        <v>6158</v>
      </c>
      <c r="C2018" s="325" t="s">
        <v>6169</v>
      </c>
      <c r="D2018" s="325"/>
      <c r="E2018" s="325"/>
      <c r="F2018" s="53" t="s">
        <v>6170</v>
      </c>
      <c r="G2018" s="53">
        <v>4</v>
      </c>
      <c r="H2018" s="53" t="s">
        <v>17</v>
      </c>
      <c r="I2018" s="53"/>
      <c r="J2018" s="319">
        <v>9.99</v>
      </c>
      <c r="K2018" s="232">
        <f t="shared" si="73"/>
        <v>39.96</v>
      </c>
    </row>
    <row r="2019" spans="1:11" ht="20.399999999999999" x14ac:dyDescent="0.3">
      <c r="A2019" s="52" t="s">
        <v>132</v>
      </c>
      <c r="B2019" s="52" t="s">
        <v>6158</v>
      </c>
      <c r="C2019" s="258" t="s">
        <v>6171</v>
      </c>
      <c r="D2019" s="61" t="s">
        <v>146</v>
      </c>
      <c r="E2019" s="316" t="s">
        <v>6172</v>
      </c>
      <c r="F2019" s="53" t="s">
        <v>6173</v>
      </c>
      <c r="G2019" s="53">
        <v>12</v>
      </c>
      <c r="H2019" s="53" t="s">
        <v>17</v>
      </c>
      <c r="I2019" s="259"/>
      <c r="J2019" s="414">
        <v>600</v>
      </c>
      <c r="K2019" s="232">
        <f t="shared" si="73"/>
        <v>7200</v>
      </c>
    </row>
    <row r="2020" spans="1:11" ht="20.399999999999999" x14ac:dyDescent="0.3">
      <c r="A2020" s="52" t="s">
        <v>132</v>
      </c>
      <c r="B2020" s="52" t="s">
        <v>6158</v>
      </c>
      <c r="C2020" s="61" t="s">
        <v>6174</v>
      </c>
      <c r="D2020" s="61" t="s">
        <v>6175</v>
      </c>
      <c r="E2020" s="316" t="s">
        <v>6176</v>
      </c>
      <c r="F2020" s="53" t="s">
        <v>6177</v>
      </c>
      <c r="G2020" s="53">
        <v>4</v>
      </c>
      <c r="H2020" s="53" t="s">
        <v>17</v>
      </c>
      <c r="I2020" s="53"/>
      <c r="J2020" s="319">
        <v>95.94</v>
      </c>
      <c r="K2020" s="232">
        <f t="shared" si="73"/>
        <v>383.76</v>
      </c>
    </row>
    <row r="2021" spans="1:11" ht="20.399999999999999" x14ac:dyDescent="0.3">
      <c r="A2021" s="52" t="s">
        <v>132</v>
      </c>
      <c r="B2021" s="52" t="s">
        <v>6158</v>
      </c>
      <c r="C2021" s="325" t="s">
        <v>6178</v>
      </c>
      <c r="D2021" s="325" t="s">
        <v>6179</v>
      </c>
      <c r="E2021" s="325" t="s">
        <v>6180</v>
      </c>
      <c r="F2021" s="53" t="s">
        <v>6181</v>
      </c>
      <c r="G2021" s="53">
        <v>4</v>
      </c>
      <c r="H2021" s="53" t="s">
        <v>17</v>
      </c>
      <c r="I2021" s="53"/>
      <c r="J2021" s="319">
        <v>14.99</v>
      </c>
      <c r="K2021" s="232">
        <f t="shared" si="73"/>
        <v>59.96</v>
      </c>
    </row>
    <row r="2022" spans="1:11" ht="20.399999999999999" x14ac:dyDescent="0.3">
      <c r="A2022" s="52" t="s">
        <v>132</v>
      </c>
      <c r="B2022" s="52" t="s">
        <v>6158</v>
      </c>
      <c r="C2022" s="61" t="s">
        <v>6182</v>
      </c>
      <c r="D2022" s="325" t="s">
        <v>6183</v>
      </c>
      <c r="E2022" s="325">
        <v>932169</v>
      </c>
      <c r="F2022" s="53" t="s">
        <v>6184</v>
      </c>
      <c r="G2022" s="53">
        <v>4</v>
      </c>
      <c r="H2022" s="53" t="s">
        <v>17</v>
      </c>
      <c r="I2022" s="53"/>
      <c r="J2022" s="319">
        <v>14.99</v>
      </c>
      <c r="K2022" s="232">
        <f t="shared" si="73"/>
        <v>59.96</v>
      </c>
    </row>
    <row r="2023" spans="1:11" ht="20.399999999999999" x14ac:dyDescent="0.3">
      <c r="A2023" s="52" t="s">
        <v>132</v>
      </c>
      <c r="B2023" s="52" t="s">
        <v>6158</v>
      </c>
      <c r="C2023" s="61" t="s">
        <v>6185</v>
      </c>
      <c r="D2023" s="61"/>
      <c r="E2023" s="415"/>
      <c r="F2023" s="53" t="s">
        <v>6186</v>
      </c>
      <c r="G2023" s="53">
        <v>1</v>
      </c>
      <c r="H2023" s="53" t="s">
        <v>17</v>
      </c>
      <c r="I2023" s="53"/>
      <c r="J2023" s="319"/>
      <c r="K2023" s="232"/>
    </row>
    <row r="2024" spans="1:11" ht="20.399999999999999" x14ac:dyDescent="0.3">
      <c r="A2024" s="52" t="s">
        <v>132</v>
      </c>
      <c r="B2024" s="52" t="s">
        <v>6158</v>
      </c>
      <c r="C2024" s="61" t="s">
        <v>6187</v>
      </c>
      <c r="D2024" s="61" t="s">
        <v>6188</v>
      </c>
      <c r="E2024" s="61" t="s">
        <v>6189</v>
      </c>
      <c r="F2024" s="53" t="s">
        <v>6190</v>
      </c>
      <c r="G2024" s="53">
        <v>3</v>
      </c>
      <c r="H2024" s="53" t="s">
        <v>1523</v>
      </c>
      <c r="I2024" s="53"/>
      <c r="J2024" s="319">
        <v>19</v>
      </c>
      <c r="K2024" s="232">
        <f t="shared" ref="K2024:K2046" si="74">G2024*J2024</f>
        <v>57</v>
      </c>
    </row>
    <row r="2025" spans="1:11" ht="20.399999999999999" x14ac:dyDescent="0.3">
      <c r="A2025" s="52" t="s">
        <v>132</v>
      </c>
      <c r="B2025" s="52" t="s">
        <v>6158</v>
      </c>
      <c r="C2025" s="61" t="s">
        <v>6191</v>
      </c>
      <c r="D2025" s="61" t="s">
        <v>6192</v>
      </c>
      <c r="E2025" s="316" t="s">
        <v>6193</v>
      </c>
      <c r="F2025" s="53" t="s">
        <v>6194</v>
      </c>
      <c r="G2025" s="53">
        <v>25</v>
      </c>
      <c r="H2025" s="53" t="s">
        <v>1510</v>
      </c>
      <c r="I2025" s="53"/>
      <c r="J2025" s="319">
        <v>2.25</v>
      </c>
      <c r="K2025" s="232">
        <f t="shared" si="74"/>
        <v>56.25</v>
      </c>
    </row>
    <row r="2026" spans="1:11" ht="20.399999999999999" x14ac:dyDescent="0.3">
      <c r="A2026" s="52" t="s">
        <v>132</v>
      </c>
      <c r="B2026" s="52" t="s">
        <v>6158</v>
      </c>
      <c r="C2026" s="61" t="s">
        <v>6195</v>
      </c>
      <c r="D2026" s="61" t="s">
        <v>6196</v>
      </c>
      <c r="E2026" s="61" t="s">
        <v>6197</v>
      </c>
      <c r="F2026" s="53" t="s">
        <v>6198</v>
      </c>
      <c r="G2026" s="53">
        <v>25</v>
      </c>
      <c r="H2026" s="53" t="s">
        <v>1510</v>
      </c>
      <c r="I2026" s="53"/>
      <c r="J2026" s="319">
        <v>10</v>
      </c>
      <c r="K2026" s="232">
        <f t="shared" si="74"/>
        <v>250</v>
      </c>
    </row>
    <row r="2027" spans="1:11" ht="20.399999999999999" x14ac:dyDescent="0.3">
      <c r="A2027" s="52" t="s">
        <v>132</v>
      </c>
      <c r="B2027" s="52" t="s">
        <v>6158</v>
      </c>
      <c r="C2027" s="61" t="s">
        <v>6199</v>
      </c>
      <c r="D2027" s="61" t="s">
        <v>6200</v>
      </c>
      <c r="E2027" s="316" t="s">
        <v>6201</v>
      </c>
      <c r="F2027" s="53" t="s">
        <v>6202</v>
      </c>
      <c r="G2027" s="53">
        <v>1</v>
      </c>
      <c r="H2027" s="53" t="s">
        <v>1523</v>
      </c>
      <c r="I2027" s="53"/>
      <c r="J2027" s="319">
        <v>8.69</v>
      </c>
      <c r="K2027" s="232">
        <f t="shared" si="74"/>
        <v>8.69</v>
      </c>
    </row>
    <row r="2028" spans="1:11" ht="20.399999999999999" x14ac:dyDescent="0.3">
      <c r="A2028" s="52" t="s">
        <v>132</v>
      </c>
      <c r="B2028" s="52" t="s">
        <v>6158</v>
      </c>
      <c r="C2028" s="61" t="s">
        <v>1575</v>
      </c>
      <c r="D2028" s="61" t="s">
        <v>6203</v>
      </c>
      <c r="E2028" s="416" t="s">
        <v>6204</v>
      </c>
      <c r="F2028" s="417" t="s">
        <v>6205</v>
      </c>
      <c r="G2028" s="53">
        <v>25</v>
      </c>
      <c r="H2028" s="53" t="s">
        <v>17</v>
      </c>
      <c r="I2028" s="53"/>
      <c r="J2028" s="319">
        <v>7.49</v>
      </c>
      <c r="K2028" s="232">
        <f t="shared" si="74"/>
        <v>187.25</v>
      </c>
    </row>
    <row r="2029" spans="1:11" ht="20.399999999999999" x14ac:dyDescent="0.3">
      <c r="A2029" s="52" t="s">
        <v>132</v>
      </c>
      <c r="B2029" s="52" t="s">
        <v>6158</v>
      </c>
      <c r="C2029" s="61" t="s">
        <v>6206</v>
      </c>
      <c r="D2029" s="61" t="s">
        <v>6207</v>
      </c>
      <c r="E2029" s="316" t="s">
        <v>6208</v>
      </c>
      <c r="F2029" s="53" t="s">
        <v>6209</v>
      </c>
      <c r="G2029" s="53">
        <v>2</v>
      </c>
      <c r="H2029" s="53" t="s">
        <v>1055</v>
      </c>
      <c r="I2029" s="53"/>
      <c r="J2029" s="319">
        <v>9.99</v>
      </c>
      <c r="K2029" s="232">
        <f t="shared" si="74"/>
        <v>19.98</v>
      </c>
    </row>
    <row r="2030" spans="1:11" ht="20.399999999999999" x14ac:dyDescent="0.3">
      <c r="A2030" s="52" t="s">
        <v>132</v>
      </c>
      <c r="B2030" s="52" t="s">
        <v>6158</v>
      </c>
      <c r="C2030" s="61" t="s">
        <v>1742</v>
      </c>
      <c r="D2030" s="61" t="s">
        <v>1743</v>
      </c>
      <c r="E2030" s="61" t="s">
        <v>1744</v>
      </c>
      <c r="F2030" s="53" t="s">
        <v>6210</v>
      </c>
      <c r="G2030" s="53">
        <v>1</v>
      </c>
      <c r="H2030" s="53" t="s">
        <v>17</v>
      </c>
      <c r="I2030" s="53"/>
      <c r="J2030" s="319">
        <v>59.99</v>
      </c>
      <c r="K2030" s="232">
        <f t="shared" si="74"/>
        <v>59.99</v>
      </c>
    </row>
    <row r="2031" spans="1:11" ht="20.399999999999999" x14ac:dyDescent="0.3">
      <c r="A2031" s="52" t="s">
        <v>132</v>
      </c>
      <c r="B2031" s="52" t="s">
        <v>6158</v>
      </c>
      <c r="C2031" s="61" t="s">
        <v>6211</v>
      </c>
      <c r="D2031" s="61" t="s">
        <v>6212</v>
      </c>
      <c r="E2031" s="316" t="s">
        <v>6213</v>
      </c>
      <c r="F2031" s="53" t="s">
        <v>6214</v>
      </c>
      <c r="G2031" s="53">
        <v>1</v>
      </c>
      <c r="H2031" s="53" t="s">
        <v>17</v>
      </c>
      <c r="I2031" s="53"/>
      <c r="J2031" s="319">
        <v>78</v>
      </c>
      <c r="K2031" s="232">
        <f t="shared" si="74"/>
        <v>78</v>
      </c>
    </row>
    <row r="2032" spans="1:11" ht="20.399999999999999" x14ac:dyDescent="0.3">
      <c r="A2032" s="52" t="s">
        <v>132</v>
      </c>
      <c r="B2032" s="52" t="s">
        <v>6158</v>
      </c>
      <c r="C2032" s="61" t="s">
        <v>6215</v>
      </c>
      <c r="D2032" s="316" t="s">
        <v>6216</v>
      </c>
      <c r="E2032" s="325">
        <v>46076</v>
      </c>
      <c r="F2032" s="53" t="s">
        <v>6217</v>
      </c>
      <c r="G2032" s="53">
        <v>6</v>
      </c>
      <c r="H2032" s="53" t="s">
        <v>17</v>
      </c>
      <c r="I2032" s="53"/>
      <c r="J2032" s="319">
        <v>4.8</v>
      </c>
      <c r="K2032" s="232">
        <f t="shared" si="74"/>
        <v>28.799999999999997</v>
      </c>
    </row>
    <row r="2033" spans="1:11" ht="20.399999999999999" x14ac:dyDescent="0.3">
      <c r="A2033" s="52" t="s">
        <v>132</v>
      </c>
      <c r="B2033" s="52" t="s">
        <v>6158</v>
      </c>
      <c r="C2033" s="61" t="s">
        <v>6218</v>
      </c>
      <c r="D2033" s="61" t="s">
        <v>6219</v>
      </c>
      <c r="E2033" s="316" t="s">
        <v>6220</v>
      </c>
      <c r="F2033" s="53" t="s">
        <v>6221</v>
      </c>
      <c r="G2033" s="53">
        <v>8</v>
      </c>
      <c r="H2033" s="53" t="s">
        <v>17</v>
      </c>
      <c r="I2033" s="53"/>
      <c r="J2033" s="319">
        <v>9.99</v>
      </c>
      <c r="K2033" s="232">
        <f t="shared" si="74"/>
        <v>79.92</v>
      </c>
    </row>
    <row r="2034" spans="1:11" ht="20.399999999999999" x14ac:dyDescent="0.3">
      <c r="A2034" s="52" t="s">
        <v>132</v>
      </c>
      <c r="B2034" s="52" t="s">
        <v>6158</v>
      </c>
      <c r="C2034" s="61" t="s">
        <v>6222</v>
      </c>
      <c r="D2034" s="61" t="s">
        <v>6223</v>
      </c>
      <c r="E2034" s="316" t="s">
        <v>6224</v>
      </c>
      <c r="F2034" s="53" t="s">
        <v>6225</v>
      </c>
      <c r="G2034" s="53">
        <v>5</v>
      </c>
      <c r="H2034" s="53" t="s">
        <v>2947</v>
      </c>
      <c r="I2034" s="53"/>
      <c r="J2034" s="319">
        <v>2.2999999999999998</v>
      </c>
      <c r="K2034" s="232">
        <f t="shared" si="74"/>
        <v>11.5</v>
      </c>
    </row>
    <row r="2035" spans="1:11" ht="20.399999999999999" x14ac:dyDescent="0.3">
      <c r="A2035" s="52" t="s">
        <v>132</v>
      </c>
      <c r="B2035" s="52" t="s">
        <v>6158</v>
      </c>
      <c r="C2035" s="61" t="s">
        <v>6226</v>
      </c>
      <c r="D2035" s="61" t="s">
        <v>863</v>
      </c>
      <c r="E2035" s="61" t="s">
        <v>863</v>
      </c>
      <c r="F2035" s="53" t="s">
        <v>6227</v>
      </c>
      <c r="G2035" s="53">
        <v>1</v>
      </c>
      <c r="H2035" s="53" t="s">
        <v>2947</v>
      </c>
      <c r="I2035" s="53"/>
      <c r="J2035" s="319">
        <v>3</v>
      </c>
      <c r="K2035" s="232">
        <f t="shared" si="74"/>
        <v>3</v>
      </c>
    </row>
    <row r="2036" spans="1:11" ht="20.399999999999999" x14ac:dyDescent="0.3">
      <c r="A2036" s="52" t="s">
        <v>132</v>
      </c>
      <c r="B2036" s="52" t="s">
        <v>6158</v>
      </c>
      <c r="C2036" s="61" t="s">
        <v>6228</v>
      </c>
      <c r="D2036" s="61" t="s">
        <v>6229</v>
      </c>
      <c r="E2036" s="316" t="s">
        <v>6230</v>
      </c>
      <c r="F2036" s="53" t="s">
        <v>6231</v>
      </c>
      <c r="G2036" s="53">
        <v>2</v>
      </c>
      <c r="H2036" s="53" t="s">
        <v>1523</v>
      </c>
      <c r="I2036" s="53"/>
      <c r="J2036" s="319">
        <v>35</v>
      </c>
      <c r="K2036" s="232">
        <f t="shared" si="74"/>
        <v>70</v>
      </c>
    </row>
    <row r="2037" spans="1:11" ht="20.399999999999999" x14ac:dyDescent="0.3">
      <c r="A2037" s="52" t="s">
        <v>132</v>
      </c>
      <c r="B2037" s="52" t="s">
        <v>6158</v>
      </c>
      <c r="C2037" s="61" t="s">
        <v>6232</v>
      </c>
      <c r="D2037" s="61" t="s">
        <v>6233</v>
      </c>
      <c r="E2037" s="316"/>
      <c r="F2037" s="53" t="s">
        <v>6234</v>
      </c>
      <c r="G2037" s="53">
        <v>3</v>
      </c>
      <c r="H2037" s="53" t="s">
        <v>1523</v>
      </c>
      <c r="I2037" s="53"/>
      <c r="J2037" s="319">
        <v>5.5</v>
      </c>
      <c r="K2037" s="232">
        <f t="shared" si="74"/>
        <v>16.5</v>
      </c>
    </row>
    <row r="2038" spans="1:11" ht="20.399999999999999" x14ac:dyDescent="0.3">
      <c r="A2038" s="52" t="s">
        <v>132</v>
      </c>
      <c r="B2038" s="52" t="s">
        <v>6158</v>
      </c>
      <c r="C2038" s="61" t="s">
        <v>6235</v>
      </c>
      <c r="D2038" s="61" t="s">
        <v>6219</v>
      </c>
      <c r="E2038" s="316" t="s">
        <v>6236</v>
      </c>
      <c r="F2038" s="53" t="s">
        <v>6237</v>
      </c>
      <c r="G2038" s="53">
        <v>5</v>
      </c>
      <c r="H2038" s="53" t="s">
        <v>17</v>
      </c>
      <c r="I2038" s="53"/>
      <c r="J2038" s="319">
        <v>9.99</v>
      </c>
      <c r="K2038" s="232">
        <f t="shared" si="74"/>
        <v>49.95</v>
      </c>
    </row>
    <row r="2039" spans="1:11" ht="20.399999999999999" x14ac:dyDescent="0.3">
      <c r="A2039" s="52" t="s">
        <v>132</v>
      </c>
      <c r="B2039" s="52" t="s">
        <v>6158</v>
      </c>
      <c r="C2039" s="61" t="s">
        <v>6238</v>
      </c>
      <c r="D2039" s="645" t="s">
        <v>6239</v>
      </c>
      <c r="E2039" s="418" t="s">
        <v>6240</v>
      </c>
      <c r="F2039" s="53" t="s">
        <v>6241</v>
      </c>
      <c r="G2039" s="53">
        <v>1</v>
      </c>
      <c r="H2039" s="53" t="s">
        <v>1523</v>
      </c>
      <c r="I2039" s="53"/>
      <c r="J2039" s="319">
        <v>40</v>
      </c>
      <c r="K2039" s="232">
        <f t="shared" si="74"/>
        <v>40</v>
      </c>
    </row>
    <row r="2040" spans="1:11" ht="20.399999999999999" x14ac:dyDescent="0.3">
      <c r="A2040" s="52" t="s">
        <v>132</v>
      </c>
      <c r="B2040" s="52" t="s">
        <v>6158</v>
      </c>
      <c r="C2040" s="61" t="s">
        <v>6242</v>
      </c>
      <c r="D2040" s="316" t="s">
        <v>6243</v>
      </c>
      <c r="E2040" s="316" t="s">
        <v>6244</v>
      </c>
      <c r="F2040" s="53" t="s">
        <v>6245</v>
      </c>
      <c r="G2040" s="53">
        <v>1</v>
      </c>
      <c r="H2040" s="53" t="s">
        <v>17</v>
      </c>
      <c r="I2040" s="53"/>
      <c r="J2040" s="319">
        <v>145</v>
      </c>
      <c r="K2040" s="232">
        <f t="shared" si="74"/>
        <v>145</v>
      </c>
    </row>
    <row r="2041" spans="1:11" ht="20.399999999999999" x14ac:dyDescent="0.3">
      <c r="A2041" s="52" t="s">
        <v>132</v>
      </c>
      <c r="B2041" s="52" t="s">
        <v>6158</v>
      </c>
      <c r="C2041" s="61" t="s">
        <v>6246</v>
      </c>
      <c r="D2041" s="61" t="s">
        <v>6239</v>
      </c>
      <c r="E2041" s="316" t="s">
        <v>6247</v>
      </c>
      <c r="F2041" s="53" t="s">
        <v>6248</v>
      </c>
      <c r="G2041" s="53">
        <v>10</v>
      </c>
      <c r="H2041" s="53" t="s">
        <v>17</v>
      </c>
      <c r="I2041" s="53"/>
      <c r="J2041" s="319">
        <v>15</v>
      </c>
      <c r="K2041" s="232">
        <f t="shared" si="74"/>
        <v>150</v>
      </c>
    </row>
    <row r="2042" spans="1:11" ht="20.399999999999999" x14ac:dyDescent="0.3">
      <c r="A2042" s="52" t="s">
        <v>132</v>
      </c>
      <c r="B2042" s="52" t="s">
        <v>6158</v>
      </c>
      <c r="C2042" s="61" t="s">
        <v>6249</v>
      </c>
      <c r="D2042" s="61" t="s">
        <v>3606</v>
      </c>
      <c r="E2042" s="316" t="s">
        <v>6250</v>
      </c>
      <c r="F2042" s="53" t="s">
        <v>6251</v>
      </c>
      <c r="G2042" s="53">
        <v>5</v>
      </c>
      <c r="H2042" s="53" t="s">
        <v>17</v>
      </c>
      <c r="I2042" s="53"/>
      <c r="J2042" s="319">
        <v>4</v>
      </c>
      <c r="K2042" s="232">
        <f t="shared" si="74"/>
        <v>20</v>
      </c>
    </row>
    <row r="2043" spans="1:11" ht="20.399999999999999" x14ac:dyDescent="0.3">
      <c r="A2043" s="52" t="s">
        <v>132</v>
      </c>
      <c r="B2043" s="52" t="s">
        <v>6158</v>
      </c>
      <c r="C2043" s="61" t="s">
        <v>6252</v>
      </c>
      <c r="D2043" s="61" t="s">
        <v>6253</v>
      </c>
      <c r="E2043" s="316" t="s">
        <v>1768</v>
      </c>
      <c r="F2043" s="53" t="s">
        <v>6254</v>
      </c>
      <c r="G2043" s="53">
        <v>1</v>
      </c>
      <c r="H2043" s="53" t="s">
        <v>17</v>
      </c>
      <c r="I2043" s="53"/>
      <c r="J2043" s="319">
        <v>510</v>
      </c>
      <c r="K2043" s="232">
        <f t="shared" si="74"/>
        <v>510</v>
      </c>
    </row>
    <row r="2044" spans="1:11" ht="20.399999999999999" x14ac:dyDescent="0.3">
      <c r="A2044" s="52" t="s">
        <v>132</v>
      </c>
      <c r="B2044" s="52" t="s">
        <v>6158</v>
      </c>
      <c r="C2044" s="61" t="s">
        <v>2722</v>
      </c>
      <c r="D2044" s="61" t="s">
        <v>2723</v>
      </c>
      <c r="E2044" s="325" t="s">
        <v>2724</v>
      </c>
      <c r="F2044" s="341" t="s">
        <v>6255</v>
      </c>
      <c r="G2044" s="53">
        <v>2</v>
      </c>
      <c r="H2044" s="53" t="s">
        <v>17</v>
      </c>
      <c r="I2044" s="53"/>
      <c r="J2044" s="319">
        <v>3.5</v>
      </c>
      <c r="K2044" s="232">
        <f t="shared" si="74"/>
        <v>7</v>
      </c>
    </row>
    <row r="2045" spans="1:11" ht="20.399999999999999" x14ac:dyDescent="0.3">
      <c r="A2045" s="52" t="s">
        <v>132</v>
      </c>
      <c r="B2045" s="52" t="s">
        <v>6158</v>
      </c>
      <c r="C2045" s="61" t="s">
        <v>6256</v>
      </c>
      <c r="D2045" s="61"/>
      <c r="E2045" s="316"/>
      <c r="F2045" s="53" t="s">
        <v>6257</v>
      </c>
      <c r="G2045" s="53">
        <v>2</v>
      </c>
      <c r="H2045" s="53" t="s">
        <v>17</v>
      </c>
      <c r="I2045" s="53"/>
      <c r="J2045" s="319">
        <v>5</v>
      </c>
      <c r="K2045" s="232">
        <f t="shared" si="74"/>
        <v>10</v>
      </c>
    </row>
    <row r="2046" spans="1:11" ht="20.399999999999999" x14ac:dyDescent="0.3">
      <c r="A2046" s="52" t="s">
        <v>132</v>
      </c>
      <c r="B2046" s="52" t="s">
        <v>6158</v>
      </c>
      <c r="C2046" s="121" t="s">
        <v>2217</v>
      </c>
      <c r="D2046" s="121" t="s">
        <v>2218</v>
      </c>
      <c r="E2046" s="272" t="s">
        <v>2219</v>
      </c>
      <c r="F2046" s="53" t="s">
        <v>6258</v>
      </c>
      <c r="G2046" s="53">
        <v>1</v>
      </c>
      <c r="H2046" s="53" t="s">
        <v>1055</v>
      </c>
      <c r="I2046" s="53"/>
      <c r="J2046" s="319">
        <v>7</v>
      </c>
      <c r="K2046" s="232">
        <f t="shared" si="74"/>
        <v>7</v>
      </c>
    </row>
    <row r="2047" spans="1:11" ht="20.399999999999999" x14ac:dyDescent="0.3">
      <c r="A2047" s="419" t="s">
        <v>132</v>
      </c>
      <c r="B2047" s="52" t="s">
        <v>6158</v>
      </c>
      <c r="C2047" s="660" t="s">
        <v>6259</v>
      </c>
      <c r="D2047" s="661" t="s">
        <v>6260</v>
      </c>
      <c r="E2047" s="420" t="s">
        <v>6261</v>
      </c>
      <c r="F2047" s="417" t="s">
        <v>6262</v>
      </c>
      <c r="G2047" s="346">
        <v>2</v>
      </c>
      <c r="H2047" s="346" t="s">
        <v>17</v>
      </c>
      <c r="I2047" s="346"/>
      <c r="J2047" s="421">
        <v>500</v>
      </c>
      <c r="K2047" s="232">
        <f>+G2047*J2047</f>
        <v>1000</v>
      </c>
    </row>
    <row r="2048" spans="1:11" ht="20.399999999999999" x14ac:dyDescent="0.3">
      <c r="A2048" s="419" t="s">
        <v>132</v>
      </c>
      <c r="B2048" s="52" t="s">
        <v>6158</v>
      </c>
      <c r="C2048" s="362" t="s">
        <v>6263</v>
      </c>
      <c r="D2048" s="362" t="s">
        <v>6264</v>
      </c>
      <c r="E2048" s="416">
        <v>17601471</v>
      </c>
      <c r="F2048" s="346" t="s">
        <v>6265</v>
      </c>
      <c r="G2048" s="346">
        <v>1</v>
      </c>
      <c r="H2048" s="346" t="s">
        <v>17</v>
      </c>
      <c r="I2048" s="346"/>
      <c r="J2048" s="421">
        <v>51.96</v>
      </c>
      <c r="K2048" s="232">
        <f>+G2048*J2048</f>
        <v>51.96</v>
      </c>
    </row>
    <row r="2049" spans="1:11" ht="20.399999999999999" x14ac:dyDescent="0.3">
      <c r="A2049" s="419" t="s">
        <v>132</v>
      </c>
      <c r="B2049" s="52" t="s">
        <v>6158</v>
      </c>
      <c r="C2049" s="416" t="s">
        <v>6266</v>
      </c>
      <c r="D2049" s="662" t="s">
        <v>6267</v>
      </c>
      <c r="E2049" s="416" t="s">
        <v>6268</v>
      </c>
      <c r="F2049" s="346" t="s">
        <v>6269</v>
      </c>
      <c r="G2049" s="346">
        <v>12</v>
      </c>
      <c r="H2049" s="346" t="s">
        <v>17</v>
      </c>
      <c r="I2049" s="346"/>
      <c r="J2049" s="421">
        <v>5</v>
      </c>
      <c r="K2049" s="232">
        <f>+G2049*J2049</f>
        <v>60</v>
      </c>
    </row>
    <row r="2050" spans="1:11" ht="20.399999999999999" x14ac:dyDescent="0.3">
      <c r="A2050" s="419" t="s">
        <v>132</v>
      </c>
      <c r="B2050" s="52" t="s">
        <v>6158</v>
      </c>
      <c r="C2050" s="362" t="s">
        <v>6270</v>
      </c>
      <c r="D2050" s="362" t="s">
        <v>6271</v>
      </c>
      <c r="E2050" s="360"/>
      <c r="F2050" s="346" t="s">
        <v>6272</v>
      </c>
      <c r="G2050" s="346">
        <v>1</v>
      </c>
      <c r="H2050" s="346" t="s">
        <v>17</v>
      </c>
      <c r="I2050" s="346"/>
      <c r="J2050" s="421">
        <v>10</v>
      </c>
      <c r="K2050" s="232">
        <f>+G2050*J2050</f>
        <v>10</v>
      </c>
    </row>
    <row r="2051" spans="1:11" ht="20.399999999999999" x14ac:dyDescent="0.3">
      <c r="A2051" s="363" t="s">
        <v>132</v>
      </c>
      <c r="B2051" s="52" t="s">
        <v>6158</v>
      </c>
      <c r="C2051" s="121" t="s">
        <v>1044</v>
      </c>
      <c r="D2051" s="121" t="s">
        <v>1045</v>
      </c>
      <c r="E2051" s="121">
        <v>44414</v>
      </c>
      <c r="F2051" s="53" t="s">
        <v>6273</v>
      </c>
      <c r="G2051" s="53">
        <v>1</v>
      </c>
      <c r="H2051" s="53" t="s">
        <v>6274</v>
      </c>
      <c r="I2051" s="53"/>
      <c r="J2051" s="232">
        <v>19.5</v>
      </c>
      <c r="K2051" s="232">
        <f>+G2051*J2051</f>
        <v>19.5</v>
      </c>
    </row>
    <row r="2052" spans="1:11" ht="20.399999999999999" x14ac:dyDescent="0.3">
      <c r="A2052" s="99" t="s">
        <v>132</v>
      </c>
      <c r="B2052" s="99" t="s">
        <v>6158</v>
      </c>
      <c r="C2052" s="257" t="s">
        <v>6275</v>
      </c>
      <c r="D2052" s="257" t="s">
        <v>6276</v>
      </c>
      <c r="E2052" s="365" t="s">
        <v>6277</v>
      </c>
      <c r="F2052" s="101" t="s">
        <v>6278</v>
      </c>
      <c r="G2052" s="101">
        <v>12</v>
      </c>
      <c r="H2052" s="101" t="s">
        <v>17</v>
      </c>
      <c r="I2052" s="264"/>
      <c r="J2052" s="422">
        <v>160</v>
      </c>
      <c r="K2052" s="261">
        <f>G2052*J2052</f>
        <v>1920</v>
      </c>
    </row>
    <row r="2053" spans="1:11" ht="20.399999999999999" x14ac:dyDescent="0.3">
      <c r="A2053" s="52" t="s">
        <v>132</v>
      </c>
      <c r="B2053" s="52" t="s">
        <v>6158</v>
      </c>
      <c r="C2053" s="61" t="s">
        <v>6279</v>
      </c>
      <c r="D2053" s="61" t="s">
        <v>6280</v>
      </c>
      <c r="E2053" s="316" t="s">
        <v>6281</v>
      </c>
      <c r="F2053" s="53" t="s">
        <v>6282</v>
      </c>
      <c r="G2053" s="53">
        <v>4</v>
      </c>
      <c r="H2053" s="53" t="s">
        <v>17</v>
      </c>
      <c r="I2053" s="319"/>
      <c r="J2053" s="232">
        <v>34.99</v>
      </c>
      <c r="K2053" s="178">
        <f>G2053*J2053</f>
        <v>139.96</v>
      </c>
    </row>
    <row r="2054" spans="1:11" ht="20.399999999999999" x14ac:dyDescent="0.3">
      <c r="A2054" s="52" t="s">
        <v>132</v>
      </c>
      <c r="B2054" s="52" t="s">
        <v>6158</v>
      </c>
      <c r="C2054" s="61" t="s">
        <v>6283</v>
      </c>
      <c r="D2054" s="61" t="s">
        <v>6284</v>
      </c>
      <c r="E2054" s="316" t="s">
        <v>6285</v>
      </c>
      <c r="F2054" s="53" t="s">
        <v>6286</v>
      </c>
      <c r="G2054" s="53">
        <v>12</v>
      </c>
      <c r="H2054" s="53" t="s">
        <v>1826</v>
      </c>
      <c r="I2054" s="319"/>
      <c r="J2054" s="232">
        <v>95.95</v>
      </c>
      <c r="K2054" s="178">
        <f>G2054*J2054</f>
        <v>1151.4000000000001</v>
      </c>
    </row>
    <row r="2055" spans="1:11" ht="20.399999999999999" x14ac:dyDescent="0.3">
      <c r="A2055" s="52" t="s">
        <v>132</v>
      </c>
      <c r="B2055" s="52" t="s">
        <v>6158</v>
      </c>
      <c r="C2055" s="61" t="s">
        <v>6287</v>
      </c>
      <c r="D2055" s="61" t="s">
        <v>6288</v>
      </c>
      <c r="E2055" s="316" t="s">
        <v>6289</v>
      </c>
      <c r="F2055" s="53" t="s">
        <v>6290</v>
      </c>
      <c r="G2055" s="53">
        <v>12</v>
      </c>
      <c r="H2055" s="53" t="s">
        <v>17</v>
      </c>
      <c r="I2055" s="319"/>
      <c r="J2055" s="232">
        <v>82</v>
      </c>
      <c r="K2055" s="178">
        <f>G2055*J2055</f>
        <v>984</v>
      </c>
    </row>
    <row r="2056" spans="1:11" ht="20.399999999999999" x14ac:dyDescent="0.3">
      <c r="A2056" s="52" t="s">
        <v>132</v>
      </c>
      <c r="B2056" s="52" t="s">
        <v>6158</v>
      </c>
      <c r="C2056" s="635" t="s">
        <v>6291</v>
      </c>
      <c r="D2056" s="61"/>
      <c r="E2056" s="316"/>
      <c r="F2056" s="53" t="s">
        <v>6292</v>
      </c>
      <c r="G2056" s="53">
        <v>8</v>
      </c>
      <c r="H2056" s="53" t="s">
        <v>6293</v>
      </c>
      <c r="I2056" s="319"/>
      <c r="J2056" s="232"/>
      <c r="K2056" s="178">
        <f>SUM(J2058*4)+(J2057*4)</f>
        <v>8096</v>
      </c>
    </row>
    <row r="2057" spans="1:11" ht="20.399999999999999" x14ac:dyDescent="0.3">
      <c r="A2057" s="52" t="s">
        <v>132</v>
      </c>
      <c r="B2057" s="52" t="s">
        <v>6158</v>
      </c>
      <c r="C2057" s="61" t="s">
        <v>6294</v>
      </c>
      <c r="D2057" s="308" t="s">
        <v>6295</v>
      </c>
      <c r="E2057" s="308" t="s">
        <v>6296</v>
      </c>
      <c r="F2057" s="53" t="s">
        <v>6297</v>
      </c>
      <c r="G2057" s="53"/>
      <c r="H2057" s="53" t="s">
        <v>6298</v>
      </c>
      <c r="I2057" s="53"/>
      <c r="J2057" s="319">
        <v>549</v>
      </c>
      <c r="K2057" s="178"/>
    </row>
    <row r="2058" spans="1:11" ht="40.799999999999997" x14ac:dyDescent="0.3">
      <c r="A2058" s="52" t="s">
        <v>132</v>
      </c>
      <c r="B2058" s="52" t="s">
        <v>6158</v>
      </c>
      <c r="C2058" s="61" t="s">
        <v>6299</v>
      </c>
      <c r="D2058" s="61" t="s">
        <v>6300</v>
      </c>
      <c r="E2058" s="316" t="s">
        <v>6301</v>
      </c>
      <c r="F2058" s="53" t="s">
        <v>6302</v>
      </c>
      <c r="G2058" s="53"/>
      <c r="H2058" s="53" t="s">
        <v>6298</v>
      </c>
      <c r="I2058" s="319"/>
      <c r="J2058" s="232">
        <v>1475</v>
      </c>
      <c r="K2058" s="178"/>
    </row>
    <row r="2059" spans="1:11" ht="20.399999999999999" x14ac:dyDescent="0.3">
      <c r="A2059" s="52" t="s">
        <v>132</v>
      </c>
      <c r="B2059" s="52" t="s">
        <v>6158</v>
      </c>
      <c r="C2059" s="61" t="s">
        <v>6303</v>
      </c>
      <c r="D2059" s="61" t="s">
        <v>6304</v>
      </c>
      <c r="E2059" s="316" t="s">
        <v>6305</v>
      </c>
      <c r="F2059" s="53" t="s">
        <v>6306</v>
      </c>
      <c r="G2059" s="53"/>
      <c r="H2059" s="53" t="s">
        <v>6298</v>
      </c>
      <c r="I2059" s="319"/>
      <c r="J2059" s="232">
        <v>99.99</v>
      </c>
      <c r="K2059" s="178"/>
    </row>
    <row r="2060" spans="1:11" ht="20.399999999999999" x14ac:dyDescent="0.3">
      <c r="A2060" s="52" t="s">
        <v>132</v>
      </c>
      <c r="B2060" s="52" t="s">
        <v>6158</v>
      </c>
      <c r="C2060" s="57" t="s">
        <v>6307</v>
      </c>
      <c r="D2060" s="57" t="s">
        <v>6308</v>
      </c>
      <c r="E2060" s="57" t="s">
        <v>6309</v>
      </c>
      <c r="F2060" s="53" t="s">
        <v>6310</v>
      </c>
      <c r="G2060" s="53">
        <v>12</v>
      </c>
      <c r="H2060" s="53" t="s">
        <v>17</v>
      </c>
      <c r="I2060" s="319"/>
      <c r="J2060" s="232">
        <v>79.95</v>
      </c>
      <c r="K2060" s="178">
        <f>G2060*J2060</f>
        <v>959.40000000000009</v>
      </c>
    </row>
    <row r="2061" spans="1:11" ht="15" thickBot="1" x14ac:dyDescent="0.35">
      <c r="A2061" s="85"/>
      <c r="B2061" s="85"/>
      <c r="C2061" s="249"/>
      <c r="D2061" s="249"/>
      <c r="E2061" s="375"/>
      <c r="F2061" s="86"/>
      <c r="G2061" s="86"/>
      <c r="H2061" s="248"/>
      <c r="I2061" s="567"/>
      <c r="J2061" s="87"/>
      <c r="K2061" s="489"/>
    </row>
    <row r="2062" spans="1:11" ht="41.4" thickBot="1" x14ac:dyDescent="0.35">
      <c r="A2062" s="145" t="s">
        <v>0</v>
      </c>
      <c r="B2062" s="146" t="s">
        <v>1</v>
      </c>
      <c r="C2062" s="148" t="s">
        <v>2</v>
      </c>
      <c r="D2062" s="148" t="s">
        <v>3</v>
      </c>
      <c r="E2062" s="148" t="s">
        <v>4</v>
      </c>
      <c r="F2062" s="146" t="s">
        <v>5</v>
      </c>
      <c r="G2062" s="146" t="s">
        <v>6</v>
      </c>
      <c r="H2062" s="146" t="s">
        <v>7</v>
      </c>
      <c r="I2062" s="146" t="s">
        <v>201</v>
      </c>
      <c r="J2062" s="229" t="s">
        <v>202</v>
      </c>
      <c r="K2062" s="230" t="s">
        <v>8</v>
      </c>
    </row>
    <row r="2063" spans="1:11" ht="41.4" thickBot="1" x14ac:dyDescent="0.35">
      <c r="A2063" s="706" t="s">
        <v>135</v>
      </c>
      <c r="B2063" s="707" t="s">
        <v>138</v>
      </c>
      <c r="C2063" s="708" t="s">
        <v>6311</v>
      </c>
      <c r="D2063" s="709" t="s">
        <v>3</v>
      </c>
      <c r="E2063" s="709" t="s">
        <v>4</v>
      </c>
      <c r="F2063" s="710" t="s">
        <v>6312</v>
      </c>
      <c r="G2063" s="711" t="s">
        <v>6</v>
      </c>
      <c r="H2063" s="711" t="s">
        <v>7</v>
      </c>
      <c r="I2063" s="711" t="s">
        <v>203</v>
      </c>
      <c r="J2063" s="712" t="s">
        <v>202</v>
      </c>
      <c r="K2063" s="713" t="s">
        <v>8</v>
      </c>
    </row>
    <row r="2064" spans="1:11" ht="20.399999999999999" x14ac:dyDescent="0.3">
      <c r="A2064" s="242" t="s">
        <v>135</v>
      </c>
      <c r="B2064" s="112" t="s">
        <v>138</v>
      </c>
      <c r="C2064" s="663" t="s">
        <v>139</v>
      </c>
      <c r="D2064" s="113" t="s">
        <v>140</v>
      </c>
      <c r="E2064" s="113" t="s">
        <v>141</v>
      </c>
      <c r="F2064" s="112" t="s">
        <v>142</v>
      </c>
      <c r="G2064" s="73">
        <v>80</v>
      </c>
      <c r="H2064" s="72" t="s">
        <v>17</v>
      </c>
      <c r="I2064" s="114"/>
      <c r="J2064" s="74">
        <v>45</v>
      </c>
      <c r="K2064" s="247">
        <v>1530</v>
      </c>
    </row>
    <row r="2065" spans="1:11" ht="40.799999999999997" x14ac:dyDescent="0.3">
      <c r="A2065" s="52" t="s">
        <v>135</v>
      </c>
      <c r="B2065" s="53" t="s">
        <v>138</v>
      </c>
      <c r="C2065" s="117" t="s">
        <v>143</v>
      </c>
      <c r="D2065" s="117" t="s">
        <v>140</v>
      </c>
      <c r="E2065" s="117">
        <v>2171</v>
      </c>
      <c r="F2065" s="114" t="s">
        <v>144</v>
      </c>
      <c r="G2065" s="376">
        <v>80</v>
      </c>
      <c r="H2065" s="376" t="s">
        <v>17</v>
      </c>
      <c r="I2065" s="114"/>
      <c r="J2065" s="232">
        <v>234.99</v>
      </c>
      <c r="K2065" s="232">
        <f t="shared" ref="K2065:K2130" si="75">G2065*J2065</f>
        <v>18799.2</v>
      </c>
    </row>
    <row r="2066" spans="1:11" ht="20.399999999999999" x14ac:dyDescent="0.3">
      <c r="A2066" s="52" t="s">
        <v>135</v>
      </c>
      <c r="B2066" s="53" t="s">
        <v>138</v>
      </c>
      <c r="C2066" s="117" t="s">
        <v>6313</v>
      </c>
      <c r="D2066" s="117" t="s">
        <v>140</v>
      </c>
      <c r="E2066" s="117">
        <v>2119</v>
      </c>
      <c r="F2066" s="114" t="s">
        <v>6314</v>
      </c>
      <c r="G2066" s="376">
        <v>2</v>
      </c>
      <c r="H2066" s="376" t="s">
        <v>17</v>
      </c>
      <c r="I2066" s="114"/>
      <c r="J2066" s="232">
        <v>69.95</v>
      </c>
      <c r="K2066" s="232">
        <f t="shared" si="75"/>
        <v>139.9</v>
      </c>
    </row>
    <row r="2067" spans="1:11" ht="20.399999999999999" x14ac:dyDescent="0.3">
      <c r="A2067" s="52" t="s">
        <v>135</v>
      </c>
      <c r="B2067" s="53" t="s">
        <v>138</v>
      </c>
      <c r="C2067" s="117" t="s">
        <v>6315</v>
      </c>
      <c r="D2067" s="117" t="s">
        <v>140</v>
      </c>
      <c r="E2067" s="117">
        <v>2119</v>
      </c>
      <c r="F2067" s="114" t="s">
        <v>6316</v>
      </c>
      <c r="G2067" s="376">
        <v>2</v>
      </c>
      <c r="H2067" s="376" t="s">
        <v>17</v>
      </c>
      <c r="I2067" s="114"/>
      <c r="J2067" s="232">
        <v>69.95</v>
      </c>
      <c r="K2067" s="232">
        <f t="shared" si="75"/>
        <v>139.9</v>
      </c>
    </row>
    <row r="2068" spans="1:11" ht="20.399999999999999" x14ac:dyDescent="0.3">
      <c r="A2068" s="52" t="s">
        <v>135</v>
      </c>
      <c r="B2068" s="53" t="s">
        <v>138</v>
      </c>
      <c r="C2068" s="117" t="s">
        <v>6317</v>
      </c>
      <c r="D2068" s="117" t="s">
        <v>140</v>
      </c>
      <c r="E2068" s="117" t="s">
        <v>6318</v>
      </c>
      <c r="F2068" s="114" t="s">
        <v>6319</v>
      </c>
      <c r="G2068" s="376">
        <v>2</v>
      </c>
      <c r="H2068" s="376" t="s">
        <v>17</v>
      </c>
      <c r="I2068" s="114"/>
      <c r="J2068" s="232">
        <v>69.95</v>
      </c>
      <c r="K2068" s="232">
        <f t="shared" si="75"/>
        <v>139.9</v>
      </c>
    </row>
    <row r="2069" spans="1:11" ht="30.6" x14ac:dyDescent="0.3">
      <c r="A2069" s="52" t="s">
        <v>135</v>
      </c>
      <c r="B2069" s="53" t="s">
        <v>138</v>
      </c>
      <c r="C2069" s="117" t="s">
        <v>145</v>
      </c>
      <c r="D2069" s="117" t="s">
        <v>146</v>
      </c>
      <c r="E2069" s="117" t="s">
        <v>147</v>
      </c>
      <c r="F2069" s="114" t="s">
        <v>148</v>
      </c>
      <c r="G2069" s="376">
        <v>80</v>
      </c>
      <c r="H2069" s="376" t="s">
        <v>17</v>
      </c>
      <c r="I2069" s="114"/>
      <c r="J2069" s="232">
        <v>7</v>
      </c>
      <c r="K2069" s="232">
        <f t="shared" si="75"/>
        <v>560</v>
      </c>
    </row>
    <row r="2070" spans="1:11" ht="20.399999999999999" x14ac:dyDescent="0.3">
      <c r="A2070" s="52" t="s">
        <v>135</v>
      </c>
      <c r="B2070" s="53" t="s">
        <v>138</v>
      </c>
      <c r="C2070" s="117" t="s">
        <v>149</v>
      </c>
      <c r="D2070" s="117" t="s">
        <v>150</v>
      </c>
      <c r="E2070" s="117" t="s">
        <v>151</v>
      </c>
      <c r="F2070" s="114" t="s">
        <v>152</v>
      </c>
      <c r="G2070" s="376">
        <v>80</v>
      </c>
      <c r="H2070" s="376" t="s">
        <v>17</v>
      </c>
      <c r="I2070" s="114"/>
      <c r="J2070" s="232">
        <v>49.95</v>
      </c>
      <c r="K2070" s="232">
        <f t="shared" si="75"/>
        <v>3996</v>
      </c>
    </row>
    <row r="2071" spans="1:11" ht="30.6" x14ac:dyDescent="0.3">
      <c r="A2071" s="52" t="s">
        <v>135</v>
      </c>
      <c r="B2071" s="53" t="s">
        <v>138</v>
      </c>
      <c r="C2071" s="117" t="s">
        <v>153</v>
      </c>
      <c r="D2071" s="117" t="s">
        <v>154</v>
      </c>
      <c r="E2071" s="118" t="s">
        <v>155</v>
      </c>
      <c r="F2071" s="114" t="s">
        <v>156</v>
      </c>
      <c r="G2071" s="376">
        <v>80</v>
      </c>
      <c r="H2071" s="376" t="s">
        <v>17</v>
      </c>
      <c r="I2071" s="114"/>
      <c r="J2071" s="232">
        <v>174.95</v>
      </c>
      <c r="K2071" s="232">
        <f t="shared" si="75"/>
        <v>13996</v>
      </c>
    </row>
    <row r="2072" spans="1:11" ht="20.399999999999999" x14ac:dyDescent="0.3">
      <c r="A2072" s="52" t="s">
        <v>135</v>
      </c>
      <c r="B2072" s="53" t="s">
        <v>138</v>
      </c>
      <c r="C2072" s="117" t="s">
        <v>157</v>
      </c>
      <c r="D2072" s="117" t="s">
        <v>158</v>
      </c>
      <c r="E2072" s="117">
        <v>129012</v>
      </c>
      <c r="F2072" s="114" t="s">
        <v>159</v>
      </c>
      <c r="G2072" s="376">
        <v>80</v>
      </c>
      <c r="H2072" s="376" t="s">
        <v>17</v>
      </c>
      <c r="I2072" s="114"/>
      <c r="J2072" s="232">
        <v>10</v>
      </c>
      <c r="K2072" s="232">
        <f t="shared" si="75"/>
        <v>800</v>
      </c>
    </row>
    <row r="2073" spans="1:11" ht="30.6" x14ac:dyDescent="0.3">
      <c r="A2073" s="52" t="s">
        <v>135</v>
      </c>
      <c r="B2073" s="53" t="s">
        <v>138</v>
      </c>
      <c r="C2073" s="117" t="s">
        <v>160</v>
      </c>
      <c r="D2073" s="117" t="s">
        <v>161</v>
      </c>
      <c r="E2073" s="117" t="s">
        <v>162</v>
      </c>
      <c r="F2073" s="114" t="s">
        <v>163</v>
      </c>
      <c r="G2073" s="376">
        <v>80</v>
      </c>
      <c r="H2073" s="376" t="s">
        <v>17</v>
      </c>
      <c r="I2073" s="114"/>
      <c r="J2073" s="232">
        <v>45</v>
      </c>
      <c r="K2073" s="232">
        <f t="shared" si="75"/>
        <v>3600</v>
      </c>
    </row>
    <row r="2074" spans="1:11" ht="30.6" x14ac:dyDescent="0.3">
      <c r="A2074" s="52" t="s">
        <v>135</v>
      </c>
      <c r="B2074" s="53" t="s">
        <v>138</v>
      </c>
      <c r="C2074" s="117" t="s">
        <v>164</v>
      </c>
      <c r="D2074" s="117" t="s">
        <v>140</v>
      </c>
      <c r="E2074" s="117">
        <v>1827</v>
      </c>
      <c r="F2074" s="114" t="s">
        <v>165</v>
      </c>
      <c r="G2074" s="376">
        <v>80</v>
      </c>
      <c r="H2074" s="376" t="s">
        <v>17</v>
      </c>
      <c r="I2074" s="114"/>
      <c r="J2074" s="232">
        <v>74.95</v>
      </c>
      <c r="K2074" s="232">
        <f t="shared" si="75"/>
        <v>5996</v>
      </c>
    </row>
    <row r="2075" spans="1:11" ht="20.399999999999999" x14ac:dyDescent="0.3">
      <c r="A2075" s="52" t="s">
        <v>135</v>
      </c>
      <c r="B2075" s="53" t="s">
        <v>138</v>
      </c>
      <c r="C2075" s="117" t="s">
        <v>166</v>
      </c>
      <c r="D2075" s="121" t="s">
        <v>20</v>
      </c>
      <c r="E2075" s="121" t="s">
        <v>167</v>
      </c>
      <c r="F2075" s="114" t="s">
        <v>168</v>
      </c>
      <c r="G2075" s="376">
        <v>80</v>
      </c>
      <c r="H2075" s="376" t="s">
        <v>17</v>
      </c>
      <c r="I2075" s="114"/>
      <c r="J2075" s="232">
        <v>36</v>
      </c>
      <c r="K2075" s="232">
        <f t="shared" si="75"/>
        <v>2880</v>
      </c>
    </row>
    <row r="2076" spans="1:11" ht="30.6" x14ac:dyDescent="0.3">
      <c r="A2076" s="52" t="s">
        <v>135</v>
      </c>
      <c r="B2076" s="53" t="s">
        <v>138</v>
      </c>
      <c r="C2076" s="117" t="s">
        <v>169</v>
      </c>
      <c r="D2076" s="117" t="s">
        <v>146</v>
      </c>
      <c r="E2076" s="117">
        <v>440742</v>
      </c>
      <c r="F2076" s="114" t="s">
        <v>170</v>
      </c>
      <c r="G2076" s="376">
        <v>80</v>
      </c>
      <c r="H2076" s="376" t="s">
        <v>17</v>
      </c>
      <c r="I2076" s="114"/>
      <c r="J2076" s="232">
        <v>68</v>
      </c>
      <c r="K2076" s="232">
        <f t="shared" si="75"/>
        <v>5440</v>
      </c>
    </row>
    <row r="2077" spans="1:11" ht="20.399999999999999" x14ac:dyDescent="0.3">
      <c r="A2077" s="52" t="s">
        <v>135</v>
      </c>
      <c r="B2077" s="53" t="s">
        <v>138</v>
      </c>
      <c r="C2077" s="117" t="s">
        <v>6320</v>
      </c>
      <c r="D2077" s="117" t="s">
        <v>6321</v>
      </c>
      <c r="E2077" s="117">
        <v>159100</v>
      </c>
      <c r="F2077" s="114" t="s">
        <v>6322</v>
      </c>
      <c r="G2077" s="376">
        <v>6</v>
      </c>
      <c r="H2077" s="376" t="s">
        <v>17</v>
      </c>
      <c r="I2077" s="114"/>
      <c r="J2077" s="232">
        <v>48.26</v>
      </c>
      <c r="K2077" s="232">
        <f t="shared" si="75"/>
        <v>289.56</v>
      </c>
    </row>
    <row r="2078" spans="1:11" x14ac:dyDescent="0.3">
      <c r="A2078" s="52" t="s">
        <v>135</v>
      </c>
      <c r="B2078" s="53" t="s">
        <v>138</v>
      </c>
      <c r="C2078" s="117" t="s">
        <v>6323</v>
      </c>
      <c r="D2078" s="117" t="s">
        <v>146</v>
      </c>
      <c r="E2078" s="117">
        <v>721593</v>
      </c>
      <c r="F2078" s="114" t="s">
        <v>6324</v>
      </c>
      <c r="G2078" s="46">
        <v>3</v>
      </c>
      <c r="H2078" s="376" t="s">
        <v>17</v>
      </c>
      <c r="I2078" s="114" t="s">
        <v>6617</v>
      </c>
      <c r="J2078" s="526">
        <v>336</v>
      </c>
      <c r="K2078" s="232">
        <f t="shared" si="75"/>
        <v>1008</v>
      </c>
    </row>
    <row r="2079" spans="1:11" ht="20.399999999999999" x14ac:dyDescent="0.3">
      <c r="A2079" s="52" t="s">
        <v>135</v>
      </c>
      <c r="B2079" s="53" t="s">
        <v>138</v>
      </c>
      <c r="C2079" s="117" t="s">
        <v>6325</v>
      </c>
      <c r="D2079" s="117" t="s">
        <v>146</v>
      </c>
      <c r="E2079" s="117">
        <v>710241</v>
      </c>
      <c r="F2079" s="114" t="s">
        <v>6326</v>
      </c>
      <c r="G2079" s="46">
        <v>3</v>
      </c>
      <c r="H2079" s="376" t="s">
        <v>17</v>
      </c>
      <c r="I2079" s="114" t="s">
        <v>6617</v>
      </c>
      <c r="J2079" s="526">
        <v>102</v>
      </c>
      <c r="K2079" s="232">
        <f t="shared" si="75"/>
        <v>306</v>
      </c>
    </row>
    <row r="2080" spans="1:11" ht="20.399999999999999" x14ac:dyDescent="0.3">
      <c r="A2080" s="52" t="s">
        <v>135</v>
      </c>
      <c r="B2080" s="53" t="s">
        <v>138</v>
      </c>
      <c r="C2080" s="117" t="s">
        <v>6327</v>
      </c>
      <c r="D2080" s="117" t="s">
        <v>6328</v>
      </c>
      <c r="E2080" s="117" t="s">
        <v>6329</v>
      </c>
      <c r="F2080" s="114" t="s">
        <v>6330</v>
      </c>
      <c r="G2080" s="376">
        <v>48</v>
      </c>
      <c r="H2080" s="376" t="s">
        <v>17</v>
      </c>
      <c r="I2080" s="114"/>
      <c r="J2080" s="232">
        <v>240</v>
      </c>
      <c r="K2080" s="232">
        <f t="shared" si="75"/>
        <v>11520</v>
      </c>
    </row>
    <row r="2081" spans="1:11" x14ac:dyDescent="0.3">
      <c r="A2081" s="52" t="s">
        <v>135</v>
      </c>
      <c r="B2081" s="53" t="s">
        <v>138</v>
      </c>
      <c r="C2081" s="117" t="s">
        <v>6331</v>
      </c>
      <c r="D2081" s="117" t="s">
        <v>173</v>
      </c>
      <c r="E2081" s="117" t="s">
        <v>6332</v>
      </c>
      <c r="F2081" s="114" t="s">
        <v>6333</v>
      </c>
      <c r="G2081" s="114">
        <v>48</v>
      </c>
      <c r="H2081" s="376" t="s">
        <v>17</v>
      </c>
      <c r="I2081" s="114"/>
      <c r="J2081" s="232">
        <v>34</v>
      </c>
      <c r="K2081" s="232">
        <f t="shared" si="75"/>
        <v>1632</v>
      </c>
    </row>
    <row r="2082" spans="1:11" ht="20.399999999999999" x14ac:dyDescent="0.3">
      <c r="A2082" s="46" t="s">
        <v>171</v>
      </c>
      <c r="B2082" s="53" t="s">
        <v>138</v>
      </c>
      <c r="C2082" s="644" t="s">
        <v>172</v>
      </c>
      <c r="D2082" s="57" t="s">
        <v>173</v>
      </c>
      <c r="E2082" s="61" t="s">
        <v>174</v>
      </c>
      <c r="F2082" s="53" t="s">
        <v>175</v>
      </c>
      <c r="G2082" s="53">
        <v>80</v>
      </c>
      <c r="H2082" s="376" t="s">
        <v>17</v>
      </c>
      <c r="I2082" s="114"/>
      <c r="J2082" s="285">
        <v>1754.32</v>
      </c>
      <c r="K2082" s="232">
        <f t="shared" si="75"/>
        <v>140345.60000000001</v>
      </c>
    </row>
    <row r="2083" spans="1:11" ht="20.399999999999999" x14ac:dyDescent="0.3">
      <c r="A2083" s="46" t="s">
        <v>171</v>
      </c>
      <c r="B2083" s="53" t="s">
        <v>138</v>
      </c>
      <c r="C2083" s="644" t="s">
        <v>176</v>
      </c>
      <c r="D2083" s="57" t="s">
        <v>173</v>
      </c>
      <c r="E2083" s="61" t="s">
        <v>177</v>
      </c>
      <c r="F2083" s="53" t="s">
        <v>178</v>
      </c>
      <c r="G2083" s="53">
        <v>80</v>
      </c>
      <c r="H2083" s="376" t="s">
        <v>17</v>
      </c>
      <c r="I2083" s="114"/>
      <c r="J2083" s="285">
        <v>208.71</v>
      </c>
      <c r="K2083" s="232">
        <f t="shared" si="75"/>
        <v>16696.8</v>
      </c>
    </row>
    <row r="2084" spans="1:11" x14ac:dyDescent="0.3">
      <c r="A2084" s="46" t="s">
        <v>171</v>
      </c>
      <c r="B2084" s="53" t="s">
        <v>138</v>
      </c>
      <c r="C2084" s="61" t="s">
        <v>6334</v>
      </c>
      <c r="D2084" s="57" t="s">
        <v>183</v>
      </c>
      <c r="E2084" s="61" t="s">
        <v>6335</v>
      </c>
      <c r="F2084" s="53" t="s">
        <v>6336</v>
      </c>
      <c r="G2084" s="53">
        <v>6</v>
      </c>
      <c r="H2084" s="376" t="s">
        <v>17</v>
      </c>
      <c r="I2084" s="112"/>
      <c r="J2084" s="285">
        <v>11.25</v>
      </c>
      <c r="K2084" s="232">
        <f t="shared" si="75"/>
        <v>67.5</v>
      </c>
    </row>
    <row r="2085" spans="1:11" ht="20.399999999999999" x14ac:dyDescent="0.3">
      <c r="A2085" s="46" t="s">
        <v>171</v>
      </c>
      <c r="B2085" s="53" t="s">
        <v>138</v>
      </c>
      <c r="C2085" s="57" t="s">
        <v>6337</v>
      </c>
      <c r="D2085" s="57" t="s">
        <v>179</v>
      </c>
      <c r="E2085" s="61" t="s">
        <v>180</v>
      </c>
      <c r="F2085" s="53" t="s">
        <v>181</v>
      </c>
      <c r="G2085" s="53">
        <v>80</v>
      </c>
      <c r="H2085" s="376" t="s">
        <v>17</v>
      </c>
      <c r="I2085" s="114" t="s">
        <v>6617</v>
      </c>
      <c r="J2085" s="285">
        <v>99</v>
      </c>
      <c r="K2085" s="232">
        <f t="shared" si="75"/>
        <v>7920</v>
      </c>
    </row>
    <row r="2086" spans="1:11" ht="20.399999999999999" x14ac:dyDescent="0.3">
      <c r="A2086" s="46" t="s">
        <v>171</v>
      </c>
      <c r="B2086" s="53" t="s">
        <v>138</v>
      </c>
      <c r="C2086" s="644" t="s">
        <v>182</v>
      </c>
      <c r="D2086" s="57" t="s">
        <v>183</v>
      </c>
      <c r="E2086" s="61" t="s">
        <v>184</v>
      </c>
      <c r="F2086" s="53" t="s">
        <v>185</v>
      </c>
      <c r="G2086" s="53">
        <v>80</v>
      </c>
      <c r="H2086" s="376" t="s">
        <v>17</v>
      </c>
      <c r="I2086" s="114" t="s">
        <v>6617</v>
      </c>
      <c r="J2086" s="285">
        <v>34.950000000000003</v>
      </c>
      <c r="K2086" s="232">
        <f t="shared" si="75"/>
        <v>2796</v>
      </c>
    </row>
    <row r="2087" spans="1:11" ht="20.399999999999999" x14ac:dyDescent="0.3">
      <c r="A2087" s="46" t="s">
        <v>171</v>
      </c>
      <c r="B2087" s="53" t="s">
        <v>138</v>
      </c>
      <c r="C2087" s="117" t="s">
        <v>186</v>
      </c>
      <c r="D2087" s="57" t="s">
        <v>140</v>
      </c>
      <c r="E2087" s="61" t="s">
        <v>6338</v>
      </c>
      <c r="F2087" s="53" t="s">
        <v>187</v>
      </c>
      <c r="G2087" s="53">
        <v>30</v>
      </c>
      <c r="H2087" s="376" t="s">
        <v>17</v>
      </c>
      <c r="I2087" s="114" t="s">
        <v>6617</v>
      </c>
      <c r="J2087" s="285">
        <v>109.95</v>
      </c>
      <c r="K2087" s="232">
        <f t="shared" si="75"/>
        <v>3298.5</v>
      </c>
    </row>
    <row r="2088" spans="1:11" ht="20.399999999999999" x14ac:dyDescent="0.3">
      <c r="A2088" s="46" t="s">
        <v>171</v>
      </c>
      <c r="B2088" s="53" t="s">
        <v>138</v>
      </c>
      <c r="C2088" s="644" t="s">
        <v>188</v>
      </c>
      <c r="D2088" s="57" t="s">
        <v>189</v>
      </c>
      <c r="E2088" s="61" t="s">
        <v>190</v>
      </c>
      <c r="F2088" s="53" t="s">
        <v>191</v>
      </c>
      <c r="G2088" s="53">
        <v>30</v>
      </c>
      <c r="H2088" s="376" t="s">
        <v>17</v>
      </c>
      <c r="I2088" s="114" t="s">
        <v>6617</v>
      </c>
      <c r="J2088" s="285">
        <v>37.549999999999997</v>
      </c>
      <c r="K2088" s="232">
        <f t="shared" si="75"/>
        <v>1126.5</v>
      </c>
    </row>
    <row r="2089" spans="1:11" ht="30.6" x14ac:dyDescent="0.3">
      <c r="A2089" s="46" t="s">
        <v>171</v>
      </c>
      <c r="B2089" s="53" t="s">
        <v>138</v>
      </c>
      <c r="C2089" s="61" t="s">
        <v>6339</v>
      </c>
      <c r="D2089" s="57" t="s">
        <v>6340</v>
      </c>
      <c r="E2089" s="61" t="s">
        <v>6341</v>
      </c>
      <c r="F2089" s="53" t="s">
        <v>6342</v>
      </c>
      <c r="G2089" s="53">
        <v>32</v>
      </c>
      <c r="H2089" s="376" t="s">
        <v>17</v>
      </c>
      <c r="I2089" s="112"/>
      <c r="J2089" s="285">
        <v>9.99</v>
      </c>
      <c r="K2089" s="232">
        <f t="shared" si="75"/>
        <v>319.68</v>
      </c>
    </row>
    <row r="2090" spans="1:11" ht="20.399999999999999" x14ac:dyDescent="0.3">
      <c r="A2090" s="46" t="s">
        <v>171</v>
      </c>
      <c r="B2090" s="53" t="s">
        <v>138</v>
      </c>
      <c r="C2090" s="57" t="s">
        <v>6343</v>
      </c>
      <c r="D2090" s="57" t="s">
        <v>6344</v>
      </c>
      <c r="E2090" s="61" t="s">
        <v>6345</v>
      </c>
      <c r="F2090" s="53" t="s">
        <v>6346</v>
      </c>
      <c r="G2090" s="46">
        <v>20</v>
      </c>
      <c r="H2090" s="376" t="s">
        <v>17</v>
      </c>
      <c r="I2090" s="114" t="s">
        <v>6617</v>
      </c>
      <c r="J2090" s="293">
        <v>229.95</v>
      </c>
      <c r="K2090" s="232">
        <f t="shared" si="75"/>
        <v>4599</v>
      </c>
    </row>
    <row r="2091" spans="1:11" ht="21" thickBot="1" x14ac:dyDescent="0.35">
      <c r="A2091" s="196" t="s">
        <v>171</v>
      </c>
      <c r="B2091" s="86" t="s">
        <v>138</v>
      </c>
      <c r="C2091" s="486" t="s">
        <v>192</v>
      </c>
      <c r="D2091" s="252" t="s">
        <v>140</v>
      </c>
      <c r="E2091" s="249" t="s">
        <v>193</v>
      </c>
      <c r="F2091" s="86" t="s">
        <v>194</v>
      </c>
      <c r="G2091" s="86">
        <v>80</v>
      </c>
      <c r="H2091" s="374" t="s">
        <v>17</v>
      </c>
      <c r="I2091" s="114"/>
      <c r="J2091" s="423">
        <v>41.46</v>
      </c>
      <c r="K2091" s="317">
        <f t="shared" si="75"/>
        <v>3316.8</v>
      </c>
    </row>
    <row r="2092" spans="1:11" ht="41.4" thickBot="1" x14ac:dyDescent="0.35">
      <c r="A2092" s="706" t="s">
        <v>135</v>
      </c>
      <c r="B2092" s="707" t="s">
        <v>195</v>
      </c>
      <c r="C2092" s="708" t="s">
        <v>6347</v>
      </c>
      <c r="D2092" s="709" t="s">
        <v>3</v>
      </c>
      <c r="E2092" s="709" t="s">
        <v>4</v>
      </c>
      <c r="F2092" s="710" t="s">
        <v>6348</v>
      </c>
      <c r="G2092" s="711" t="s">
        <v>6</v>
      </c>
      <c r="H2092" s="711" t="s">
        <v>7</v>
      </c>
      <c r="I2092" s="711" t="s">
        <v>203</v>
      </c>
      <c r="J2092" s="712" t="s">
        <v>202</v>
      </c>
      <c r="K2092" s="713" t="s">
        <v>8</v>
      </c>
    </row>
    <row r="2093" spans="1:11" ht="81.599999999999994" x14ac:dyDescent="0.3">
      <c r="A2093" s="246" t="s">
        <v>171</v>
      </c>
      <c r="B2093" s="112" t="s">
        <v>195</v>
      </c>
      <c r="C2093" s="56" t="s">
        <v>6349</v>
      </c>
      <c r="D2093" s="56" t="s">
        <v>6350</v>
      </c>
      <c r="E2093" s="56" t="s">
        <v>6351</v>
      </c>
      <c r="F2093" s="112" t="s">
        <v>6352</v>
      </c>
      <c r="G2093" s="112">
        <v>4</v>
      </c>
      <c r="H2093" s="424" t="s">
        <v>17</v>
      </c>
      <c r="I2093" s="112"/>
      <c r="J2093" s="425">
        <v>3900</v>
      </c>
      <c r="K2093" s="315">
        <f t="shared" si="75"/>
        <v>15600</v>
      </c>
    </row>
    <row r="2094" spans="1:11" x14ac:dyDescent="0.3">
      <c r="A2094" s="46" t="s">
        <v>171</v>
      </c>
      <c r="B2094" s="53" t="s">
        <v>195</v>
      </c>
      <c r="C2094" s="61" t="s">
        <v>6353</v>
      </c>
      <c r="D2094" s="61" t="s">
        <v>6354</v>
      </c>
      <c r="E2094" s="61" t="s">
        <v>6355</v>
      </c>
      <c r="F2094" s="53" t="s">
        <v>6356</v>
      </c>
      <c r="G2094" s="53">
        <v>4</v>
      </c>
      <c r="H2094" s="376" t="s">
        <v>17</v>
      </c>
      <c r="I2094" s="112"/>
      <c r="J2094" s="122">
        <v>49</v>
      </c>
      <c r="K2094" s="232">
        <f t="shared" si="75"/>
        <v>196</v>
      </c>
    </row>
    <row r="2095" spans="1:11" ht="20.399999999999999" x14ac:dyDescent="0.3">
      <c r="A2095" s="46" t="s">
        <v>171</v>
      </c>
      <c r="B2095" s="53" t="s">
        <v>195</v>
      </c>
      <c r="C2095" s="61" t="s">
        <v>6357</v>
      </c>
      <c r="D2095" s="61" t="s">
        <v>6358</v>
      </c>
      <c r="E2095" s="61" t="s">
        <v>6359</v>
      </c>
      <c r="F2095" s="53" t="s">
        <v>6360</v>
      </c>
      <c r="G2095" s="53">
        <v>4</v>
      </c>
      <c r="H2095" s="376" t="s">
        <v>17</v>
      </c>
      <c r="I2095" s="112"/>
      <c r="J2095" s="122">
        <v>55</v>
      </c>
      <c r="K2095" s="232">
        <f t="shared" si="75"/>
        <v>220</v>
      </c>
    </row>
    <row r="2096" spans="1:11" ht="20.399999999999999" x14ac:dyDescent="0.3">
      <c r="A2096" s="46" t="s">
        <v>171</v>
      </c>
      <c r="B2096" s="53" t="s">
        <v>195</v>
      </c>
      <c r="C2096" s="61" t="s">
        <v>6361</v>
      </c>
      <c r="D2096" s="61" t="s">
        <v>6362</v>
      </c>
      <c r="E2096" s="61" t="s">
        <v>6363</v>
      </c>
      <c r="F2096" s="53" t="s">
        <v>6364</v>
      </c>
      <c r="G2096" s="53">
        <v>4</v>
      </c>
      <c r="H2096" s="376" t="s">
        <v>17</v>
      </c>
      <c r="I2096" s="112"/>
      <c r="J2096" s="122">
        <v>240.35</v>
      </c>
      <c r="K2096" s="232">
        <f t="shared" si="75"/>
        <v>961.4</v>
      </c>
    </row>
    <row r="2097" spans="1:11" ht="20.399999999999999" x14ac:dyDescent="0.3">
      <c r="A2097" s="46" t="s">
        <v>171</v>
      </c>
      <c r="B2097" s="53" t="s">
        <v>195</v>
      </c>
      <c r="C2097" s="61" t="s">
        <v>6365</v>
      </c>
      <c r="D2097" s="61" t="s">
        <v>197</v>
      </c>
      <c r="E2097" s="61" t="s">
        <v>6366</v>
      </c>
      <c r="F2097" s="53" t="s">
        <v>6367</v>
      </c>
      <c r="G2097" s="53">
        <v>5</v>
      </c>
      <c r="H2097" s="376" t="s">
        <v>17</v>
      </c>
      <c r="I2097" s="112"/>
      <c r="J2097" s="122">
        <v>4966</v>
      </c>
      <c r="K2097" s="232">
        <f t="shared" si="75"/>
        <v>24830</v>
      </c>
    </row>
    <row r="2098" spans="1:11" x14ac:dyDescent="0.3">
      <c r="A2098" s="46" t="s">
        <v>171</v>
      </c>
      <c r="B2098" s="53" t="s">
        <v>195</v>
      </c>
      <c r="C2098" s="61" t="s">
        <v>6368</v>
      </c>
      <c r="D2098" s="61" t="s">
        <v>6369</v>
      </c>
      <c r="E2098" s="61"/>
      <c r="F2098" s="53" t="s">
        <v>6370</v>
      </c>
      <c r="G2098" s="53">
        <v>16</v>
      </c>
      <c r="H2098" s="376" t="s">
        <v>17</v>
      </c>
      <c r="I2098" s="112"/>
      <c r="J2098" s="122">
        <v>120</v>
      </c>
      <c r="K2098" s="232">
        <f t="shared" si="75"/>
        <v>1920</v>
      </c>
    </row>
    <row r="2099" spans="1:11" x14ac:dyDescent="0.3">
      <c r="A2099" s="46" t="s">
        <v>171</v>
      </c>
      <c r="B2099" s="53" t="s">
        <v>195</v>
      </c>
      <c r="C2099" s="61" t="s">
        <v>6371</v>
      </c>
      <c r="D2099" s="61" t="s">
        <v>6369</v>
      </c>
      <c r="E2099" s="61"/>
      <c r="F2099" s="53" t="s">
        <v>6372</v>
      </c>
      <c r="G2099" s="53">
        <v>8</v>
      </c>
      <c r="H2099" s="376" t="s">
        <v>17</v>
      </c>
      <c r="I2099" s="112"/>
      <c r="J2099" s="122">
        <v>350</v>
      </c>
      <c r="K2099" s="232">
        <f t="shared" si="75"/>
        <v>2800</v>
      </c>
    </row>
    <row r="2100" spans="1:11" ht="20.399999999999999" x14ac:dyDescent="0.3">
      <c r="A2100" s="46" t="s">
        <v>171</v>
      </c>
      <c r="B2100" s="53" t="s">
        <v>195</v>
      </c>
      <c r="C2100" s="61" t="s">
        <v>6373</v>
      </c>
      <c r="D2100" s="61" t="s">
        <v>6369</v>
      </c>
      <c r="E2100" s="61"/>
      <c r="F2100" s="53" t="s">
        <v>6374</v>
      </c>
      <c r="G2100" s="53">
        <v>6</v>
      </c>
      <c r="H2100" s="376" t="s">
        <v>17</v>
      </c>
      <c r="I2100" s="112"/>
      <c r="J2100" s="122">
        <v>150</v>
      </c>
      <c r="K2100" s="232">
        <f t="shared" si="75"/>
        <v>900</v>
      </c>
    </row>
    <row r="2101" spans="1:11" x14ac:dyDescent="0.3">
      <c r="A2101" s="46" t="s">
        <v>171</v>
      </c>
      <c r="B2101" s="53" t="s">
        <v>195</v>
      </c>
      <c r="C2101" s="61" t="s">
        <v>6375</v>
      </c>
      <c r="D2101" s="61" t="s">
        <v>6369</v>
      </c>
      <c r="E2101" s="61"/>
      <c r="F2101" s="53" t="s">
        <v>6376</v>
      </c>
      <c r="G2101" s="53">
        <v>12</v>
      </c>
      <c r="H2101" s="376" t="s">
        <v>17</v>
      </c>
      <c r="I2101" s="112"/>
      <c r="J2101" s="122">
        <v>10</v>
      </c>
      <c r="K2101" s="232">
        <f t="shared" si="75"/>
        <v>120</v>
      </c>
    </row>
    <row r="2102" spans="1:11" x14ac:dyDescent="0.3">
      <c r="A2102" s="46" t="s">
        <v>171</v>
      </c>
      <c r="B2102" s="53" t="s">
        <v>195</v>
      </c>
      <c r="C2102" s="61" t="s">
        <v>6377</v>
      </c>
      <c r="D2102" s="61" t="s">
        <v>6369</v>
      </c>
      <c r="E2102" s="61"/>
      <c r="F2102" s="53" t="s">
        <v>6378</v>
      </c>
      <c r="G2102" s="53">
        <v>3</v>
      </c>
      <c r="H2102" s="376" t="s">
        <v>17</v>
      </c>
      <c r="I2102" s="112"/>
      <c r="J2102" s="122">
        <v>18</v>
      </c>
      <c r="K2102" s="232">
        <f t="shared" si="75"/>
        <v>54</v>
      </c>
    </row>
    <row r="2103" spans="1:11" x14ac:dyDescent="0.3">
      <c r="A2103" s="46" t="s">
        <v>171</v>
      </c>
      <c r="B2103" s="53" t="s">
        <v>195</v>
      </c>
      <c r="C2103" s="61" t="s">
        <v>6379</v>
      </c>
      <c r="D2103" s="61" t="s">
        <v>6369</v>
      </c>
      <c r="E2103" s="61"/>
      <c r="F2103" s="53" t="s">
        <v>6380</v>
      </c>
      <c r="G2103" s="53">
        <v>3</v>
      </c>
      <c r="H2103" s="376" t="s">
        <v>17</v>
      </c>
      <c r="I2103" s="112"/>
      <c r="J2103" s="122">
        <v>22</v>
      </c>
      <c r="K2103" s="232">
        <f t="shared" si="75"/>
        <v>66</v>
      </c>
    </row>
    <row r="2104" spans="1:11" x14ac:dyDescent="0.3">
      <c r="A2104" s="46" t="s">
        <v>171</v>
      </c>
      <c r="B2104" s="53" t="s">
        <v>195</v>
      </c>
      <c r="C2104" s="61" t="s">
        <v>6381</v>
      </c>
      <c r="D2104" s="61" t="s">
        <v>6369</v>
      </c>
      <c r="E2104" s="61"/>
      <c r="F2104" s="53" t="s">
        <v>6382</v>
      </c>
      <c r="G2104" s="53">
        <v>3</v>
      </c>
      <c r="H2104" s="376" t="s">
        <v>17</v>
      </c>
      <c r="I2104" s="112"/>
      <c r="J2104" s="122">
        <v>18</v>
      </c>
      <c r="K2104" s="232">
        <f t="shared" si="75"/>
        <v>54</v>
      </c>
    </row>
    <row r="2105" spans="1:11" x14ac:dyDescent="0.3">
      <c r="A2105" s="46" t="s">
        <v>171</v>
      </c>
      <c r="B2105" s="53" t="s">
        <v>195</v>
      </c>
      <c r="C2105" s="61" t="s">
        <v>6383</v>
      </c>
      <c r="D2105" s="61" t="s">
        <v>6369</v>
      </c>
      <c r="E2105" s="61"/>
      <c r="F2105" s="53" t="s">
        <v>6384</v>
      </c>
      <c r="G2105" s="53">
        <v>10</v>
      </c>
      <c r="H2105" s="376" t="s">
        <v>17</v>
      </c>
      <c r="I2105" s="112"/>
      <c r="J2105" s="122">
        <v>11</v>
      </c>
      <c r="K2105" s="232">
        <f t="shared" si="75"/>
        <v>110</v>
      </c>
    </row>
    <row r="2106" spans="1:11" x14ac:dyDescent="0.3">
      <c r="A2106" s="46" t="s">
        <v>171</v>
      </c>
      <c r="B2106" s="53" t="s">
        <v>195</v>
      </c>
      <c r="C2106" s="61" t="s">
        <v>6385</v>
      </c>
      <c r="D2106" s="61" t="s">
        <v>6369</v>
      </c>
      <c r="E2106" s="61"/>
      <c r="F2106" s="53" t="s">
        <v>6386</v>
      </c>
      <c r="G2106" s="53">
        <v>16</v>
      </c>
      <c r="H2106" s="376" t="s">
        <v>17</v>
      </c>
      <c r="I2106" s="112"/>
      <c r="J2106" s="122">
        <v>18</v>
      </c>
      <c r="K2106" s="232">
        <f t="shared" si="75"/>
        <v>288</v>
      </c>
    </row>
    <row r="2107" spans="1:11" x14ac:dyDescent="0.3">
      <c r="A2107" s="46" t="s">
        <v>171</v>
      </c>
      <c r="B2107" s="53" t="s">
        <v>195</v>
      </c>
      <c r="C2107" s="61" t="s">
        <v>6387</v>
      </c>
      <c r="D2107" s="61" t="s">
        <v>6369</v>
      </c>
      <c r="E2107" s="61"/>
      <c r="F2107" s="53" t="s">
        <v>6388</v>
      </c>
      <c r="G2107" s="53">
        <v>8</v>
      </c>
      <c r="H2107" s="376" t="s">
        <v>17</v>
      </c>
      <c r="I2107" s="112"/>
      <c r="J2107" s="122">
        <v>66</v>
      </c>
      <c r="K2107" s="232">
        <f t="shared" si="75"/>
        <v>528</v>
      </c>
    </row>
    <row r="2108" spans="1:11" x14ac:dyDescent="0.3">
      <c r="A2108" s="46" t="s">
        <v>171</v>
      </c>
      <c r="B2108" s="53" t="s">
        <v>195</v>
      </c>
      <c r="C2108" s="61" t="s">
        <v>6389</v>
      </c>
      <c r="D2108" s="61" t="s">
        <v>6390</v>
      </c>
      <c r="E2108" s="61" t="s">
        <v>6391</v>
      </c>
      <c r="F2108" s="53" t="s">
        <v>6392</v>
      </c>
      <c r="G2108" s="53">
        <v>12</v>
      </c>
      <c r="H2108" s="376" t="s">
        <v>17</v>
      </c>
      <c r="I2108" s="112"/>
      <c r="J2108" s="122">
        <v>69.989999999999995</v>
      </c>
      <c r="K2108" s="232">
        <f t="shared" si="75"/>
        <v>839.87999999999988</v>
      </c>
    </row>
    <row r="2109" spans="1:11" x14ac:dyDescent="0.3">
      <c r="A2109" s="46" t="s">
        <v>171</v>
      </c>
      <c r="B2109" s="53" t="s">
        <v>195</v>
      </c>
      <c r="C2109" s="61" t="s">
        <v>6393</v>
      </c>
      <c r="D2109" s="61" t="s">
        <v>6394</v>
      </c>
      <c r="E2109" s="61" t="s">
        <v>6395</v>
      </c>
      <c r="F2109" s="53" t="s">
        <v>6396</v>
      </c>
      <c r="G2109" s="46">
        <v>3</v>
      </c>
      <c r="H2109" s="376" t="s">
        <v>17</v>
      </c>
      <c r="I2109" s="114" t="s">
        <v>6617</v>
      </c>
      <c r="J2109" s="369">
        <v>10</v>
      </c>
      <c r="K2109" s="232">
        <f t="shared" si="75"/>
        <v>30</v>
      </c>
    </row>
    <row r="2110" spans="1:11" x14ac:dyDescent="0.3">
      <c r="A2110" s="46" t="s">
        <v>171</v>
      </c>
      <c r="B2110" s="53" t="s">
        <v>195</v>
      </c>
      <c r="C2110" s="57" t="s">
        <v>6397</v>
      </c>
      <c r="D2110" s="57" t="s">
        <v>6398</v>
      </c>
      <c r="E2110" s="61" t="s">
        <v>6399</v>
      </c>
      <c r="F2110" s="53" t="s">
        <v>6400</v>
      </c>
      <c r="G2110" s="246">
        <v>5</v>
      </c>
      <c r="H2110" s="424" t="s">
        <v>17</v>
      </c>
      <c r="I2110" s="508" t="s">
        <v>6617</v>
      </c>
      <c r="J2110" s="577">
        <v>29</v>
      </c>
      <c r="K2110" s="232">
        <f t="shared" si="75"/>
        <v>145</v>
      </c>
    </row>
    <row r="2111" spans="1:11" x14ac:dyDescent="0.3">
      <c r="A2111" s="46" t="s">
        <v>171</v>
      </c>
      <c r="B2111" s="53" t="s">
        <v>195</v>
      </c>
      <c r="C2111" s="57" t="s">
        <v>6401</v>
      </c>
      <c r="D2111" s="57" t="s">
        <v>6402</v>
      </c>
      <c r="E2111" s="61" t="s">
        <v>6403</v>
      </c>
      <c r="F2111" s="53" t="s">
        <v>6404</v>
      </c>
      <c r="G2111" s="53">
        <v>8</v>
      </c>
      <c r="H2111" s="376" t="s">
        <v>17</v>
      </c>
      <c r="I2111" s="574"/>
      <c r="J2111" s="285">
        <v>550</v>
      </c>
      <c r="K2111" s="232">
        <f t="shared" si="75"/>
        <v>4400</v>
      </c>
    </row>
    <row r="2112" spans="1:11" ht="112.2" x14ac:dyDescent="0.3">
      <c r="A2112" s="46" t="s">
        <v>171</v>
      </c>
      <c r="B2112" s="53" t="s">
        <v>195</v>
      </c>
      <c r="C2112" s="61" t="s">
        <v>6405</v>
      </c>
      <c r="D2112" s="57" t="s">
        <v>6406</v>
      </c>
      <c r="E2112" s="57" t="s">
        <v>6407</v>
      </c>
      <c r="F2112" s="53" t="s">
        <v>6408</v>
      </c>
      <c r="G2112" s="53">
        <v>2</v>
      </c>
      <c r="H2112" s="376" t="s">
        <v>17</v>
      </c>
      <c r="I2112" s="53"/>
      <c r="J2112" s="285">
        <v>17643</v>
      </c>
      <c r="K2112" s="232">
        <f t="shared" si="75"/>
        <v>35286</v>
      </c>
    </row>
    <row r="2113" spans="1:11" ht="20.399999999999999" x14ac:dyDescent="0.3">
      <c r="A2113" s="196" t="s">
        <v>171</v>
      </c>
      <c r="B2113" s="86" t="s">
        <v>195</v>
      </c>
      <c r="C2113" s="486" t="s">
        <v>196</v>
      </c>
      <c r="D2113" s="252" t="s">
        <v>197</v>
      </c>
      <c r="E2113" s="249" t="s">
        <v>198</v>
      </c>
      <c r="F2113" s="86" t="s">
        <v>199</v>
      </c>
      <c r="G2113" s="86">
        <v>3</v>
      </c>
      <c r="H2113" s="374" t="s">
        <v>17</v>
      </c>
      <c r="I2113" s="86"/>
      <c r="J2113" s="426">
        <v>4966</v>
      </c>
      <c r="K2113" s="317">
        <f t="shared" si="75"/>
        <v>14898</v>
      </c>
    </row>
    <row r="2114" spans="1:11" ht="20.399999999999999" x14ac:dyDescent="0.3">
      <c r="A2114" s="46" t="s">
        <v>171</v>
      </c>
      <c r="B2114" s="53" t="s">
        <v>195</v>
      </c>
      <c r="C2114" s="61" t="s">
        <v>6895</v>
      </c>
      <c r="D2114" s="57" t="s">
        <v>6896</v>
      </c>
      <c r="E2114" s="57" t="s">
        <v>6897</v>
      </c>
      <c r="F2114" s="521" t="s">
        <v>6898</v>
      </c>
      <c r="G2114" s="46">
        <v>5</v>
      </c>
      <c r="H2114" s="46" t="s">
        <v>2508</v>
      </c>
      <c r="I2114" s="578" t="s">
        <v>6625</v>
      </c>
      <c r="J2114" s="293">
        <v>88</v>
      </c>
      <c r="K2114" s="232">
        <f>G2114*J2114</f>
        <v>440</v>
      </c>
    </row>
    <row r="2115" spans="1:11" ht="21" thickBot="1" x14ac:dyDescent="0.35">
      <c r="A2115" s="46" t="s">
        <v>171</v>
      </c>
      <c r="B2115" s="53" t="s">
        <v>195</v>
      </c>
      <c r="C2115" s="61" t="s">
        <v>6895</v>
      </c>
      <c r="D2115" s="57" t="s">
        <v>6896</v>
      </c>
      <c r="E2115" s="57" t="s">
        <v>6899</v>
      </c>
      <c r="F2115" s="521" t="s">
        <v>6900</v>
      </c>
      <c r="G2115" s="46">
        <v>5</v>
      </c>
      <c r="H2115" s="46" t="s">
        <v>2508</v>
      </c>
      <c r="I2115" s="578" t="s">
        <v>6625</v>
      </c>
      <c r="J2115" s="293">
        <v>98</v>
      </c>
      <c r="K2115" s="232">
        <f>G2115*J2115</f>
        <v>490</v>
      </c>
    </row>
    <row r="2116" spans="1:11" ht="41.4" thickBot="1" x14ac:dyDescent="0.35">
      <c r="A2116" s="706" t="s">
        <v>135</v>
      </c>
      <c r="B2116" s="707" t="s">
        <v>6409</v>
      </c>
      <c r="C2116" s="708" t="s">
        <v>6410</v>
      </c>
      <c r="D2116" s="709" t="s">
        <v>3</v>
      </c>
      <c r="E2116" s="709" t="s">
        <v>4</v>
      </c>
      <c r="F2116" s="710" t="s">
        <v>6411</v>
      </c>
      <c r="G2116" s="711" t="s">
        <v>6</v>
      </c>
      <c r="H2116" s="711" t="s">
        <v>7</v>
      </c>
      <c r="I2116" s="711" t="s">
        <v>203</v>
      </c>
      <c r="J2116" s="712" t="s">
        <v>202</v>
      </c>
      <c r="K2116" s="713" t="s">
        <v>8</v>
      </c>
    </row>
    <row r="2117" spans="1:11" ht="20.399999999999999" x14ac:dyDescent="0.3">
      <c r="A2117" s="246" t="s">
        <v>171</v>
      </c>
      <c r="B2117" s="112" t="s">
        <v>6409</v>
      </c>
      <c r="C2117" s="56" t="s">
        <v>6412</v>
      </c>
      <c r="D2117" s="56" t="s">
        <v>173</v>
      </c>
      <c r="E2117" s="56" t="s">
        <v>6413</v>
      </c>
      <c r="F2117" s="112" t="s">
        <v>6414</v>
      </c>
      <c r="G2117" s="112">
        <v>4</v>
      </c>
      <c r="H2117" s="424" t="s">
        <v>17</v>
      </c>
      <c r="I2117" s="112"/>
      <c r="J2117" s="509">
        <v>499</v>
      </c>
      <c r="K2117" s="315">
        <f t="shared" si="75"/>
        <v>1996</v>
      </c>
    </row>
    <row r="2118" spans="1:11" ht="20.399999999999999" x14ac:dyDescent="0.3">
      <c r="A2118" s="46" t="s">
        <v>171</v>
      </c>
      <c r="B2118" s="53" t="s">
        <v>6409</v>
      </c>
      <c r="C2118" s="61" t="s">
        <v>6415</v>
      </c>
      <c r="D2118" s="61" t="s">
        <v>6416</v>
      </c>
      <c r="E2118" s="61" t="s">
        <v>6417</v>
      </c>
      <c r="F2118" s="53" t="s">
        <v>6418</v>
      </c>
      <c r="G2118" s="53">
        <v>12</v>
      </c>
      <c r="H2118" s="376" t="s">
        <v>17</v>
      </c>
      <c r="I2118" s="112"/>
      <c r="J2118" s="122">
        <v>42.21</v>
      </c>
      <c r="K2118" s="232">
        <f t="shared" si="75"/>
        <v>506.52</v>
      </c>
    </row>
    <row r="2119" spans="1:11" ht="20.399999999999999" x14ac:dyDescent="0.3">
      <c r="A2119" s="46" t="s">
        <v>171</v>
      </c>
      <c r="B2119" s="53" t="s">
        <v>6409</v>
      </c>
      <c r="C2119" s="61" t="s">
        <v>6419</v>
      </c>
      <c r="D2119" s="61" t="s">
        <v>6420</v>
      </c>
      <c r="E2119" s="61">
        <v>7784267</v>
      </c>
      <c r="F2119" s="53" t="s">
        <v>6421</v>
      </c>
      <c r="G2119" s="53">
        <v>4</v>
      </c>
      <c r="H2119" s="376" t="s">
        <v>17</v>
      </c>
      <c r="I2119" s="112"/>
      <c r="J2119" s="122">
        <v>84.99</v>
      </c>
      <c r="K2119" s="232">
        <f t="shared" si="75"/>
        <v>339.96</v>
      </c>
    </row>
    <row r="2120" spans="1:11" ht="20.399999999999999" x14ac:dyDescent="0.3">
      <c r="A2120" s="46" t="s">
        <v>171</v>
      </c>
      <c r="B2120" s="53" t="s">
        <v>6409</v>
      </c>
      <c r="C2120" s="61" t="s">
        <v>6422</v>
      </c>
      <c r="D2120" s="61" t="s">
        <v>6423</v>
      </c>
      <c r="E2120" s="61">
        <v>758</v>
      </c>
      <c r="F2120" s="53" t="s">
        <v>6424</v>
      </c>
      <c r="G2120" s="53">
        <v>6</v>
      </c>
      <c r="H2120" s="53" t="s">
        <v>17</v>
      </c>
      <c r="I2120" s="112"/>
      <c r="J2120" s="122">
        <v>30</v>
      </c>
      <c r="K2120" s="232">
        <f t="shared" si="75"/>
        <v>180</v>
      </c>
    </row>
    <row r="2121" spans="1:11" ht="20.399999999999999" x14ac:dyDescent="0.3">
      <c r="A2121" s="46" t="s">
        <v>171</v>
      </c>
      <c r="B2121" s="53" t="s">
        <v>6409</v>
      </c>
      <c r="C2121" s="57" t="s">
        <v>6425</v>
      </c>
      <c r="D2121" s="57" t="s">
        <v>364</v>
      </c>
      <c r="E2121" s="61" t="s">
        <v>6426</v>
      </c>
      <c r="F2121" s="53" t="s">
        <v>6427</v>
      </c>
      <c r="G2121" s="53">
        <v>8</v>
      </c>
      <c r="H2121" s="53" t="s">
        <v>17</v>
      </c>
      <c r="I2121" s="112"/>
      <c r="J2121" s="285">
        <v>116.95</v>
      </c>
      <c r="K2121" s="232">
        <f t="shared" si="75"/>
        <v>935.6</v>
      </c>
    </row>
    <row r="2122" spans="1:11" ht="20.399999999999999" x14ac:dyDescent="0.3">
      <c r="A2122" s="46" t="s">
        <v>171</v>
      </c>
      <c r="B2122" s="53" t="s">
        <v>6409</v>
      </c>
      <c r="C2122" s="57" t="s">
        <v>6428</v>
      </c>
      <c r="D2122" s="57" t="s">
        <v>6429</v>
      </c>
      <c r="E2122" s="61" t="s">
        <v>6430</v>
      </c>
      <c r="F2122" s="53" t="s">
        <v>6431</v>
      </c>
      <c r="G2122" s="53">
        <v>8</v>
      </c>
      <c r="H2122" s="53" t="s">
        <v>17</v>
      </c>
      <c r="I2122" s="112"/>
      <c r="J2122" s="285">
        <v>49.95</v>
      </c>
      <c r="K2122" s="232">
        <f t="shared" si="75"/>
        <v>399.6</v>
      </c>
    </row>
    <row r="2123" spans="1:11" ht="20.399999999999999" x14ac:dyDescent="0.3">
      <c r="A2123" s="46" t="s">
        <v>171</v>
      </c>
      <c r="B2123" s="53" t="s">
        <v>6409</v>
      </c>
      <c r="C2123" s="117" t="s">
        <v>6432</v>
      </c>
      <c r="D2123" s="61" t="s">
        <v>6433</v>
      </c>
      <c r="E2123" s="61">
        <v>412</v>
      </c>
      <c r="F2123" s="53" t="s">
        <v>6434</v>
      </c>
      <c r="G2123" s="53">
        <v>2</v>
      </c>
      <c r="H2123" s="376" t="s">
        <v>17</v>
      </c>
      <c r="I2123" s="114"/>
      <c r="J2123" s="427">
        <v>2460</v>
      </c>
      <c r="K2123" s="232">
        <f t="shared" si="75"/>
        <v>4920</v>
      </c>
    </row>
    <row r="2124" spans="1:11" ht="30.6" x14ac:dyDescent="0.3">
      <c r="A2124" s="46" t="s">
        <v>171</v>
      </c>
      <c r="B2124" s="53" t="s">
        <v>6409</v>
      </c>
      <c r="C2124" s="117" t="s">
        <v>6435</v>
      </c>
      <c r="D2124" s="57" t="s">
        <v>6436</v>
      </c>
      <c r="E2124" s="61" t="s">
        <v>6437</v>
      </c>
      <c r="F2124" s="53" t="s">
        <v>6438</v>
      </c>
      <c r="G2124" s="53">
        <v>2</v>
      </c>
      <c r="H2124" s="376" t="s">
        <v>17</v>
      </c>
      <c r="I2124" s="112"/>
      <c r="J2124" s="285">
        <v>379</v>
      </c>
      <c r="K2124" s="232">
        <f t="shared" si="75"/>
        <v>758</v>
      </c>
    </row>
    <row r="2125" spans="1:11" ht="20.399999999999999" x14ac:dyDescent="0.3">
      <c r="A2125" s="46" t="s">
        <v>171</v>
      </c>
      <c r="B2125" s="53" t="s">
        <v>6409</v>
      </c>
      <c r="C2125" s="61" t="s">
        <v>6439</v>
      </c>
      <c r="D2125" s="61" t="s">
        <v>6440</v>
      </c>
      <c r="E2125" s="61" t="s">
        <v>6441</v>
      </c>
      <c r="F2125" s="53" t="s">
        <v>6442</v>
      </c>
      <c r="G2125" s="53">
        <v>2</v>
      </c>
      <c r="H2125" s="376" t="s">
        <v>17</v>
      </c>
      <c r="I2125" s="112"/>
      <c r="J2125" s="122">
        <v>229</v>
      </c>
      <c r="K2125" s="232">
        <f t="shared" si="75"/>
        <v>458</v>
      </c>
    </row>
    <row r="2126" spans="1:11" ht="20.399999999999999" x14ac:dyDescent="0.3">
      <c r="A2126" s="46" t="s">
        <v>171</v>
      </c>
      <c r="B2126" s="53" t="s">
        <v>6409</v>
      </c>
      <c r="C2126" s="57" t="s">
        <v>6443</v>
      </c>
      <c r="D2126" s="57" t="s">
        <v>146</v>
      </c>
      <c r="E2126" s="61">
        <v>202405</v>
      </c>
      <c r="F2126" s="53" t="s">
        <v>6444</v>
      </c>
      <c r="G2126" s="53">
        <v>4</v>
      </c>
      <c r="H2126" s="376" t="s">
        <v>17</v>
      </c>
      <c r="I2126" s="112"/>
      <c r="J2126" s="427">
        <v>252</v>
      </c>
      <c r="K2126" s="232">
        <f t="shared" si="75"/>
        <v>1008</v>
      </c>
    </row>
    <row r="2127" spans="1:11" ht="20.399999999999999" x14ac:dyDescent="0.3">
      <c r="A2127" s="46" t="s">
        <v>171</v>
      </c>
      <c r="B2127" s="53" t="s">
        <v>6409</v>
      </c>
      <c r="C2127" s="61" t="s">
        <v>6445</v>
      </c>
      <c r="D2127" s="61" t="s">
        <v>183</v>
      </c>
      <c r="E2127" s="61" t="s">
        <v>6446</v>
      </c>
      <c r="F2127" s="53" t="s">
        <v>6447</v>
      </c>
      <c r="G2127" s="53">
        <v>4</v>
      </c>
      <c r="H2127" s="376" t="s">
        <v>17</v>
      </c>
      <c r="I2127" s="112"/>
      <c r="J2127" s="428">
        <v>429.95</v>
      </c>
      <c r="K2127" s="232">
        <f t="shared" si="75"/>
        <v>1719.8</v>
      </c>
    </row>
    <row r="2128" spans="1:11" ht="20.399999999999999" x14ac:dyDescent="0.3">
      <c r="A2128" s="46" t="s">
        <v>171</v>
      </c>
      <c r="B2128" s="53" t="s">
        <v>6409</v>
      </c>
      <c r="C2128" s="57" t="s">
        <v>6448</v>
      </c>
      <c r="D2128" s="57" t="s">
        <v>6449</v>
      </c>
      <c r="E2128" s="61" t="s">
        <v>6450</v>
      </c>
      <c r="F2128" s="53" t="s">
        <v>6451</v>
      </c>
      <c r="G2128" s="53">
        <v>2</v>
      </c>
      <c r="H2128" s="376" t="s">
        <v>17</v>
      </c>
      <c r="I2128" s="112"/>
      <c r="J2128" s="285">
        <v>375</v>
      </c>
      <c r="K2128" s="232">
        <f t="shared" si="75"/>
        <v>750</v>
      </c>
    </row>
    <row r="2129" spans="1:11" ht="20.399999999999999" x14ac:dyDescent="0.3">
      <c r="A2129" s="46" t="s">
        <v>171</v>
      </c>
      <c r="B2129" s="53" t="s">
        <v>6409</v>
      </c>
      <c r="C2129" s="61" t="s">
        <v>6452</v>
      </c>
      <c r="D2129" s="61" t="s">
        <v>6453</v>
      </c>
      <c r="E2129" s="61" t="s">
        <v>6454</v>
      </c>
      <c r="F2129" s="53" t="s">
        <v>6455</v>
      </c>
      <c r="G2129" s="53">
        <v>14</v>
      </c>
      <c r="H2129" s="376" t="s">
        <v>17</v>
      </c>
      <c r="I2129" s="112"/>
      <c r="J2129" s="122">
        <v>12.99</v>
      </c>
      <c r="K2129" s="232">
        <f t="shared" si="75"/>
        <v>181.86</v>
      </c>
    </row>
    <row r="2130" spans="1:11" ht="20.399999999999999" x14ac:dyDescent="0.3">
      <c r="A2130" s="46" t="s">
        <v>171</v>
      </c>
      <c r="B2130" s="53" t="s">
        <v>6409</v>
      </c>
      <c r="C2130" s="57" t="s">
        <v>6456</v>
      </c>
      <c r="D2130" s="57" t="s">
        <v>6457</v>
      </c>
      <c r="E2130" s="61" t="s">
        <v>6458</v>
      </c>
      <c r="F2130" s="53" t="s">
        <v>6459</v>
      </c>
      <c r="G2130" s="53">
        <v>14</v>
      </c>
      <c r="H2130" s="376" t="s">
        <v>17</v>
      </c>
      <c r="I2130" s="112"/>
      <c r="J2130" s="427">
        <v>48.76</v>
      </c>
      <c r="K2130" s="232">
        <f t="shared" si="75"/>
        <v>682.64</v>
      </c>
    </row>
    <row r="2131" spans="1:11" ht="20.399999999999999" x14ac:dyDescent="0.3">
      <c r="A2131" s="46" t="s">
        <v>171</v>
      </c>
      <c r="B2131" s="53" t="s">
        <v>6409</v>
      </c>
      <c r="C2131" s="57" t="s">
        <v>6460</v>
      </c>
      <c r="D2131" s="57" t="s">
        <v>6461</v>
      </c>
      <c r="E2131" s="61">
        <v>31264</v>
      </c>
      <c r="F2131" s="53" t="s">
        <v>6462</v>
      </c>
      <c r="G2131" s="53">
        <v>2</v>
      </c>
      <c r="H2131" s="376" t="s">
        <v>17</v>
      </c>
      <c r="I2131" s="112"/>
      <c r="J2131" s="427">
        <v>32.950000000000003</v>
      </c>
      <c r="K2131" s="232">
        <f t="shared" ref="K2131:K2175" si="76">G2131*J2131</f>
        <v>65.900000000000006</v>
      </c>
    </row>
    <row r="2132" spans="1:11" ht="20.399999999999999" x14ac:dyDescent="0.3">
      <c r="A2132" s="46" t="s">
        <v>171</v>
      </c>
      <c r="B2132" s="53" t="s">
        <v>6409</v>
      </c>
      <c r="C2132" s="57" t="s">
        <v>6463</v>
      </c>
      <c r="D2132" s="57" t="s">
        <v>6457</v>
      </c>
      <c r="E2132" s="61" t="s">
        <v>6464</v>
      </c>
      <c r="F2132" s="53" t="s">
        <v>6465</v>
      </c>
      <c r="G2132" s="53">
        <v>4</v>
      </c>
      <c r="H2132" s="376" t="s">
        <v>17</v>
      </c>
      <c r="I2132" s="112"/>
      <c r="J2132" s="427">
        <v>34</v>
      </c>
      <c r="K2132" s="232">
        <f t="shared" si="76"/>
        <v>136</v>
      </c>
    </row>
    <row r="2133" spans="1:11" ht="20.399999999999999" x14ac:dyDescent="0.3">
      <c r="A2133" s="52" t="s">
        <v>135</v>
      </c>
      <c r="B2133" s="53" t="s">
        <v>6409</v>
      </c>
      <c r="C2133" s="656" t="s">
        <v>6466</v>
      </c>
      <c r="D2133" s="121" t="s">
        <v>140</v>
      </c>
      <c r="E2133" s="121" t="s">
        <v>141</v>
      </c>
      <c r="F2133" s="53" t="s">
        <v>6467</v>
      </c>
      <c r="G2133" s="264">
        <v>16</v>
      </c>
      <c r="H2133" s="271" t="s">
        <v>17</v>
      </c>
      <c r="I2133" s="114"/>
      <c r="J2133" s="115">
        <v>45</v>
      </c>
      <c r="K2133" s="232">
        <f t="shared" si="76"/>
        <v>720</v>
      </c>
    </row>
    <row r="2134" spans="1:11" ht="20.399999999999999" x14ac:dyDescent="0.3">
      <c r="A2134" s="52" t="s">
        <v>135</v>
      </c>
      <c r="B2134" s="53" t="s">
        <v>6409</v>
      </c>
      <c r="C2134" s="117" t="s">
        <v>6468</v>
      </c>
      <c r="D2134" s="117" t="s">
        <v>140</v>
      </c>
      <c r="E2134" s="117">
        <v>1827</v>
      </c>
      <c r="F2134" s="114" t="s">
        <v>6469</v>
      </c>
      <c r="G2134" s="376">
        <v>14</v>
      </c>
      <c r="H2134" s="376" t="s">
        <v>17</v>
      </c>
      <c r="I2134" s="114"/>
      <c r="J2134" s="232">
        <v>74.95</v>
      </c>
      <c r="K2134" s="232">
        <f t="shared" si="76"/>
        <v>1049.3</v>
      </c>
    </row>
    <row r="2135" spans="1:11" ht="20.399999999999999" x14ac:dyDescent="0.3">
      <c r="A2135" s="52" t="s">
        <v>135</v>
      </c>
      <c r="B2135" s="53" t="s">
        <v>6409</v>
      </c>
      <c r="C2135" s="61" t="s">
        <v>5151</v>
      </c>
      <c r="D2135" s="362" t="s">
        <v>5152</v>
      </c>
      <c r="E2135" s="360" t="s">
        <v>6470</v>
      </c>
      <c r="F2135" s="53" t="s">
        <v>6471</v>
      </c>
      <c r="G2135" s="53">
        <v>4</v>
      </c>
      <c r="H2135" s="53" t="s">
        <v>17</v>
      </c>
      <c r="I2135" s="114"/>
      <c r="J2135" s="88">
        <v>139.99</v>
      </c>
      <c r="K2135" s="232">
        <f t="shared" si="76"/>
        <v>559.96</v>
      </c>
    </row>
    <row r="2136" spans="1:11" ht="20.399999999999999" x14ac:dyDescent="0.3">
      <c r="A2136" s="52" t="s">
        <v>135</v>
      </c>
      <c r="B2136" s="53" t="s">
        <v>6409</v>
      </c>
      <c r="C2136" s="61" t="s">
        <v>5307</v>
      </c>
      <c r="D2136" s="362" t="s">
        <v>5308</v>
      </c>
      <c r="E2136" s="360" t="s">
        <v>5309</v>
      </c>
      <c r="F2136" s="53" t="s">
        <v>6472</v>
      </c>
      <c r="G2136" s="53">
        <v>4</v>
      </c>
      <c r="H2136" s="53" t="s">
        <v>17</v>
      </c>
      <c r="I2136" s="114"/>
      <c r="J2136" s="88">
        <v>259.99</v>
      </c>
      <c r="K2136" s="232">
        <f t="shared" si="76"/>
        <v>1039.96</v>
      </c>
    </row>
    <row r="2137" spans="1:11" ht="20.399999999999999" x14ac:dyDescent="0.3">
      <c r="A2137" s="52" t="s">
        <v>135</v>
      </c>
      <c r="B2137" s="53" t="s">
        <v>6409</v>
      </c>
      <c r="C2137" s="61" t="s">
        <v>5214</v>
      </c>
      <c r="D2137" s="61" t="s">
        <v>5152</v>
      </c>
      <c r="E2137" s="316" t="s">
        <v>5215</v>
      </c>
      <c r="F2137" s="53" t="s">
        <v>6473</v>
      </c>
      <c r="G2137" s="53">
        <v>4</v>
      </c>
      <c r="H2137" s="53" t="s">
        <v>17</v>
      </c>
      <c r="I2137" s="114"/>
      <c r="J2137" s="88">
        <v>67.94</v>
      </c>
      <c r="K2137" s="232">
        <f t="shared" si="76"/>
        <v>271.76</v>
      </c>
    </row>
    <row r="2138" spans="1:11" ht="20.399999999999999" x14ac:dyDescent="0.3">
      <c r="A2138" s="52" t="s">
        <v>135</v>
      </c>
      <c r="B2138" s="53" t="s">
        <v>6409</v>
      </c>
      <c r="C2138" s="61" t="s">
        <v>5261</v>
      </c>
      <c r="D2138" s="362" t="s">
        <v>5152</v>
      </c>
      <c r="E2138" s="360" t="s">
        <v>5262</v>
      </c>
      <c r="F2138" s="53" t="s">
        <v>6474</v>
      </c>
      <c r="G2138" s="53">
        <v>4</v>
      </c>
      <c r="H2138" s="53" t="s">
        <v>17</v>
      </c>
      <c r="I2138" s="114"/>
      <c r="J2138" s="88">
        <v>62.05</v>
      </c>
      <c r="K2138" s="232">
        <f t="shared" si="76"/>
        <v>248.2</v>
      </c>
    </row>
    <row r="2139" spans="1:11" ht="20.399999999999999" x14ac:dyDescent="0.3">
      <c r="A2139" s="52" t="s">
        <v>135</v>
      </c>
      <c r="B2139" s="53" t="s">
        <v>6409</v>
      </c>
      <c r="C2139" s="61" t="s">
        <v>6475</v>
      </c>
      <c r="D2139" s="362" t="s">
        <v>5152</v>
      </c>
      <c r="E2139" s="360" t="s">
        <v>6476</v>
      </c>
      <c r="F2139" s="53" t="s">
        <v>6477</v>
      </c>
      <c r="G2139" s="53">
        <v>2</v>
      </c>
      <c r="H2139" s="53" t="s">
        <v>17</v>
      </c>
      <c r="I2139" s="114"/>
      <c r="J2139" s="88">
        <v>60.2</v>
      </c>
      <c r="K2139" s="232">
        <f t="shared" si="76"/>
        <v>120.4</v>
      </c>
    </row>
    <row r="2140" spans="1:11" ht="20.399999999999999" x14ac:dyDescent="0.3">
      <c r="A2140" s="52" t="s">
        <v>135</v>
      </c>
      <c r="B2140" s="53" t="s">
        <v>6409</v>
      </c>
      <c r="C2140" s="61" t="s">
        <v>5311</v>
      </c>
      <c r="D2140" s="362" t="s">
        <v>5188</v>
      </c>
      <c r="E2140" s="360" t="s">
        <v>5312</v>
      </c>
      <c r="F2140" s="53" t="s">
        <v>6478</v>
      </c>
      <c r="G2140" s="53">
        <v>4</v>
      </c>
      <c r="H2140" s="53" t="s">
        <v>17</v>
      </c>
      <c r="I2140" s="114"/>
      <c r="J2140" s="368">
        <v>93.5</v>
      </c>
      <c r="K2140" s="232">
        <f t="shared" si="76"/>
        <v>374</v>
      </c>
    </row>
    <row r="2141" spans="1:11" ht="20.399999999999999" x14ac:dyDescent="0.3">
      <c r="A2141" s="52" t="s">
        <v>135</v>
      </c>
      <c r="B2141" s="53" t="s">
        <v>6409</v>
      </c>
      <c r="C2141" s="299" t="s">
        <v>5314</v>
      </c>
      <c r="D2141" s="299" t="s">
        <v>5315</v>
      </c>
      <c r="E2141" s="299" t="s">
        <v>5316</v>
      </c>
      <c r="F2141" s="290" t="s">
        <v>6479</v>
      </c>
      <c r="G2141" s="264">
        <v>12</v>
      </c>
      <c r="H2141" s="264" t="s">
        <v>17</v>
      </c>
      <c r="I2141" s="114"/>
      <c r="J2141" s="232">
        <v>17.48</v>
      </c>
      <c r="K2141" s="232">
        <f t="shared" si="76"/>
        <v>209.76</v>
      </c>
    </row>
    <row r="2142" spans="1:11" ht="20.399999999999999" x14ac:dyDescent="0.3">
      <c r="A2142" s="52" t="s">
        <v>135</v>
      </c>
      <c r="B2142" s="53" t="s">
        <v>6409</v>
      </c>
      <c r="C2142" s="61" t="s">
        <v>5497</v>
      </c>
      <c r="D2142" s="362" t="s">
        <v>146</v>
      </c>
      <c r="E2142" s="308">
        <v>300890</v>
      </c>
      <c r="F2142" s="53" t="s">
        <v>6480</v>
      </c>
      <c r="G2142" s="53">
        <v>4</v>
      </c>
      <c r="H2142" s="53" t="s">
        <v>17</v>
      </c>
      <c r="I2142" s="53"/>
      <c r="J2142" s="88">
        <v>167</v>
      </c>
      <c r="K2142" s="232">
        <f t="shared" si="76"/>
        <v>668</v>
      </c>
    </row>
    <row r="2143" spans="1:11" ht="20.399999999999999" x14ac:dyDescent="0.3">
      <c r="A2143" s="52" t="s">
        <v>135</v>
      </c>
      <c r="B2143" s="53" t="s">
        <v>6409</v>
      </c>
      <c r="C2143" s="61" t="s">
        <v>5531</v>
      </c>
      <c r="D2143" s="61" t="s">
        <v>5532</v>
      </c>
      <c r="E2143" s="61" t="s">
        <v>5533</v>
      </c>
      <c r="F2143" s="53" t="s">
        <v>6481</v>
      </c>
      <c r="G2143" s="53">
        <v>40</v>
      </c>
      <c r="H2143" s="53" t="s">
        <v>17</v>
      </c>
      <c r="I2143" s="114"/>
      <c r="J2143" s="88">
        <v>50</v>
      </c>
      <c r="K2143" s="232">
        <f t="shared" si="76"/>
        <v>2000</v>
      </c>
    </row>
    <row r="2144" spans="1:11" ht="20.399999999999999" x14ac:dyDescent="0.3">
      <c r="A2144" s="52" t="s">
        <v>135</v>
      </c>
      <c r="B2144" s="53" t="s">
        <v>6409</v>
      </c>
      <c r="C2144" s="61" t="s">
        <v>6482</v>
      </c>
      <c r="D2144" s="61" t="s">
        <v>146</v>
      </c>
      <c r="E2144" s="316" t="s">
        <v>6483</v>
      </c>
      <c r="F2144" s="46" t="s">
        <v>6484</v>
      </c>
      <c r="G2144" s="53">
        <v>20</v>
      </c>
      <c r="H2144" s="53" t="s">
        <v>17</v>
      </c>
      <c r="I2144" s="112"/>
      <c r="J2144" s="88">
        <v>43</v>
      </c>
      <c r="K2144" s="232">
        <f t="shared" si="76"/>
        <v>860</v>
      </c>
    </row>
    <row r="2145" spans="1:11" ht="20.399999999999999" x14ac:dyDescent="0.3">
      <c r="A2145" s="52" t="s">
        <v>135</v>
      </c>
      <c r="B2145" s="53" t="s">
        <v>6409</v>
      </c>
      <c r="C2145" s="308" t="s">
        <v>6485</v>
      </c>
      <c r="D2145" s="362" t="s">
        <v>146</v>
      </c>
      <c r="E2145" s="308">
        <v>300840</v>
      </c>
      <c r="F2145" s="53" t="s">
        <v>6486</v>
      </c>
      <c r="G2145" s="53">
        <v>4</v>
      </c>
      <c r="H2145" s="53" t="s">
        <v>17</v>
      </c>
      <c r="I2145" s="53"/>
      <c r="J2145" s="88">
        <v>71</v>
      </c>
      <c r="K2145" s="232">
        <f t="shared" si="76"/>
        <v>284</v>
      </c>
    </row>
    <row r="2146" spans="1:11" ht="20.399999999999999" x14ac:dyDescent="0.3">
      <c r="A2146" s="52" t="s">
        <v>135</v>
      </c>
      <c r="B2146" s="53" t="s">
        <v>6409</v>
      </c>
      <c r="C2146" s="61" t="s">
        <v>5495</v>
      </c>
      <c r="D2146" s="362" t="s">
        <v>146</v>
      </c>
      <c r="E2146" s="308">
        <v>300610</v>
      </c>
      <c r="F2146" s="53" t="s">
        <v>6487</v>
      </c>
      <c r="G2146" s="53">
        <v>4</v>
      </c>
      <c r="H2146" s="53" t="s">
        <v>17</v>
      </c>
      <c r="I2146" s="114"/>
      <c r="J2146" s="88">
        <v>65</v>
      </c>
      <c r="K2146" s="232">
        <f t="shared" si="76"/>
        <v>260</v>
      </c>
    </row>
    <row r="2147" spans="1:11" ht="20.399999999999999" x14ac:dyDescent="0.3">
      <c r="A2147" s="52" t="s">
        <v>135</v>
      </c>
      <c r="B2147" s="53" t="s">
        <v>6409</v>
      </c>
      <c r="C2147" s="308" t="s">
        <v>5503</v>
      </c>
      <c r="D2147" s="308" t="s">
        <v>146</v>
      </c>
      <c r="E2147" s="308">
        <v>294029</v>
      </c>
      <c r="F2147" s="361" t="s">
        <v>6488</v>
      </c>
      <c r="G2147" s="361">
        <v>4</v>
      </c>
      <c r="H2147" s="53" t="s">
        <v>17</v>
      </c>
      <c r="I2147" s="114"/>
      <c r="J2147" s="88">
        <v>40</v>
      </c>
      <c r="K2147" s="232">
        <f t="shared" si="76"/>
        <v>160</v>
      </c>
    </row>
    <row r="2148" spans="1:11" ht="20.399999999999999" x14ac:dyDescent="0.3">
      <c r="A2148" s="52" t="s">
        <v>135</v>
      </c>
      <c r="B2148" s="53" t="s">
        <v>6409</v>
      </c>
      <c r="C2148" s="61" t="s">
        <v>5554</v>
      </c>
      <c r="D2148" s="61" t="s">
        <v>146</v>
      </c>
      <c r="E2148" s="316" t="s">
        <v>5555</v>
      </c>
      <c r="F2148" s="53" t="s">
        <v>6489</v>
      </c>
      <c r="G2148" s="53">
        <v>2</v>
      </c>
      <c r="H2148" s="53" t="s">
        <v>17</v>
      </c>
      <c r="I2148" s="114"/>
      <c r="J2148" s="88">
        <v>275</v>
      </c>
      <c r="K2148" s="232">
        <f t="shared" si="76"/>
        <v>550</v>
      </c>
    </row>
    <row r="2149" spans="1:11" ht="20.399999999999999" x14ac:dyDescent="0.3">
      <c r="A2149" s="52" t="s">
        <v>135</v>
      </c>
      <c r="B2149" s="53" t="s">
        <v>6409</v>
      </c>
      <c r="C2149" s="61" t="s">
        <v>5515</v>
      </c>
      <c r="D2149" s="362" t="s">
        <v>5516</v>
      </c>
      <c r="E2149" s="360" t="s">
        <v>5517</v>
      </c>
      <c r="F2149" s="53" t="s">
        <v>6490</v>
      </c>
      <c r="G2149" s="53">
        <v>2</v>
      </c>
      <c r="H2149" s="53" t="s">
        <v>17</v>
      </c>
      <c r="I2149" s="53"/>
      <c r="J2149" s="88">
        <v>75</v>
      </c>
      <c r="K2149" s="232">
        <f t="shared" si="76"/>
        <v>150</v>
      </c>
    </row>
    <row r="2150" spans="1:11" ht="30.6" x14ac:dyDescent="0.3">
      <c r="A2150" s="52" t="s">
        <v>135</v>
      </c>
      <c r="B2150" s="53" t="s">
        <v>6409</v>
      </c>
      <c r="C2150" s="61" t="s">
        <v>5525</v>
      </c>
      <c r="D2150" s="362" t="s">
        <v>146</v>
      </c>
      <c r="E2150" s="360" t="s">
        <v>5526</v>
      </c>
      <c r="F2150" s="53" t="s">
        <v>6491</v>
      </c>
      <c r="G2150" s="53">
        <v>2</v>
      </c>
      <c r="H2150" s="53" t="s">
        <v>17</v>
      </c>
      <c r="I2150" s="114"/>
      <c r="J2150" s="88">
        <v>288.25</v>
      </c>
      <c r="K2150" s="232">
        <f t="shared" si="76"/>
        <v>576.5</v>
      </c>
    </row>
    <row r="2151" spans="1:11" ht="30.6" x14ac:dyDescent="0.3">
      <c r="A2151" s="52" t="s">
        <v>135</v>
      </c>
      <c r="B2151" s="53" t="s">
        <v>6409</v>
      </c>
      <c r="C2151" s="61" t="s">
        <v>5528</v>
      </c>
      <c r="D2151" s="362" t="s">
        <v>146</v>
      </c>
      <c r="E2151" s="360" t="s">
        <v>5529</v>
      </c>
      <c r="F2151" s="53" t="s">
        <v>6492</v>
      </c>
      <c r="G2151" s="53">
        <v>2</v>
      </c>
      <c r="H2151" s="53" t="s">
        <v>17</v>
      </c>
      <c r="I2151" s="114"/>
      <c r="J2151" s="88">
        <v>322</v>
      </c>
      <c r="K2151" s="232">
        <f t="shared" si="76"/>
        <v>644</v>
      </c>
    </row>
    <row r="2152" spans="1:11" ht="30.6" x14ac:dyDescent="0.3">
      <c r="A2152" s="52" t="s">
        <v>135</v>
      </c>
      <c r="B2152" s="53" t="s">
        <v>6409</v>
      </c>
      <c r="C2152" s="61" t="s">
        <v>5519</v>
      </c>
      <c r="D2152" s="362" t="s">
        <v>146</v>
      </c>
      <c r="E2152" s="360" t="s">
        <v>5520</v>
      </c>
      <c r="F2152" s="53" t="s">
        <v>6493</v>
      </c>
      <c r="G2152" s="53">
        <v>2</v>
      </c>
      <c r="H2152" s="53" t="s">
        <v>17</v>
      </c>
      <c r="I2152" s="114"/>
      <c r="J2152" s="88">
        <v>483</v>
      </c>
      <c r="K2152" s="232">
        <f t="shared" si="76"/>
        <v>966</v>
      </c>
    </row>
    <row r="2153" spans="1:11" ht="30.6" x14ac:dyDescent="0.3">
      <c r="A2153" s="52" t="s">
        <v>135</v>
      </c>
      <c r="B2153" s="53" t="s">
        <v>6409</v>
      </c>
      <c r="C2153" s="61" t="s">
        <v>5522</v>
      </c>
      <c r="D2153" s="362" t="s">
        <v>146</v>
      </c>
      <c r="E2153" s="360" t="s">
        <v>5523</v>
      </c>
      <c r="F2153" s="53" t="s">
        <v>6494</v>
      </c>
      <c r="G2153" s="53">
        <v>1</v>
      </c>
      <c r="H2153" s="53" t="s">
        <v>17</v>
      </c>
      <c r="I2153" s="114"/>
      <c r="J2153" s="88">
        <v>483</v>
      </c>
      <c r="K2153" s="232">
        <f t="shared" si="76"/>
        <v>483</v>
      </c>
    </row>
    <row r="2154" spans="1:11" ht="30.6" x14ac:dyDescent="0.3">
      <c r="A2154" s="52" t="s">
        <v>135</v>
      </c>
      <c r="B2154" s="53" t="s">
        <v>6409</v>
      </c>
      <c r="C2154" s="61" t="s">
        <v>6495</v>
      </c>
      <c r="D2154" s="362" t="s">
        <v>146</v>
      </c>
      <c r="E2154" s="360" t="s">
        <v>6496</v>
      </c>
      <c r="F2154" s="46" t="s">
        <v>6497</v>
      </c>
      <c r="G2154" s="53">
        <v>1</v>
      </c>
      <c r="H2154" s="53" t="s">
        <v>17</v>
      </c>
      <c r="I2154" s="53"/>
      <c r="J2154" s="88">
        <v>966</v>
      </c>
      <c r="K2154" s="232">
        <f t="shared" si="76"/>
        <v>966</v>
      </c>
    </row>
    <row r="2155" spans="1:11" ht="20.399999999999999" x14ac:dyDescent="0.3">
      <c r="A2155" s="52" t="s">
        <v>135</v>
      </c>
      <c r="B2155" s="53" t="s">
        <v>6409</v>
      </c>
      <c r="C2155" s="258" t="s">
        <v>6498</v>
      </c>
      <c r="D2155" s="258" t="s">
        <v>146</v>
      </c>
      <c r="E2155" s="429" t="s">
        <v>6499</v>
      </c>
      <c r="F2155" s="259" t="s">
        <v>6500</v>
      </c>
      <c r="G2155" s="53">
        <v>1</v>
      </c>
      <c r="H2155" s="53" t="s">
        <v>17</v>
      </c>
      <c r="I2155" s="112"/>
      <c r="J2155" s="88">
        <v>110</v>
      </c>
      <c r="K2155" s="232">
        <f t="shared" si="76"/>
        <v>110</v>
      </c>
    </row>
    <row r="2156" spans="1:11" ht="20.399999999999999" x14ac:dyDescent="0.3">
      <c r="A2156" s="52" t="s">
        <v>135</v>
      </c>
      <c r="B2156" s="53" t="s">
        <v>6409</v>
      </c>
      <c r="C2156" s="61" t="s">
        <v>6501</v>
      </c>
      <c r="D2156" s="61" t="s">
        <v>146</v>
      </c>
      <c r="E2156" s="316" t="s">
        <v>5539</v>
      </c>
      <c r="F2156" s="46" t="s">
        <v>6502</v>
      </c>
      <c r="G2156" s="53">
        <v>8</v>
      </c>
      <c r="H2156" s="53" t="s">
        <v>17</v>
      </c>
      <c r="I2156" s="112"/>
      <c r="J2156" s="88">
        <v>8</v>
      </c>
      <c r="K2156" s="232">
        <f t="shared" si="76"/>
        <v>64</v>
      </c>
    </row>
    <row r="2157" spans="1:11" ht="20.399999999999999" x14ac:dyDescent="0.3">
      <c r="A2157" s="52" t="s">
        <v>135</v>
      </c>
      <c r="B2157" s="53" t="s">
        <v>6409</v>
      </c>
      <c r="C2157" s="61" t="s">
        <v>6503</v>
      </c>
      <c r="D2157" s="61" t="s">
        <v>146</v>
      </c>
      <c r="E2157" s="316" t="s">
        <v>6504</v>
      </c>
      <c r="F2157" s="46" t="s">
        <v>6505</v>
      </c>
      <c r="G2157" s="53">
        <v>1</v>
      </c>
      <c r="H2157" s="53" t="s">
        <v>17</v>
      </c>
      <c r="I2157" s="112"/>
      <c r="J2157" s="88">
        <v>38</v>
      </c>
      <c r="K2157" s="232">
        <f t="shared" si="76"/>
        <v>38</v>
      </c>
    </row>
    <row r="2158" spans="1:11" ht="20.399999999999999" x14ac:dyDescent="0.3">
      <c r="A2158" s="52" t="s">
        <v>135</v>
      </c>
      <c r="B2158" s="53" t="s">
        <v>6409</v>
      </c>
      <c r="C2158" s="61" t="s">
        <v>5557</v>
      </c>
      <c r="D2158" s="61" t="s">
        <v>146</v>
      </c>
      <c r="E2158" s="316" t="s">
        <v>6506</v>
      </c>
      <c r="F2158" s="53" t="s">
        <v>6507</v>
      </c>
      <c r="G2158" s="53">
        <v>4</v>
      </c>
      <c r="H2158" s="53" t="s">
        <v>17</v>
      </c>
      <c r="I2158" s="114"/>
      <c r="J2158" s="88">
        <v>147</v>
      </c>
      <c r="K2158" s="232">
        <f t="shared" si="76"/>
        <v>588</v>
      </c>
    </row>
    <row r="2159" spans="1:11" ht="20.399999999999999" x14ac:dyDescent="0.3">
      <c r="A2159" s="52" t="s">
        <v>135</v>
      </c>
      <c r="B2159" s="53" t="s">
        <v>6409</v>
      </c>
      <c r="C2159" s="61" t="s">
        <v>5593</v>
      </c>
      <c r="D2159" s="61" t="s">
        <v>5572</v>
      </c>
      <c r="E2159" s="61">
        <v>726100</v>
      </c>
      <c r="F2159" s="46" t="s">
        <v>6508</v>
      </c>
      <c r="G2159" s="53">
        <v>2</v>
      </c>
      <c r="H2159" s="53" t="s">
        <v>17</v>
      </c>
      <c r="I2159" s="114"/>
      <c r="J2159" s="88">
        <v>935</v>
      </c>
      <c r="K2159" s="232">
        <f t="shared" si="76"/>
        <v>1870</v>
      </c>
    </row>
    <row r="2160" spans="1:11" ht="20.399999999999999" x14ac:dyDescent="0.3">
      <c r="A2160" s="52" t="s">
        <v>135</v>
      </c>
      <c r="B2160" s="53" t="s">
        <v>6409</v>
      </c>
      <c r="C2160" s="354" t="s">
        <v>5595</v>
      </c>
      <c r="D2160" s="345" t="s">
        <v>5572</v>
      </c>
      <c r="E2160" s="345" t="s">
        <v>5596</v>
      </c>
      <c r="F2160" s="53" t="s">
        <v>6509</v>
      </c>
      <c r="G2160" s="53">
        <v>2</v>
      </c>
      <c r="H2160" s="53" t="s">
        <v>17</v>
      </c>
      <c r="I2160" s="114"/>
      <c r="J2160" s="88">
        <v>281</v>
      </c>
      <c r="K2160" s="232">
        <f t="shared" si="76"/>
        <v>562</v>
      </c>
    </row>
    <row r="2161" spans="1:11" ht="20.399999999999999" x14ac:dyDescent="0.3">
      <c r="A2161" s="52" t="s">
        <v>135</v>
      </c>
      <c r="B2161" s="53" t="s">
        <v>6409</v>
      </c>
      <c r="C2161" s="61" t="s">
        <v>5598</v>
      </c>
      <c r="D2161" s="61" t="s">
        <v>5572</v>
      </c>
      <c r="E2161" s="61">
        <v>331602</v>
      </c>
      <c r="F2161" s="53" t="s">
        <v>6510</v>
      </c>
      <c r="G2161" s="53">
        <v>1</v>
      </c>
      <c r="H2161" s="53"/>
      <c r="I2161" s="114"/>
      <c r="J2161" s="88">
        <v>1500.34</v>
      </c>
      <c r="K2161" s="232">
        <f t="shared" si="76"/>
        <v>1500.34</v>
      </c>
    </row>
    <row r="2162" spans="1:11" ht="20.399999999999999" x14ac:dyDescent="0.3">
      <c r="A2162" s="52" t="s">
        <v>135</v>
      </c>
      <c r="B2162" s="53" t="s">
        <v>6409</v>
      </c>
      <c r="C2162" s="61" t="s">
        <v>5508</v>
      </c>
      <c r="D2162" s="362" t="s">
        <v>5509</v>
      </c>
      <c r="E2162" s="360" t="s">
        <v>5510</v>
      </c>
      <c r="F2162" s="53" t="s">
        <v>6511</v>
      </c>
      <c r="G2162" s="53">
        <v>2</v>
      </c>
      <c r="H2162" s="53" t="s">
        <v>17</v>
      </c>
      <c r="I2162" s="114"/>
      <c r="J2162" s="88">
        <v>232.99</v>
      </c>
      <c r="K2162" s="232">
        <f t="shared" si="76"/>
        <v>465.98</v>
      </c>
    </row>
    <row r="2163" spans="1:11" ht="20.399999999999999" x14ac:dyDescent="0.3">
      <c r="A2163" s="52" t="s">
        <v>135</v>
      </c>
      <c r="B2163" s="53" t="s">
        <v>6409</v>
      </c>
      <c r="C2163" s="61" t="s">
        <v>5586</v>
      </c>
      <c r="D2163" s="61" t="s">
        <v>146</v>
      </c>
      <c r="E2163" s="316" t="s">
        <v>5587</v>
      </c>
      <c r="F2163" s="53" t="s">
        <v>6512</v>
      </c>
      <c r="G2163" s="53">
        <v>7</v>
      </c>
      <c r="H2163" s="53" t="s">
        <v>17</v>
      </c>
      <c r="I2163" s="114"/>
      <c r="J2163" s="88">
        <v>150</v>
      </c>
      <c r="K2163" s="232">
        <f t="shared" si="76"/>
        <v>1050</v>
      </c>
    </row>
    <row r="2164" spans="1:11" ht="20.399999999999999" x14ac:dyDescent="0.3">
      <c r="A2164" s="52" t="s">
        <v>135</v>
      </c>
      <c r="B2164" s="53" t="s">
        <v>6409</v>
      </c>
      <c r="C2164" s="61" t="s">
        <v>5478</v>
      </c>
      <c r="D2164" s="362" t="s">
        <v>6513</v>
      </c>
      <c r="E2164" s="360" t="s">
        <v>5480</v>
      </c>
      <c r="F2164" s="53" t="s">
        <v>6514</v>
      </c>
      <c r="G2164" s="53">
        <v>8</v>
      </c>
      <c r="H2164" s="53" t="s">
        <v>17</v>
      </c>
      <c r="I2164" s="114"/>
      <c r="J2164" s="88">
        <v>70</v>
      </c>
      <c r="K2164" s="232">
        <f t="shared" si="76"/>
        <v>560</v>
      </c>
    </row>
    <row r="2165" spans="1:11" ht="20.399999999999999" x14ac:dyDescent="0.3">
      <c r="A2165" s="52" t="s">
        <v>135</v>
      </c>
      <c r="B2165" s="53" t="s">
        <v>6409</v>
      </c>
      <c r="C2165" s="61" t="s">
        <v>5011</v>
      </c>
      <c r="D2165" s="61" t="s">
        <v>5012</v>
      </c>
      <c r="E2165" s="316" t="s">
        <v>5013</v>
      </c>
      <c r="F2165" s="53" t="s">
        <v>6515</v>
      </c>
      <c r="G2165" s="53">
        <v>4</v>
      </c>
      <c r="H2165" s="53" t="s">
        <v>17</v>
      </c>
      <c r="I2165" s="53"/>
      <c r="J2165" s="88">
        <v>1670.55</v>
      </c>
      <c r="K2165" s="232">
        <f t="shared" si="76"/>
        <v>6682.2</v>
      </c>
    </row>
    <row r="2166" spans="1:11" ht="20.399999999999999" x14ac:dyDescent="0.3">
      <c r="A2166" s="52" t="s">
        <v>135</v>
      </c>
      <c r="B2166" s="53" t="s">
        <v>6409</v>
      </c>
      <c r="C2166" s="61" t="s">
        <v>5015</v>
      </c>
      <c r="D2166" s="61" t="s">
        <v>5012</v>
      </c>
      <c r="E2166" s="316" t="s">
        <v>5016</v>
      </c>
      <c r="F2166" s="53" t="s">
        <v>6516</v>
      </c>
      <c r="G2166" s="53">
        <v>12</v>
      </c>
      <c r="H2166" s="53" t="s">
        <v>17</v>
      </c>
      <c r="I2166" s="53"/>
      <c r="J2166" s="88">
        <v>192.15</v>
      </c>
      <c r="K2166" s="232">
        <f t="shared" si="76"/>
        <v>2305.8000000000002</v>
      </c>
    </row>
    <row r="2167" spans="1:11" ht="20.399999999999999" x14ac:dyDescent="0.3">
      <c r="A2167" s="52" t="s">
        <v>135</v>
      </c>
      <c r="B2167" s="53" t="s">
        <v>6409</v>
      </c>
      <c r="C2167" s="61" t="s">
        <v>5018</v>
      </c>
      <c r="D2167" s="61" t="s">
        <v>5012</v>
      </c>
      <c r="E2167" s="360" t="s">
        <v>5019</v>
      </c>
      <c r="F2167" s="53" t="s">
        <v>6517</v>
      </c>
      <c r="G2167" s="53">
        <v>8</v>
      </c>
      <c r="H2167" s="53" t="s">
        <v>17</v>
      </c>
      <c r="I2167" s="53"/>
      <c r="J2167" s="88">
        <v>320</v>
      </c>
      <c r="K2167" s="232">
        <f t="shared" si="76"/>
        <v>2560</v>
      </c>
    </row>
    <row r="2168" spans="1:11" ht="20.399999999999999" x14ac:dyDescent="0.3">
      <c r="A2168" s="52" t="s">
        <v>135</v>
      </c>
      <c r="B2168" s="53" t="s">
        <v>6409</v>
      </c>
      <c r="C2168" s="61" t="s">
        <v>5021</v>
      </c>
      <c r="D2168" s="61" t="s">
        <v>5012</v>
      </c>
      <c r="E2168" s="316" t="s">
        <v>5022</v>
      </c>
      <c r="F2168" s="53" t="s">
        <v>6518</v>
      </c>
      <c r="G2168" s="53">
        <v>4</v>
      </c>
      <c r="H2168" s="53" t="s">
        <v>17</v>
      </c>
      <c r="I2168" s="53"/>
      <c r="J2168" s="88">
        <v>138</v>
      </c>
      <c r="K2168" s="232">
        <f t="shared" si="76"/>
        <v>552</v>
      </c>
    </row>
    <row r="2169" spans="1:11" ht="20.399999999999999" x14ac:dyDescent="0.3">
      <c r="A2169" s="52" t="s">
        <v>135</v>
      </c>
      <c r="B2169" s="53" t="s">
        <v>6409</v>
      </c>
      <c r="C2169" s="61" t="s">
        <v>5024</v>
      </c>
      <c r="D2169" s="362" t="s">
        <v>2425</v>
      </c>
      <c r="E2169" s="360" t="s">
        <v>5025</v>
      </c>
      <c r="F2169" s="53" t="s">
        <v>6519</v>
      </c>
      <c r="G2169" s="53">
        <v>8</v>
      </c>
      <c r="H2169" s="53" t="s">
        <v>17</v>
      </c>
      <c r="I2169" s="114"/>
      <c r="J2169" s="88">
        <v>3</v>
      </c>
      <c r="K2169" s="232">
        <f t="shared" si="76"/>
        <v>24</v>
      </c>
    </row>
    <row r="2170" spans="1:11" ht="20.399999999999999" x14ac:dyDescent="0.3">
      <c r="A2170" s="52" t="s">
        <v>135</v>
      </c>
      <c r="B2170" s="53" t="s">
        <v>6409</v>
      </c>
      <c r="C2170" s="61" t="s">
        <v>5027</v>
      </c>
      <c r="D2170" s="362" t="s">
        <v>4783</v>
      </c>
      <c r="E2170" s="316" t="s">
        <v>4784</v>
      </c>
      <c r="F2170" s="53" t="s">
        <v>6520</v>
      </c>
      <c r="G2170" s="53">
        <v>4</v>
      </c>
      <c r="H2170" s="53" t="s">
        <v>17</v>
      </c>
      <c r="I2170" s="114"/>
      <c r="J2170" s="88">
        <v>104</v>
      </c>
      <c r="K2170" s="232">
        <f t="shared" si="76"/>
        <v>416</v>
      </c>
    </row>
    <row r="2171" spans="1:11" ht="20.399999999999999" x14ac:dyDescent="0.3">
      <c r="A2171" s="52" t="s">
        <v>135</v>
      </c>
      <c r="B2171" s="53" t="s">
        <v>6409</v>
      </c>
      <c r="C2171" s="308" t="s">
        <v>5029</v>
      </c>
      <c r="D2171" s="61" t="s">
        <v>2727</v>
      </c>
      <c r="E2171" s="61" t="s">
        <v>5030</v>
      </c>
      <c r="F2171" s="53" t="s">
        <v>6521</v>
      </c>
      <c r="G2171" s="53">
        <v>4</v>
      </c>
      <c r="H2171" s="53" t="s">
        <v>17</v>
      </c>
      <c r="I2171" s="114"/>
      <c r="J2171" s="88">
        <v>36.44</v>
      </c>
      <c r="K2171" s="232">
        <f t="shared" si="76"/>
        <v>145.76</v>
      </c>
    </row>
    <row r="2172" spans="1:11" ht="20.399999999999999" x14ac:dyDescent="0.3">
      <c r="A2172" s="52" t="s">
        <v>135</v>
      </c>
      <c r="B2172" s="53" t="s">
        <v>6409</v>
      </c>
      <c r="C2172" s="61" t="s">
        <v>5032</v>
      </c>
      <c r="D2172" s="61" t="s">
        <v>2727</v>
      </c>
      <c r="E2172" s="316" t="s">
        <v>5033</v>
      </c>
      <c r="F2172" s="53" t="s">
        <v>6522</v>
      </c>
      <c r="G2172" s="53">
        <v>8</v>
      </c>
      <c r="H2172" s="53" t="s">
        <v>17</v>
      </c>
      <c r="I2172" s="114"/>
      <c r="J2172" s="88">
        <v>30.16</v>
      </c>
      <c r="K2172" s="232">
        <f t="shared" si="76"/>
        <v>241.28</v>
      </c>
    </row>
    <row r="2173" spans="1:11" ht="20.399999999999999" x14ac:dyDescent="0.3">
      <c r="A2173" s="52" t="s">
        <v>135</v>
      </c>
      <c r="B2173" s="53" t="s">
        <v>6409</v>
      </c>
      <c r="C2173" s="308" t="s">
        <v>5035</v>
      </c>
      <c r="D2173" s="308" t="s">
        <v>2727</v>
      </c>
      <c r="E2173" s="308" t="s">
        <v>5036</v>
      </c>
      <c r="F2173" s="53" t="s">
        <v>6523</v>
      </c>
      <c r="G2173" s="361">
        <v>2</v>
      </c>
      <c r="H2173" s="53" t="s">
        <v>17</v>
      </c>
      <c r="I2173" s="114"/>
      <c r="J2173" s="88">
        <v>15</v>
      </c>
      <c r="K2173" s="232">
        <f t="shared" si="76"/>
        <v>30</v>
      </c>
    </row>
    <row r="2174" spans="1:11" ht="20.399999999999999" x14ac:dyDescent="0.3">
      <c r="A2174" s="52" t="s">
        <v>135</v>
      </c>
      <c r="B2174" s="53" t="s">
        <v>6409</v>
      </c>
      <c r="C2174" s="308" t="s">
        <v>2726</v>
      </c>
      <c r="D2174" s="308" t="s">
        <v>2727</v>
      </c>
      <c r="E2174" s="308" t="s">
        <v>2728</v>
      </c>
      <c r="F2174" s="53" t="s">
        <v>6524</v>
      </c>
      <c r="G2174" s="361">
        <v>8</v>
      </c>
      <c r="H2174" s="53" t="s">
        <v>17</v>
      </c>
      <c r="I2174" s="114"/>
      <c r="J2174" s="88">
        <v>2.98</v>
      </c>
      <c r="K2174" s="232">
        <f t="shared" si="76"/>
        <v>23.84</v>
      </c>
    </row>
    <row r="2175" spans="1:11" ht="21" thickBot="1" x14ac:dyDescent="0.35">
      <c r="A2175" s="85" t="s">
        <v>135</v>
      </c>
      <c r="B2175" s="86" t="s">
        <v>6409</v>
      </c>
      <c r="C2175" s="399" t="s">
        <v>5039</v>
      </c>
      <c r="D2175" s="399" t="s">
        <v>2727</v>
      </c>
      <c r="E2175" s="399" t="s">
        <v>5040</v>
      </c>
      <c r="F2175" s="86" t="s">
        <v>6525</v>
      </c>
      <c r="G2175" s="377">
        <v>4</v>
      </c>
      <c r="H2175" s="86" t="s">
        <v>17</v>
      </c>
      <c r="I2175" s="114"/>
      <c r="J2175" s="87">
        <v>39.99</v>
      </c>
      <c r="K2175" s="317">
        <f t="shared" si="76"/>
        <v>159.96</v>
      </c>
    </row>
    <row r="2176" spans="1:11" ht="41.4" thickBot="1" x14ac:dyDescent="0.35">
      <c r="A2176" s="706" t="s">
        <v>135</v>
      </c>
      <c r="B2176" s="707" t="s">
        <v>6526</v>
      </c>
      <c r="C2176" s="708" t="s">
        <v>6527</v>
      </c>
      <c r="D2176" s="709" t="s">
        <v>3</v>
      </c>
      <c r="E2176" s="709" t="s">
        <v>4</v>
      </c>
      <c r="F2176" s="710" t="s">
        <v>6528</v>
      </c>
      <c r="G2176" s="711" t="s">
        <v>6</v>
      </c>
      <c r="H2176" s="711" t="s">
        <v>7</v>
      </c>
      <c r="I2176" s="711" t="s">
        <v>203</v>
      </c>
      <c r="J2176" s="712" t="s">
        <v>202</v>
      </c>
      <c r="K2176" s="713" t="s">
        <v>8</v>
      </c>
    </row>
    <row r="2177" spans="1:11" ht="30.6" x14ac:dyDescent="0.3">
      <c r="A2177" s="510" t="s">
        <v>171</v>
      </c>
      <c r="B2177" s="499" t="s">
        <v>6526</v>
      </c>
      <c r="C2177" s="664" t="s">
        <v>1972</v>
      </c>
      <c r="D2177" s="511" t="s">
        <v>1973</v>
      </c>
      <c r="E2177" s="511" t="s">
        <v>1974</v>
      </c>
      <c r="F2177" s="499" t="s">
        <v>6529</v>
      </c>
      <c r="G2177" s="499">
        <v>1</v>
      </c>
      <c r="H2177" s="499" t="s">
        <v>17</v>
      </c>
      <c r="I2177" s="114"/>
      <c r="J2177" s="512">
        <v>20.99</v>
      </c>
      <c r="K2177" s="255">
        <f t="shared" ref="K2177:K2186" si="77">G2177*J2177</f>
        <v>20.99</v>
      </c>
    </row>
    <row r="2178" spans="1:11" x14ac:dyDescent="0.3">
      <c r="A2178" s="289" t="s">
        <v>171</v>
      </c>
      <c r="B2178" s="290" t="s">
        <v>6526</v>
      </c>
      <c r="C2178" s="121" t="s">
        <v>2764</v>
      </c>
      <c r="D2178" s="121" t="s">
        <v>189</v>
      </c>
      <c r="E2178" s="272" t="s">
        <v>2765</v>
      </c>
      <c r="F2178" s="264" t="s">
        <v>6530</v>
      </c>
      <c r="G2178" s="264">
        <v>1</v>
      </c>
      <c r="H2178" s="264" t="s">
        <v>2171</v>
      </c>
      <c r="I2178" s="114"/>
      <c r="J2178" s="115">
        <v>25.5</v>
      </c>
      <c r="K2178" s="232">
        <f t="shared" si="77"/>
        <v>25.5</v>
      </c>
    </row>
    <row r="2179" spans="1:11" x14ac:dyDescent="0.3">
      <c r="A2179" s="289" t="s">
        <v>171</v>
      </c>
      <c r="B2179" s="290" t="s">
        <v>6526</v>
      </c>
      <c r="C2179" s="61" t="s">
        <v>2512</v>
      </c>
      <c r="D2179" s="61" t="s">
        <v>2513</v>
      </c>
      <c r="E2179" s="61">
        <v>71222</v>
      </c>
      <c r="F2179" s="53" t="s">
        <v>6531</v>
      </c>
      <c r="G2179" s="46">
        <v>2</v>
      </c>
      <c r="H2179" s="53" t="s">
        <v>17</v>
      </c>
      <c r="I2179" s="114"/>
      <c r="J2179" s="122">
        <v>64.989999999999995</v>
      </c>
      <c r="K2179" s="232">
        <f t="shared" si="77"/>
        <v>129.97999999999999</v>
      </c>
    </row>
    <row r="2180" spans="1:11" x14ac:dyDescent="0.3">
      <c r="A2180" s="289" t="s">
        <v>171</v>
      </c>
      <c r="B2180" s="290" t="s">
        <v>6526</v>
      </c>
      <c r="C2180" s="57" t="s">
        <v>2509</v>
      </c>
      <c r="D2180" s="57" t="s">
        <v>2510</v>
      </c>
      <c r="E2180" s="57">
        <v>5068</v>
      </c>
      <c r="F2180" s="53" t="s">
        <v>6532</v>
      </c>
      <c r="G2180" s="46">
        <v>2</v>
      </c>
      <c r="H2180" s="53" t="s">
        <v>17</v>
      </c>
      <c r="I2180" s="114"/>
      <c r="J2180" s="285">
        <v>5.99</v>
      </c>
      <c r="K2180" s="232">
        <f t="shared" si="77"/>
        <v>11.98</v>
      </c>
    </row>
    <row r="2181" spans="1:11" x14ac:dyDescent="0.3">
      <c r="A2181" s="289" t="s">
        <v>171</v>
      </c>
      <c r="B2181" s="290" t="s">
        <v>6526</v>
      </c>
      <c r="C2181" s="61" t="s">
        <v>2515</v>
      </c>
      <c r="D2181" s="61" t="s">
        <v>189</v>
      </c>
      <c r="E2181" s="61" t="s">
        <v>2516</v>
      </c>
      <c r="F2181" s="53" t="s">
        <v>6533</v>
      </c>
      <c r="G2181" s="46">
        <v>2</v>
      </c>
      <c r="H2181" s="53" t="s">
        <v>17</v>
      </c>
      <c r="I2181" s="114"/>
      <c r="J2181" s="122">
        <v>43.3</v>
      </c>
      <c r="K2181" s="232">
        <f t="shared" si="77"/>
        <v>86.6</v>
      </c>
    </row>
    <row r="2182" spans="1:11" x14ac:dyDescent="0.3">
      <c r="A2182" s="289" t="s">
        <v>171</v>
      </c>
      <c r="B2182" s="290" t="s">
        <v>6526</v>
      </c>
      <c r="C2182" s="57" t="s">
        <v>1919</v>
      </c>
      <c r="D2182" s="57" t="s">
        <v>1920</v>
      </c>
      <c r="E2182" s="57"/>
      <c r="F2182" s="46" t="s">
        <v>6534</v>
      </c>
      <c r="G2182" s="46">
        <v>30</v>
      </c>
      <c r="H2182" s="53" t="s">
        <v>17</v>
      </c>
      <c r="I2182" s="114"/>
      <c r="J2182" s="285">
        <v>1</v>
      </c>
      <c r="K2182" s="232">
        <f t="shared" si="77"/>
        <v>30</v>
      </c>
    </row>
    <row r="2183" spans="1:11" x14ac:dyDescent="0.3">
      <c r="A2183" s="289" t="s">
        <v>171</v>
      </c>
      <c r="B2183" s="290" t="s">
        <v>6526</v>
      </c>
      <c r="C2183" s="121" t="s">
        <v>2924</v>
      </c>
      <c r="D2183" s="121" t="s">
        <v>2925</v>
      </c>
      <c r="E2183" s="272" t="s">
        <v>2926</v>
      </c>
      <c r="F2183" s="264" t="s">
        <v>6535</v>
      </c>
      <c r="G2183" s="264">
        <v>1</v>
      </c>
      <c r="H2183" s="264" t="s">
        <v>17</v>
      </c>
      <c r="I2183" s="114"/>
      <c r="J2183" s="115">
        <v>199</v>
      </c>
      <c r="K2183" s="232">
        <f t="shared" si="77"/>
        <v>199</v>
      </c>
    </row>
    <row r="2184" spans="1:11" x14ac:dyDescent="0.3">
      <c r="A2184" s="289" t="s">
        <v>171</v>
      </c>
      <c r="B2184" s="290" t="s">
        <v>6526</v>
      </c>
      <c r="C2184" s="121" t="s">
        <v>6536</v>
      </c>
      <c r="D2184" s="121"/>
      <c r="E2184" s="272"/>
      <c r="F2184" s="264" t="s">
        <v>6537</v>
      </c>
      <c r="G2184" s="264">
        <v>1</v>
      </c>
      <c r="H2184" s="264" t="s">
        <v>1829</v>
      </c>
      <c r="I2184" s="114"/>
      <c r="J2184" s="115">
        <v>389</v>
      </c>
      <c r="K2184" s="232">
        <f t="shared" si="77"/>
        <v>389</v>
      </c>
    </row>
    <row r="2185" spans="1:11" x14ac:dyDescent="0.3">
      <c r="A2185" s="289" t="s">
        <v>171</v>
      </c>
      <c r="B2185" s="290" t="s">
        <v>6526</v>
      </c>
      <c r="C2185" s="61" t="s">
        <v>3689</v>
      </c>
      <c r="D2185" s="61" t="s">
        <v>3690</v>
      </c>
      <c r="E2185" s="61">
        <v>9214</v>
      </c>
      <c r="F2185" s="53" t="s">
        <v>6538</v>
      </c>
      <c r="G2185" s="53">
        <v>4</v>
      </c>
      <c r="H2185" s="53" t="s">
        <v>17</v>
      </c>
      <c r="I2185" s="114"/>
      <c r="J2185" s="88">
        <v>73.5</v>
      </c>
      <c r="K2185" s="232">
        <f t="shared" si="77"/>
        <v>294</v>
      </c>
    </row>
    <row r="2186" spans="1:11" x14ac:dyDescent="0.3">
      <c r="A2186" s="289" t="s">
        <v>171</v>
      </c>
      <c r="B2186" s="290" t="s">
        <v>6526</v>
      </c>
      <c r="C2186" s="61" t="s">
        <v>6182</v>
      </c>
      <c r="D2186" s="325" t="s">
        <v>6183</v>
      </c>
      <c r="E2186" s="325">
        <v>932169</v>
      </c>
      <c r="F2186" s="53" t="s">
        <v>6539</v>
      </c>
      <c r="G2186" s="53">
        <v>14</v>
      </c>
      <c r="H2186" s="53" t="s">
        <v>17</v>
      </c>
      <c r="I2186" s="114"/>
      <c r="J2186" s="319">
        <v>14.99</v>
      </c>
      <c r="K2186" s="232">
        <f t="shared" si="77"/>
        <v>209.86</v>
      </c>
    </row>
    <row r="2187" spans="1:11" x14ac:dyDescent="0.3">
      <c r="A2187" s="716"/>
      <c r="B2187" s="327"/>
      <c r="C2187" s="665"/>
      <c r="D2187" s="665"/>
      <c r="E2187" s="326"/>
      <c r="F2187" s="327"/>
      <c r="G2187" s="327"/>
      <c r="H2187" s="327"/>
      <c r="I2187" s="327"/>
      <c r="J2187" s="328"/>
      <c r="K2187" s="430"/>
    </row>
    <row r="2188" spans="1:11" x14ac:dyDescent="0.3">
      <c r="A2188" s="716"/>
      <c r="B2188" s="327"/>
      <c r="C2188" s="665"/>
      <c r="D2188" s="665"/>
      <c r="E2188" s="326"/>
      <c r="F2188" s="327"/>
      <c r="G2188" s="327"/>
      <c r="H2188" s="327"/>
      <c r="I2188" s="327"/>
      <c r="J2188" s="328"/>
      <c r="K2188" s="430"/>
    </row>
    <row r="2189" spans="1:11" x14ac:dyDescent="0.3">
      <c r="A2189" s="431"/>
      <c r="B2189" s="432"/>
      <c r="C2189" s="433"/>
      <c r="D2189" s="433"/>
      <c r="E2189" s="433"/>
      <c r="F2189" s="432"/>
      <c r="G2189" s="432"/>
      <c r="H2189" s="432"/>
      <c r="I2189" s="769" t="s">
        <v>6540</v>
      </c>
      <c r="J2189" s="769"/>
      <c r="K2189" s="434">
        <f>SUM(K2:K2186)</f>
        <v>7131646.7500000307</v>
      </c>
    </row>
    <row r="2190" spans="1:11" x14ac:dyDescent="0.3">
      <c r="A2190" s="431"/>
      <c r="B2190" s="432"/>
      <c r="C2190" s="433"/>
      <c r="D2190" s="433"/>
      <c r="E2190" s="433"/>
      <c r="F2190" s="432"/>
      <c r="G2190" s="432"/>
      <c r="H2190" s="432"/>
      <c r="I2190" s="768" t="s">
        <v>6541</v>
      </c>
      <c r="J2190" s="768"/>
      <c r="K2190" s="435">
        <f>SUBTOTAL(9,K1:K416)</f>
        <v>1856698.4999999993</v>
      </c>
    </row>
    <row r="2191" spans="1:11" x14ac:dyDescent="0.3">
      <c r="A2191" s="431"/>
      <c r="B2191" s="432"/>
      <c r="C2191" s="433"/>
      <c r="D2191" s="433"/>
      <c r="E2191" s="433"/>
      <c r="F2191" s="432"/>
      <c r="G2191" s="432"/>
      <c r="H2191" s="432"/>
      <c r="I2191" s="768" t="s">
        <v>6542</v>
      </c>
      <c r="J2191" s="768"/>
      <c r="K2191" s="435">
        <f>SUM(K420:K560)</f>
        <v>723937.65999999968</v>
      </c>
    </row>
    <row r="2192" spans="1:11" x14ac:dyDescent="0.3">
      <c r="A2192" s="431"/>
      <c r="B2192" s="432"/>
      <c r="C2192" s="433"/>
      <c r="D2192" s="433"/>
      <c r="E2192" s="433"/>
      <c r="F2192" s="432"/>
      <c r="G2192" s="432"/>
      <c r="H2192" s="768" t="s">
        <v>6543</v>
      </c>
      <c r="I2192" s="768"/>
      <c r="J2192" s="768"/>
      <c r="K2192" s="435">
        <f>SUM(K564:K942)</f>
        <v>2900521.8900000039</v>
      </c>
    </row>
    <row r="2193" spans="1:11" x14ac:dyDescent="0.3">
      <c r="A2193" s="431"/>
      <c r="B2193" s="432"/>
      <c r="C2193" s="433"/>
      <c r="D2193" s="433"/>
      <c r="E2193" s="433"/>
      <c r="F2193" s="432"/>
      <c r="G2193" s="432"/>
      <c r="H2193" s="432"/>
      <c r="I2193" s="768" t="s">
        <v>6544</v>
      </c>
      <c r="J2193" s="768"/>
      <c r="K2193" s="435">
        <f>SUM(K946:K1378)</f>
        <v>397066.37999999977</v>
      </c>
    </row>
    <row r="2194" spans="1:11" x14ac:dyDescent="0.3">
      <c r="A2194" s="431"/>
      <c r="B2194" s="432"/>
      <c r="C2194" s="433"/>
      <c r="D2194" s="433"/>
      <c r="E2194" s="433"/>
      <c r="F2194" s="432"/>
      <c r="G2194" s="432"/>
      <c r="H2194" s="432"/>
      <c r="I2194" s="768" t="s">
        <v>6545</v>
      </c>
      <c r="J2194" s="768"/>
      <c r="K2194" s="435">
        <f>SUM(K1382:K1432)</f>
        <v>2320.8000000000002</v>
      </c>
    </row>
    <row r="2195" spans="1:11" x14ac:dyDescent="0.3">
      <c r="A2195" s="431"/>
      <c r="B2195" s="432"/>
      <c r="C2195" s="433"/>
      <c r="D2195" s="433"/>
      <c r="E2195" s="433"/>
      <c r="F2195" s="432"/>
      <c r="G2195" s="432"/>
      <c r="H2195" s="432"/>
      <c r="I2195" s="768" t="s">
        <v>6546</v>
      </c>
      <c r="J2195" s="768"/>
      <c r="K2195" s="435">
        <f>SUM(K1436:K1905)</f>
        <v>553783.48000000021</v>
      </c>
    </row>
    <row r="2196" spans="1:11" x14ac:dyDescent="0.3">
      <c r="A2196" s="431"/>
      <c r="B2196" s="432"/>
      <c r="C2196" s="433"/>
      <c r="D2196" s="433"/>
      <c r="E2196" s="433"/>
      <c r="F2196" s="432"/>
      <c r="G2196" s="432"/>
      <c r="H2196" s="768" t="s">
        <v>6547</v>
      </c>
      <c r="I2196" s="768"/>
      <c r="J2196" s="768"/>
      <c r="K2196" s="435">
        <f>SUM(K1909:K2060)</f>
        <v>289338.13000000012</v>
      </c>
    </row>
    <row r="2197" spans="1:11" x14ac:dyDescent="0.3">
      <c r="A2197" s="431"/>
      <c r="B2197" s="432"/>
      <c r="C2197" s="433"/>
      <c r="D2197" s="433"/>
      <c r="E2197" s="433"/>
      <c r="F2197" s="432"/>
      <c r="G2197" s="432"/>
      <c r="H2197" s="432"/>
      <c r="I2197" s="768" t="s">
        <v>6548</v>
      </c>
      <c r="J2197" s="768"/>
      <c r="K2197" s="435">
        <f>SUM(K2064:K2186)</f>
        <v>407979.91000000009</v>
      </c>
    </row>
    <row r="2198" spans="1:11" x14ac:dyDescent="0.3">
      <c r="A2198" s="431"/>
      <c r="B2198" s="432"/>
      <c r="C2198" s="433"/>
      <c r="D2198" s="433"/>
      <c r="E2198" s="433"/>
      <c r="F2198" s="432"/>
      <c r="G2198" s="432"/>
      <c r="H2198" s="432"/>
      <c r="I2198" s="432"/>
      <c r="J2198" s="436"/>
      <c r="K2198" s="437"/>
    </row>
    <row r="2199" spans="1:11" x14ac:dyDescent="0.3">
      <c r="A2199" s="431"/>
      <c r="B2199" s="432"/>
      <c r="C2199" s="433"/>
      <c r="D2199" s="433"/>
      <c r="E2199" s="433"/>
      <c r="F2199" s="432"/>
      <c r="G2199" s="432"/>
      <c r="H2199" s="432"/>
      <c r="I2199" s="432"/>
      <c r="J2199" s="436"/>
      <c r="K2199" s="437"/>
    </row>
  </sheetData>
  <sheetProtection algorithmName="SHA-512" hashValue="bgXpUWig+9DhQOweJ+lELaF56c84MySE4xt6UqysTRyHFtiQYSgebq9RNkR7PviRQqHkSulnBP55qW8T+Wo8QA==" saltValue="CgANnZzV+p0LGTi+Epi6pQ==" spinCount="100000" sheet="1" objects="1" scenarios="1"/>
  <mergeCells count="9">
    <mergeCell ref="I2195:J2195"/>
    <mergeCell ref="H2196:J2196"/>
    <mergeCell ref="I2197:J2197"/>
    <mergeCell ref="I2189:J2189"/>
    <mergeCell ref="I2190:J2190"/>
    <mergeCell ref="I2191:J2191"/>
    <mergeCell ref="H2192:J2192"/>
    <mergeCell ref="I2193:J2193"/>
    <mergeCell ref="I2194:J2194"/>
  </mergeCells>
  <hyperlinks>
    <hyperlink ref="D1027" r:id="rId1" xr:uid="{00000000-0004-0000-0100-000000000000}"/>
    <hyperlink ref="E2047" r:id="rId2" location=" HMB-45-45-0" display="http://imresponse.thomasnet-navigator.com/viewitems/bladder-basins-and-berms/hazmat-basin?    # HMB-45-45-0" xr:uid="{00000000-0004-0000-0100-000001000000}"/>
    <hyperlink ref="D2047" r:id="rId3" display="www.tvicorp.com" xr:uid="{00000000-0004-0000-0100-000002000000}"/>
    <hyperlink ref="D2049" r:id="rId4" xr:uid="{00000000-0004-0000-0100-000003000000}"/>
  </hyperlinks>
  <pageMargins left="0.2" right="0.2" top="0.5" bottom="0.25" header="0" footer="0"/>
  <pageSetup scale="75" fitToHeight="0" orientation="landscape"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7"/>
  <sheetViews>
    <sheetView workbookViewId="0">
      <pane ySplit="2" topLeftCell="A3" activePane="bottomLeft" state="frozen"/>
      <selection activeCell="A2" sqref="A2"/>
      <selection pane="bottomLeft" activeCell="A2" sqref="A2"/>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9.109375" hidden="1" customWidth="1"/>
    <col min="12" max="12" width="12.5546875" customWidth="1"/>
    <col min="13" max="13" width="11.88671875" customWidth="1"/>
  </cols>
  <sheetData>
    <row r="1" spans="1:13" ht="24" customHeight="1" thickBot="1" x14ac:dyDescent="0.35">
      <c r="A1" s="770" t="s">
        <v>204</v>
      </c>
      <c r="B1" s="770"/>
      <c r="C1" s="770"/>
      <c r="D1" s="770"/>
      <c r="E1" s="770"/>
      <c r="F1" s="770"/>
      <c r="G1" s="770"/>
      <c r="H1" s="770"/>
      <c r="I1" s="770"/>
      <c r="J1" s="770"/>
      <c r="K1" s="770"/>
      <c r="L1" s="771"/>
      <c r="M1" s="771"/>
    </row>
    <row r="2" spans="1:13" ht="51.6" thickBot="1" x14ac:dyDescent="0.35">
      <c r="A2" s="1" t="s">
        <v>0</v>
      </c>
      <c r="B2" s="2" t="s">
        <v>1</v>
      </c>
      <c r="C2" s="3" t="s">
        <v>2</v>
      </c>
      <c r="D2" s="3" t="s">
        <v>3</v>
      </c>
      <c r="E2" s="4" t="s">
        <v>4</v>
      </c>
      <c r="F2" s="2" t="s">
        <v>5</v>
      </c>
      <c r="G2" s="2" t="s">
        <v>6</v>
      </c>
      <c r="H2" s="2" t="s">
        <v>7</v>
      </c>
      <c r="I2" s="2" t="s">
        <v>6611</v>
      </c>
      <c r="J2" s="5" t="s">
        <v>202</v>
      </c>
      <c r="K2" s="6" t="s">
        <v>8</v>
      </c>
      <c r="L2" s="1" t="s">
        <v>6783</v>
      </c>
      <c r="M2" s="7" t="s">
        <v>9</v>
      </c>
    </row>
    <row r="3" spans="1:13" ht="41.4" thickBot="1" x14ac:dyDescent="0.35">
      <c r="A3" s="8" t="s">
        <v>10</v>
      </c>
      <c r="B3" s="9" t="s">
        <v>1</v>
      </c>
      <c r="C3" s="10" t="s">
        <v>11</v>
      </c>
      <c r="D3" s="11" t="s">
        <v>3</v>
      </c>
      <c r="E3" s="12" t="s">
        <v>4</v>
      </c>
      <c r="F3" s="13" t="s">
        <v>12</v>
      </c>
      <c r="G3" s="9" t="s">
        <v>6</v>
      </c>
      <c r="H3" s="9" t="s">
        <v>7</v>
      </c>
      <c r="I3" s="9" t="s">
        <v>201</v>
      </c>
      <c r="J3" s="14" t="s">
        <v>202</v>
      </c>
      <c r="K3" s="15" t="s">
        <v>8</v>
      </c>
      <c r="L3" s="16" t="s">
        <v>6783</v>
      </c>
      <c r="M3" s="17" t="s">
        <v>9</v>
      </c>
    </row>
    <row r="4" spans="1:13" ht="20.399999999999999" x14ac:dyDescent="0.3">
      <c r="A4" s="171" t="s">
        <v>10</v>
      </c>
      <c r="B4" s="171" t="s">
        <v>331</v>
      </c>
      <c r="C4" s="57" t="s">
        <v>336</v>
      </c>
      <c r="D4" s="57" t="s">
        <v>333</v>
      </c>
      <c r="E4" s="177" t="s">
        <v>337</v>
      </c>
      <c r="F4" s="46" t="s">
        <v>338</v>
      </c>
      <c r="G4" s="46" t="s">
        <v>6616</v>
      </c>
      <c r="H4" s="46" t="s">
        <v>17</v>
      </c>
      <c r="I4" s="46" t="s">
        <v>6617</v>
      </c>
      <c r="J4" s="293">
        <v>60</v>
      </c>
      <c r="K4" s="535" t="e">
        <f t="shared" ref="K4:K10" si="0">G4*J4</f>
        <v>#VALUE!</v>
      </c>
      <c r="L4" s="737" t="s">
        <v>6618</v>
      </c>
      <c r="M4" s="738">
        <v>43266</v>
      </c>
    </row>
    <row r="5" spans="1:13" ht="20.399999999999999" x14ac:dyDescent="0.3">
      <c r="A5" s="171" t="s">
        <v>10</v>
      </c>
      <c r="B5" s="171" t="s">
        <v>331</v>
      </c>
      <c r="C5" s="57" t="s">
        <v>342</v>
      </c>
      <c r="D5" s="57" t="s">
        <v>343</v>
      </c>
      <c r="E5" s="177" t="s">
        <v>344</v>
      </c>
      <c r="F5" s="46" t="s">
        <v>345</v>
      </c>
      <c r="G5" s="46" t="s">
        <v>6616</v>
      </c>
      <c r="H5" s="46" t="s">
        <v>17</v>
      </c>
      <c r="I5" s="46" t="s">
        <v>6617</v>
      </c>
      <c r="J5" s="293">
        <v>28</v>
      </c>
      <c r="K5" s="535" t="e">
        <f t="shared" si="0"/>
        <v>#VALUE!</v>
      </c>
      <c r="L5" s="538" t="s">
        <v>6619</v>
      </c>
      <c r="M5" s="539">
        <v>43266</v>
      </c>
    </row>
    <row r="6" spans="1:13" ht="20.399999999999999" x14ac:dyDescent="0.3">
      <c r="A6" s="171" t="s">
        <v>10</v>
      </c>
      <c r="B6" s="171" t="s">
        <v>331</v>
      </c>
      <c r="C6" s="57" t="s">
        <v>349</v>
      </c>
      <c r="D6" s="57" t="s">
        <v>333</v>
      </c>
      <c r="E6" s="177" t="s">
        <v>6620</v>
      </c>
      <c r="F6" s="46" t="s">
        <v>351</v>
      </c>
      <c r="G6" s="46" t="s">
        <v>6621</v>
      </c>
      <c r="H6" s="46" t="s">
        <v>17</v>
      </c>
      <c r="I6" s="46" t="s">
        <v>6622</v>
      </c>
      <c r="J6" s="293">
        <v>12</v>
      </c>
      <c r="K6" s="535" t="e">
        <f t="shared" si="0"/>
        <v>#VALUE!</v>
      </c>
      <c r="L6" s="538" t="s">
        <v>6619</v>
      </c>
      <c r="M6" s="539">
        <v>43266</v>
      </c>
    </row>
    <row r="7" spans="1:13" ht="20.399999999999999" x14ac:dyDescent="0.3">
      <c r="A7" s="171" t="s">
        <v>10</v>
      </c>
      <c r="B7" s="171" t="s">
        <v>331</v>
      </c>
      <c r="C7" s="57" t="s">
        <v>349</v>
      </c>
      <c r="D7" s="57" t="s">
        <v>333</v>
      </c>
      <c r="E7" s="177" t="s">
        <v>350</v>
      </c>
      <c r="F7" s="46" t="s">
        <v>351</v>
      </c>
      <c r="G7" s="46" t="s">
        <v>6621</v>
      </c>
      <c r="H7" s="46" t="s">
        <v>17</v>
      </c>
      <c r="I7" s="46" t="s">
        <v>6617</v>
      </c>
      <c r="J7" s="293">
        <v>12</v>
      </c>
      <c r="K7" s="535" t="e">
        <f t="shared" si="0"/>
        <v>#VALUE!</v>
      </c>
      <c r="L7" s="538" t="s">
        <v>6619</v>
      </c>
      <c r="M7" s="539">
        <v>43266</v>
      </c>
    </row>
    <row r="8" spans="1:13" ht="20.399999999999999" x14ac:dyDescent="0.3">
      <c r="A8" s="38" t="s">
        <v>10</v>
      </c>
      <c r="B8" s="38" t="s">
        <v>331</v>
      </c>
      <c r="C8" s="20" t="s">
        <v>212</v>
      </c>
      <c r="D8" s="57" t="s">
        <v>333</v>
      </c>
      <c r="E8" s="39" t="s">
        <v>6623</v>
      </c>
      <c r="F8" s="40" t="s">
        <v>6624</v>
      </c>
      <c r="G8" s="40">
        <v>7</v>
      </c>
      <c r="H8" s="40" t="s">
        <v>17</v>
      </c>
      <c r="I8" s="513" t="s">
        <v>6625</v>
      </c>
      <c r="J8" s="293">
        <v>110</v>
      </c>
      <c r="K8" s="535">
        <f t="shared" si="0"/>
        <v>770</v>
      </c>
      <c r="L8" s="538" t="s">
        <v>6619</v>
      </c>
      <c r="M8" s="539">
        <v>43266</v>
      </c>
    </row>
    <row r="9" spans="1:13" ht="40.799999999999997" x14ac:dyDescent="0.3">
      <c r="A9" s="171" t="s">
        <v>10</v>
      </c>
      <c r="B9" s="171" t="s">
        <v>221</v>
      </c>
      <c r="C9" s="20" t="s">
        <v>6626</v>
      </c>
      <c r="D9" s="20" t="s">
        <v>20</v>
      </c>
      <c r="E9" s="514" t="s">
        <v>6627</v>
      </c>
      <c r="F9" s="162" t="s">
        <v>424</v>
      </c>
      <c r="G9" s="162">
        <v>2</v>
      </c>
      <c r="H9" s="162" t="s">
        <v>17</v>
      </c>
      <c r="I9" s="46" t="s">
        <v>113</v>
      </c>
      <c r="J9" s="293">
        <v>8500</v>
      </c>
      <c r="K9" s="535">
        <f t="shared" si="0"/>
        <v>17000</v>
      </c>
      <c r="L9" s="538" t="s">
        <v>6619</v>
      </c>
      <c r="M9" s="539">
        <v>43266</v>
      </c>
    </row>
    <row r="10" spans="1:13" ht="40.799999999999997" x14ac:dyDescent="0.3">
      <c r="A10" s="171" t="s">
        <v>10</v>
      </c>
      <c r="B10" s="171" t="s">
        <v>221</v>
      </c>
      <c r="C10" s="172" t="s">
        <v>6628</v>
      </c>
      <c r="D10" s="172" t="s">
        <v>20</v>
      </c>
      <c r="E10" s="514" t="s">
        <v>6627</v>
      </c>
      <c r="F10" s="162" t="s">
        <v>425</v>
      </c>
      <c r="G10" s="162">
        <v>2</v>
      </c>
      <c r="H10" s="162" t="s">
        <v>17</v>
      </c>
      <c r="I10" s="46" t="s">
        <v>113</v>
      </c>
      <c r="J10" s="293">
        <v>8500</v>
      </c>
      <c r="K10" s="535">
        <f t="shared" si="0"/>
        <v>17000</v>
      </c>
      <c r="L10" s="538" t="s">
        <v>6619</v>
      </c>
      <c r="M10" s="539">
        <v>43266</v>
      </c>
    </row>
    <row r="11" spans="1:13" ht="20.399999999999999" x14ac:dyDescent="0.3">
      <c r="A11" s="123" t="s">
        <v>10</v>
      </c>
      <c r="B11" s="38" t="s">
        <v>496</v>
      </c>
      <c r="C11" s="57" t="s">
        <v>6629</v>
      </c>
      <c r="D11" s="57" t="s">
        <v>6630</v>
      </c>
      <c r="E11" s="57" t="s">
        <v>6631</v>
      </c>
      <c r="F11" s="46" t="s">
        <v>6632</v>
      </c>
      <c r="G11" s="46" t="s">
        <v>2340</v>
      </c>
      <c r="H11" s="40" t="s">
        <v>17</v>
      </c>
      <c r="I11" s="513" t="s">
        <v>6625</v>
      </c>
      <c r="J11" s="293">
        <v>350</v>
      </c>
      <c r="K11" s="536">
        <f>SUM(J11*G11)</f>
        <v>350</v>
      </c>
      <c r="L11" s="538" t="s">
        <v>6619</v>
      </c>
      <c r="M11" s="539">
        <v>43266</v>
      </c>
    </row>
    <row r="12" spans="1:13" ht="20.399999999999999" x14ac:dyDescent="0.3">
      <c r="A12" s="38" t="s">
        <v>10</v>
      </c>
      <c r="B12" s="38" t="s">
        <v>786</v>
      </c>
      <c r="C12" s="203" t="s">
        <v>787</v>
      </c>
      <c r="D12" s="203" t="s">
        <v>788</v>
      </c>
      <c r="E12" s="57" t="s">
        <v>6633</v>
      </c>
      <c r="F12" s="186" t="s">
        <v>789</v>
      </c>
      <c r="G12" s="186">
        <v>2</v>
      </c>
      <c r="H12" s="186" t="s">
        <v>17</v>
      </c>
      <c r="I12" s="205" t="s">
        <v>113</v>
      </c>
      <c r="J12" s="515">
        <v>8000</v>
      </c>
      <c r="K12" s="537">
        <v>16000</v>
      </c>
      <c r="L12" s="538" t="s">
        <v>6619</v>
      </c>
      <c r="M12" s="539">
        <v>43266</v>
      </c>
    </row>
    <row r="13" spans="1:13" ht="20.399999999999999" x14ac:dyDescent="0.3">
      <c r="A13" s="123" t="s">
        <v>10</v>
      </c>
      <c r="B13" s="171" t="s">
        <v>727</v>
      </c>
      <c r="C13" s="57" t="s">
        <v>6634</v>
      </c>
      <c r="D13" s="124" t="s">
        <v>6635</v>
      </c>
      <c r="E13" s="57" t="s">
        <v>6636</v>
      </c>
      <c r="F13" s="125" t="s">
        <v>6637</v>
      </c>
      <c r="G13" s="125">
        <v>2</v>
      </c>
      <c r="H13" s="40" t="s">
        <v>2508</v>
      </c>
      <c r="I13" s="513" t="s">
        <v>6625</v>
      </c>
      <c r="J13" s="516">
        <v>1994.0900000000001</v>
      </c>
      <c r="K13" s="535">
        <f t="shared" ref="K13:K47" si="1">G13*J13</f>
        <v>3988.1800000000003</v>
      </c>
      <c r="L13" s="538" t="s">
        <v>6619</v>
      </c>
      <c r="M13" s="539">
        <v>43266</v>
      </c>
    </row>
    <row r="14" spans="1:13" ht="20.399999999999999" x14ac:dyDescent="0.3">
      <c r="A14" s="123" t="s">
        <v>10</v>
      </c>
      <c r="B14" s="171" t="s">
        <v>727</v>
      </c>
      <c r="C14" s="57" t="s">
        <v>6638</v>
      </c>
      <c r="D14" s="58" t="s">
        <v>6635</v>
      </c>
      <c r="E14" s="57" t="s">
        <v>6639</v>
      </c>
      <c r="F14" s="125" t="s">
        <v>6640</v>
      </c>
      <c r="G14" s="53">
        <v>2</v>
      </c>
      <c r="H14" s="40" t="s">
        <v>17</v>
      </c>
      <c r="I14" s="513" t="s">
        <v>6625</v>
      </c>
      <c r="J14" s="516">
        <v>1363</v>
      </c>
      <c r="K14" s="535">
        <f t="shared" si="1"/>
        <v>2726</v>
      </c>
      <c r="L14" s="538" t="s">
        <v>6619</v>
      </c>
      <c r="M14" s="539">
        <v>43266</v>
      </c>
    </row>
    <row r="15" spans="1:13" ht="20.399999999999999" x14ac:dyDescent="0.3">
      <c r="A15" s="123" t="s">
        <v>10</v>
      </c>
      <c r="B15" s="171" t="s">
        <v>727</v>
      </c>
      <c r="C15" s="57" t="s">
        <v>6641</v>
      </c>
      <c r="D15" s="58" t="s">
        <v>6635</v>
      </c>
      <c r="E15" s="57" t="s">
        <v>6642</v>
      </c>
      <c r="F15" s="125" t="s">
        <v>6643</v>
      </c>
      <c r="G15" s="59">
        <v>2</v>
      </c>
      <c r="H15" s="40" t="s">
        <v>17</v>
      </c>
      <c r="I15" s="513" t="s">
        <v>6625</v>
      </c>
      <c r="J15" s="516">
        <v>390.39</v>
      </c>
      <c r="K15" s="535">
        <f t="shared" si="1"/>
        <v>780.78</v>
      </c>
      <c r="L15" s="538" t="s">
        <v>6619</v>
      </c>
      <c r="M15" s="539">
        <v>43266</v>
      </c>
    </row>
    <row r="16" spans="1:13" x14ac:dyDescent="0.3">
      <c r="A16" s="123" t="s">
        <v>10</v>
      </c>
      <c r="B16" s="171" t="s">
        <v>727</v>
      </c>
      <c r="C16" s="57" t="s">
        <v>6644</v>
      </c>
      <c r="D16" s="58" t="s">
        <v>6635</v>
      </c>
      <c r="E16" s="57" t="s">
        <v>6645</v>
      </c>
      <c r="F16" s="125" t="s">
        <v>6646</v>
      </c>
      <c r="G16" s="59">
        <v>2</v>
      </c>
      <c r="H16" s="40" t="s">
        <v>17</v>
      </c>
      <c r="I16" s="513" t="s">
        <v>6625</v>
      </c>
      <c r="J16" s="516">
        <v>0</v>
      </c>
      <c r="K16" s="535">
        <f t="shared" si="1"/>
        <v>0</v>
      </c>
      <c r="L16" s="538" t="s">
        <v>6619</v>
      </c>
      <c r="M16" s="539">
        <v>43266</v>
      </c>
    </row>
    <row r="17" spans="1:13" x14ac:dyDescent="0.3">
      <c r="A17" s="123" t="s">
        <v>10</v>
      </c>
      <c r="B17" s="171" t="s">
        <v>727</v>
      </c>
      <c r="C17" s="57" t="s">
        <v>6647</v>
      </c>
      <c r="D17" s="58" t="s">
        <v>6635</v>
      </c>
      <c r="E17" s="57" t="s">
        <v>6648</v>
      </c>
      <c r="F17" s="125" t="s">
        <v>6649</v>
      </c>
      <c r="G17" s="59">
        <v>2</v>
      </c>
      <c r="H17" s="40" t="s">
        <v>17</v>
      </c>
      <c r="I17" s="513" t="s">
        <v>6625</v>
      </c>
      <c r="J17" s="516">
        <v>0</v>
      </c>
      <c r="K17" s="535">
        <f t="shared" si="1"/>
        <v>0</v>
      </c>
      <c r="L17" s="538" t="s">
        <v>6618</v>
      </c>
      <c r="M17" s="539">
        <v>43266</v>
      </c>
    </row>
    <row r="18" spans="1:13" x14ac:dyDescent="0.3">
      <c r="A18" s="123" t="s">
        <v>10</v>
      </c>
      <c r="B18" s="171" t="s">
        <v>727</v>
      </c>
      <c r="C18" s="57" t="s">
        <v>6650</v>
      </c>
      <c r="D18" s="58" t="s">
        <v>6635</v>
      </c>
      <c r="E18" s="57" t="s">
        <v>6651</v>
      </c>
      <c r="F18" s="125" t="s">
        <v>6652</v>
      </c>
      <c r="G18" s="59">
        <v>2</v>
      </c>
      <c r="H18" s="40" t="s">
        <v>17</v>
      </c>
      <c r="I18" s="513" t="s">
        <v>6625</v>
      </c>
      <c r="J18" s="516">
        <v>0</v>
      </c>
      <c r="K18" s="535">
        <f t="shared" si="1"/>
        <v>0</v>
      </c>
      <c r="L18" s="538" t="s">
        <v>6619</v>
      </c>
      <c r="M18" s="539">
        <v>43266</v>
      </c>
    </row>
    <row r="19" spans="1:13" x14ac:dyDescent="0.3">
      <c r="A19" s="123" t="s">
        <v>10</v>
      </c>
      <c r="B19" s="171" t="s">
        <v>727</v>
      </c>
      <c r="C19" s="57" t="s">
        <v>6653</v>
      </c>
      <c r="D19" s="58" t="s">
        <v>6635</v>
      </c>
      <c r="E19" s="57" t="s">
        <v>6654</v>
      </c>
      <c r="F19" s="125" t="s">
        <v>6655</v>
      </c>
      <c r="G19" s="59">
        <v>2</v>
      </c>
      <c r="H19" s="40" t="s">
        <v>17</v>
      </c>
      <c r="I19" s="513" t="s">
        <v>6625</v>
      </c>
      <c r="J19" s="516">
        <v>0</v>
      </c>
      <c r="K19" s="535">
        <f t="shared" si="1"/>
        <v>0</v>
      </c>
      <c r="L19" s="538" t="s">
        <v>6619</v>
      </c>
      <c r="M19" s="539">
        <v>43266</v>
      </c>
    </row>
    <row r="20" spans="1:13" x14ac:dyDescent="0.3">
      <c r="A20" s="123" t="s">
        <v>10</v>
      </c>
      <c r="B20" s="171" t="s">
        <v>727</v>
      </c>
      <c r="C20" s="57" t="s">
        <v>6656</v>
      </c>
      <c r="D20" s="58" t="s">
        <v>6635</v>
      </c>
      <c r="E20" s="57" t="s">
        <v>6657</v>
      </c>
      <c r="F20" s="125" t="s">
        <v>6658</v>
      </c>
      <c r="G20" s="59">
        <v>2</v>
      </c>
      <c r="H20" s="40" t="s">
        <v>17</v>
      </c>
      <c r="I20" s="513" t="s">
        <v>6625</v>
      </c>
      <c r="J20" s="516">
        <v>0</v>
      </c>
      <c r="K20" s="535">
        <f t="shared" si="1"/>
        <v>0</v>
      </c>
      <c r="L20" s="538" t="s">
        <v>6619</v>
      </c>
      <c r="M20" s="539">
        <v>43266</v>
      </c>
    </row>
    <row r="21" spans="1:13" x14ac:dyDescent="0.3">
      <c r="A21" s="123" t="s">
        <v>10</v>
      </c>
      <c r="B21" s="171" t="s">
        <v>727</v>
      </c>
      <c r="C21" s="57" t="s">
        <v>6659</v>
      </c>
      <c r="D21" s="58" t="s">
        <v>6635</v>
      </c>
      <c r="E21" s="57" t="s">
        <v>6660</v>
      </c>
      <c r="F21" s="125" t="s">
        <v>6661</v>
      </c>
      <c r="G21" s="59">
        <v>2</v>
      </c>
      <c r="H21" s="40" t="s">
        <v>17</v>
      </c>
      <c r="I21" s="513" t="s">
        <v>6625</v>
      </c>
      <c r="J21" s="516">
        <v>0</v>
      </c>
      <c r="K21" s="535">
        <f t="shared" si="1"/>
        <v>0</v>
      </c>
      <c r="L21" s="538" t="s">
        <v>6619</v>
      </c>
      <c r="M21" s="539">
        <v>43266</v>
      </c>
    </row>
    <row r="22" spans="1:13" x14ac:dyDescent="0.3">
      <c r="A22" s="123" t="s">
        <v>10</v>
      </c>
      <c r="B22" s="171" t="s">
        <v>727</v>
      </c>
      <c r="C22" s="57" t="s">
        <v>6662</v>
      </c>
      <c r="D22" s="58" t="s">
        <v>6635</v>
      </c>
      <c r="E22" s="57" t="s">
        <v>6663</v>
      </c>
      <c r="F22" s="125" t="s">
        <v>6664</v>
      </c>
      <c r="G22" s="59">
        <v>2</v>
      </c>
      <c r="H22" s="40" t="s">
        <v>17</v>
      </c>
      <c r="I22" s="513" t="s">
        <v>6625</v>
      </c>
      <c r="J22" s="516">
        <v>0</v>
      </c>
      <c r="K22" s="535">
        <f t="shared" si="1"/>
        <v>0</v>
      </c>
      <c r="L22" s="538" t="s">
        <v>6619</v>
      </c>
      <c r="M22" s="539">
        <v>43266</v>
      </c>
    </row>
    <row r="23" spans="1:13" x14ac:dyDescent="0.3">
      <c r="A23" s="123" t="s">
        <v>10</v>
      </c>
      <c r="B23" s="171" t="s">
        <v>727</v>
      </c>
      <c r="C23" s="57" t="s">
        <v>6665</v>
      </c>
      <c r="D23" s="58" t="s">
        <v>6635</v>
      </c>
      <c r="E23" s="57" t="s">
        <v>6666</v>
      </c>
      <c r="F23" s="125" t="s">
        <v>6667</v>
      </c>
      <c r="G23" s="59">
        <v>2</v>
      </c>
      <c r="H23" s="40" t="s">
        <v>17</v>
      </c>
      <c r="I23" s="513" t="s">
        <v>6625</v>
      </c>
      <c r="J23" s="516">
        <v>0</v>
      </c>
      <c r="K23" s="535">
        <f t="shared" si="1"/>
        <v>0</v>
      </c>
      <c r="L23" s="538" t="s">
        <v>6619</v>
      </c>
      <c r="M23" s="539">
        <v>43266</v>
      </c>
    </row>
    <row r="24" spans="1:13" x14ac:dyDescent="0.3">
      <c r="A24" s="123" t="s">
        <v>10</v>
      </c>
      <c r="B24" s="171" t="s">
        <v>727</v>
      </c>
      <c r="C24" s="57" t="s">
        <v>6668</v>
      </c>
      <c r="D24" s="58" t="s">
        <v>6635</v>
      </c>
      <c r="E24" s="57" t="s">
        <v>6669</v>
      </c>
      <c r="F24" s="125" t="s">
        <v>6670</v>
      </c>
      <c r="G24" s="59">
        <v>2</v>
      </c>
      <c r="H24" s="40" t="s">
        <v>17</v>
      </c>
      <c r="I24" s="513" t="s">
        <v>6625</v>
      </c>
      <c r="J24" s="516">
        <v>0</v>
      </c>
      <c r="K24" s="535">
        <f t="shared" si="1"/>
        <v>0</v>
      </c>
      <c r="L24" s="538" t="s">
        <v>6619</v>
      </c>
      <c r="M24" s="539">
        <v>43266</v>
      </c>
    </row>
    <row r="25" spans="1:13" x14ac:dyDescent="0.3">
      <c r="A25" s="123" t="s">
        <v>10</v>
      </c>
      <c r="B25" s="171" t="s">
        <v>727</v>
      </c>
      <c r="C25" s="57" t="s">
        <v>6671</v>
      </c>
      <c r="D25" s="58" t="s">
        <v>6635</v>
      </c>
      <c r="E25" s="57" t="s">
        <v>6672</v>
      </c>
      <c r="F25" s="125" t="s">
        <v>6673</v>
      </c>
      <c r="G25" s="59">
        <v>2</v>
      </c>
      <c r="H25" s="40" t="s">
        <v>17</v>
      </c>
      <c r="I25" s="513" t="s">
        <v>6625</v>
      </c>
      <c r="J25" s="516">
        <v>0</v>
      </c>
      <c r="K25" s="535">
        <f t="shared" si="1"/>
        <v>0</v>
      </c>
      <c r="L25" s="538" t="s">
        <v>6619</v>
      </c>
      <c r="M25" s="539">
        <v>43266</v>
      </c>
    </row>
    <row r="26" spans="1:13" x14ac:dyDescent="0.3">
      <c r="A26" s="123" t="s">
        <v>10</v>
      </c>
      <c r="B26" s="171" t="s">
        <v>727</v>
      </c>
      <c r="C26" s="57" t="s">
        <v>6674</v>
      </c>
      <c r="D26" s="58" t="s">
        <v>6635</v>
      </c>
      <c r="E26" s="57" t="s">
        <v>6675</v>
      </c>
      <c r="F26" s="125" t="s">
        <v>6676</v>
      </c>
      <c r="G26" s="59">
        <v>2</v>
      </c>
      <c r="H26" s="40" t="s">
        <v>17</v>
      </c>
      <c r="I26" s="513" t="s">
        <v>6625</v>
      </c>
      <c r="J26" s="516">
        <v>0</v>
      </c>
      <c r="K26" s="535">
        <f t="shared" si="1"/>
        <v>0</v>
      </c>
      <c r="L26" s="538" t="s">
        <v>6619</v>
      </c>
      <c r="M26" s="539">
        <v>43266</v>
      </c>
    </row>
    <row r="27" spans="1:13" x14ac:dyDescent="0.3">
      <c r="A27" s="123" t="s">
        <v>10</v>
      </c>
      <c r="B27" s="171" t="s">
        <v>727</v>
      </c>
      <c r="C27" s="57" t="s">
        <v>6677</v>
      </c>
      <c r="D27" s="58" t="s">
        <v>6635</v>
      </c>
      <c r="E27" s="57" t="s">
        <v>6678</v>
      </c>
      <c r="F27" s="125" t="s">
        <v>6679</v>
      </c>
      <c r="G27" s="59">
        <v>2</v>
      </c>
      <c r="H27" s="40" t="s">
        <v>17</v>
      </c>
      <c r="I27" s="513" t="s">
        <v>6625</v>
      </c>
      <c r="J27" s="516">
        <v>17.399999999999999</v>
      </c>
      <c r="K27" s="535">
        <f t="shared" si="1"/>
        <v>34.799999999999997</v>
      </c>
      <c r="L27" s="538" t="s">
        <v>6619</v>
      </c>
      <c r="M27" s="539">
        <v>43266</v>
      </c>
    </row>
    <row r="28" spans="1:13" x14ac:dyDescent="0.3">
      <c r="A28" s="123" t="s">
        <v>10</v>
      </c>
      <c r="B28" s="171" t="s">
        <v>727</v>
      </c>
      <c r="C28" s="57" t="s">
        <v>6680</v>
      </c>
      <c r="D28" s="58" t="s">
        <v>6635</v>
      </c>
      <c r="E28" s="57" t="s">
        <v>6681</v>
      </c>
      <c r="F28" s="125" t="s">
        <v>6682</v>
      </c>
      <c r="G28" s="59">
        <v>2</v>
      </c>
      <c r="H28" s="40" t="s">
        <v>17</v>
      </c>
      <c r="I28" s="513" t="s">
        <v>6625</v>
      </c>
      <c r="J28" s="516">
        <v>0</v>
      </c>
      <c r="K28" s="535">
        <f t="shared" si="1"/>
        <v>0</v>
      </c>
      <c r="L28" s="538" t="s">
        <v>6619</v>
      </c>
      <c r="M28" s="539">
        <v>43266</v>
      </c>
    </row>
    <row r="29" spans="1:13" x14ac:dyDescent="0.3">
      <c r="A29" s="123" t="s">
        <v>10</v>
      </c>
      <c r="B29" s="171" t="s">
        <v>727</v>
      </c>
      <c r="C29" s="57" t="s">
        <v>6683</v>
      </c>
      <c r="D29" s="58" t="s">
        <v>6635</v>
      </c>
      <c r="E29" s="57" t="s">
        <v>6684</v>
      </c>
      <c r="F29" s="125" t="s">
        <v>6685</v>
      </c>
      <c r="G29" s="59">
        <v>2</v>
      </c>
      <c r="H29" s="40" t="s">
        <v>17</v>
      </c>
      <c r="I29" s="513" t="s">
        <v>6625</v>
      </c>
      <c r="J29" s="516">
        <v>116</v>
      </c>
      <c r="K29" s="535">
        <f t="shared" si="1"/>
        <v>232</v>
      </c>
      <c r="L29" s="538" t="s">
        <v>6619</v>
      </c>
      <c r="M29" s="539">
        <v>43266</v>
      </c>
    </row>
    <row r="30" spans="1:13" x14ac:dyDescent="0.3">
      <c r="A30" s="123" t="s">
        <v>10</v>
      </c>
      <c r="B30" s="171" t="s">
        <v>727</v>
      </c>
      <c r="C30" s="57" t="s">
        <v>6686</v>
      </c>
      <c r="D30" s="58" t="s">
        <v>6635</v>
      </c>
      <c r="E30" s="57" t="s">
        <v>6687</v>
      </c>
      <c r="F30" s="125" t="s">
        <v>6688</v>
      </c>
      <c r="G30" s="59">
        <v>2</v>
      </c>
      <c r="H30" s="40" t="s">
        <v>17</v>
      </c>
      <c r="I30" s="513" t="s">
        <v>6625</v>
      </c>
      <c r="J30" s="516">
        <v>58</v>
      </c>
      <c r="K30" s="535">
        <f t="shared" si="1"/>
        <v>116</v>
      </c>
      <c r="L30" s="538" t="s">
        <v>6619</v>
      </c>
      <c r="M30" s="539">
        <v>43266</v>
      </c>
    </row>
    <row r="31" spans="1:13" x14ac:dyDescent="0.3">
      <c r="A31" s="123" t="s">
        <v>10</v>
      </c>
      <c r="B31" s="171" t="s">
        <v>727</v>
      </c>
      <c r="C31" s="57" t="s">
        <v>6689</v>
      </c>
      <c r="D31" s="58" t="s">
        <v>6635</v>
      </c>
      <c r="E31" s="57" t="s">
        <v>6690</v>
      </c>
      <c r="F31" s="125" t="s">
        <v>6691</v>
      </c>
      <c r="G31" s="59">
        <v>2</v>
      </c>
      <c r="H31" s="40" t="s">
        <v>17</v>
      </c>
      <c r="I31" s="513" t="s">
        <v>6625</v>
      </c>
      <c r="J31" s="516">
        <v>0</v>
      </c>
      <c r="K31" s="535">
        <f t="shared" si="1"/>
        <v>0</v>
      </c>
      <c r="L31" s="538" t="s">
        <v>6619</v>
      </c>
      <c r="M31" s="539">
        <v>43266</v>
      </c>
    </row>
    <row r="32" spans="1:13" x14ac:dyDescent="0.3">
      <c r="A32" s="123" t="s">
        <v>10</v>
      </c>
      <c r="B32" s="171" t="s">
        <v>727</v>
      </c>
      <c r="C32" s="57" t="s">
        <v>6650</v>
      </c>
      <c r="D32" s="58" t="s">
        <v>6635</v>
      </c>
      <c r="E32" s="57" t="s">
        <v>6692</v>
      </c>
      <c r="F32" s="125" t="s">
        <v>6693</v>
      </c>
      <c r="G32" s="59">
        <v>2</v>
      </c>
      <c r="H32" s="40" t="s">
        <v>17</v>
      </c>
      <c r="I32" s="513" t="s">
        <v>6625</v>
      </c>
      <c r="J32" s="516">
        <v>0</v>
      </c>
      <c r="K32" s="535">
        <f t="shared" si="1"/>
        <v>0</v>
      </c>
      <c r="L32" s="538" t="s">
        <v>6619</v>
      </c>
      <c r="M32" s="539">
        <v>43266</v>
      </c>
    </row>
    <row r="33" spans="1:13" x14ac:dyDescent="0.3">
      <c r="A33" s="123" t="s">
        <v>10</v>
      </c>
      <c r="B33" s="171" t="s">
        <v>727</v>
      </c>
      <c r="C33" s="57" t="s">
        <v>6694</v>
      </c>
      <c r="D33" s="58" t="s">
        <v>6635</v>
      </c>
      <c r="E33" s="57" t="s">
        <v>6695</v>
      </c>
      <c r="F33" s="125" t="s">
        <v>6696</v>
      </c>
      <c r="G33" s="59">
        <v>2</v>
      </c>
      <c r="H33" s="40" t="s">
        <v>17</v>
      </c>
      <c r="I33" s="513" t="s">
        <v>6625</v>
      </c>
      <c r="J33" s="516">
        <v>0</v>
      </c>
      <c r="K33" s="535">
        <f t="shared" si="1"/>
        <v>0</v>
      </c>
      <c r="L33" s="538" t="s">
        <v>6619</v>
      </c>
      <c r="M33" s="539">
        <v>43266</v>
      </c>
    </row>
    <row r="34" spans="1:13" x14ac:dyDescent="0.3">
      <c r="A34" s="123" t="s">
        <v>10</v>
      </c>
      <c r="B34" s="171" t="s">
        <v>727</v>
      </c>
      <c r="C34" s="57" t="s">
        <v>6697</v>
      </c>
      <c r="D34" s="58" t="s">
        <v>6635</v>
      </c>
      <c r="E34" s="57" t="s">
        <v>6698</v>
      </c>
      <c r="F34" s="125" t="s">
        <v>6699</v>
      </c>
      <c r="G34" s="59">
        <v>2</v>
      </c>
      <c r="H34" s="40" t="s">
        <v>17</v>
      </c>
      <c r="I34" s="513" t="s">
        <v>6625</v>
      </c>
      <c r="J34" s="516">
        <v>31.9</v>
      </c>
      <c r="K34" s="535">
        <f t="shared" si="1"/>
        <v>63.8</v>
      </c>
      <c r="L34" s="538" t="s">
        <v>6619</v>
      </c>
      <c r="M34" s="539">
        <v>43266</v>
      </c>
    </row>
    <row r="35" spans="1:13" x14ac:dyDescent="0.3">
      <c r="A35" s="123" t="s">
        <v>10</v>
      </c>
      <c r="B35" s="171" t="s">
        <v>727</v>
      </c>
      <c r="C35" s="57" t="s">
        <v>6700</v>
      </c>
      <c r="D35" s="58" t="s">
        <v>6635</v>
      </c>
      <c r="E35" s="57" t="s">
        <v>6701</v>
      </c>
      <c r="F35" s="125" t="s">
        <v>6702</v>
      </c>
      <c r="G35" s="59">
        <v>3</v>
      </c>
      <c r="H35" s="40" t="s">
        <v>17</v>
      </c>
      <c r="I35" s="513" t="s">
        <v>6625</v>
      </c>
      <c r="J35" s="516">
        <v>17.399999999999999</v>
      </c>
      <c r="K35" s="535">
        <f t="shared" si="1"/>
        <v>52.199999999999996</v>
      </c>
      <c r="L35" s="538" t="s">
        <v>6619</v>
      </c>
      <c r="M35" s="539">
        <v>43266</v>
      </c>
    </row>
    <row r="36" spans="1:13" ht="20.399999999999999" x14ac:dyDescent="0.3">
      <c r="A36" s="38" t="s">
        <v>10</v>
      </c>
      <c r="B36" s="171" t="s">
        <v>51</v>
      </c>
      <c r="C36" s="20" t="s">
        <v>6703</v>
      </c>
      <c r="D36" s="57" t="s">
        <v>6704</v>
      </c>
      <c r="E36" s="57" t="s">
        <v>697</v>
      </c>
      <c r="F36" s="46" t="s">
        <v>6705</v>
      </c>
      <c r="G36" s="46">
        <v>1</v>
      </c>
      <c r="H36" s="40" t="s">
        <v>17</v>
      </c>
      <c r="I36" s="513" t="s">
        <v>6625</v>
      </c>
      <c r="J36" s="293">
        <v>500</v>
      </c>
      <c r="K36" s="535">
        <f t="shared" si="1"/>
        <v>500</v>
      </c>
      <c r="L36" s="538" t="s">
        <v>6619</v>
      </c>
      <c r="M36" s="539">
        <v>43266</v>
      </c>
    </row>
    <row r="37" spans="1:13" ht="40.799999999999997" x14ac:dyDescent="0.3">
      <c r="A37" s="38" t="s">
        <v>10</v>
      </c>
      <c r="B37" s="171" t="s">
        <v>1220</v>
      </c>
      <c r="C37" s="57" t="s">
        <v>6706</v>
      </c>
      <c r="D37" s="57" t="s">
        <v>6707</v>
      </c>
      <c r="E37" s="57" t="s">
        <v>6708</v>
      </c>
      <c r="F37" s="46" t="s">
        <v>1236</v>
      </c>
      <c r="G37" s="46">
        <v>4</v>
      </c>
      <c r="H37" s="40" t="s">
        <v>17</v>
      </c>
      <c r="I37" s="46" t="s">
        <v>6709</v>
      </c>
      <c r="J37" s="293">
        <v>750</v>
      </c>
      <c r="K37" s="535">
        <f t="shared" si="1"/>
        <v>3000</v>
      </c>
      <c r="L37" s="538" t="s">
        <v>6619</v>
      </c>
      <c r="M37" s="539">
        <v>43266</v>
      </c>
    </row>
    <row r="38" spans="1:13" ht="51" x14ac:dyDescent="0.3">
      <c r="A38" s="38" t="s">
        <v>10</v>
      </c>
      <c r="B38" s="171" t="s">
        <v>1220</v>
      </c>
      <c r="C38" s="57" t="s">
        <v>6710</v>
      </c>
      <c r="D38" s="57" t="s">
        <v>6711</v>
      </c>
      <c r="E38" s="57" t="s">
        <v>6712</v>
      </c>
      <c r="F38" s="46" t="s">
        <v>1241</v>
      </c>
      <c r="G38" s="162" t="s">
        <v>6713</v>
      </c>
      <c r="H38" s="40" t="s">
        <v>17</v>
      </c>
      <c r="I38" s="46" t="s">
        <v>6714</v>
      </c>
      <c r="J38" s="293">
        <v>75</v>
      </c>
      <c r="K38" s="535" t="e">
        <f t="shared" si="1"/>
        <v>#VALUE!</v>
      </c>
      <c r="L38" s="538" t="s">
        <v>6619</v>
      </c>
      <c r="M38" s="539">
        <v>43266</v>
      </c>
    </row>
    <row r="39" spans="1:13" ht="30.6" x14ac:dyDescent="0.3">
      <c r="A39" s="171" t="s">
        <v>10</v>
      </c>
      <c r="B39" s="171" t="s">
        <v>1220</v>
      </c>
      <c r="C39" s="19" t="s">
        <v>1242</v>
      </c>
      <c r="D39" s="48" t="s">
        <v>1223</v>
      </c>
      <c r="E39" s="172"/>
      <c r="F39" s="162" t="s">
        <v>1243</v>
      </c>
      <c r="G39" s="162">
        <v>2</v>
      </c>
      <c r="H39" s="40" t="s">
        <v>17</v>
      </c>
      <c r="I39" s="46" t="s">
        <v>6715</v>
      </c>
      <c r="J39" s="206">
        <v>333.72</v>
      </c>
      <c r="K39" s="535">
        <f t="shared" si="1"/>
        <v>667.44</v>
      </c>
      <c r="L39" s="538" t="s">
        <v>6619</v>
      </c>
      <c r="M39" s="539">
        <v>43266</v>
      </c>
    </row>
    <row r="40" spans="1:13" ht="20.399999999999999" x14ac:dyDescent="0.3">
      <c r="A40" s="171" t="s">
        <v>10</v>
      </c>
      <c r="B40" s="171" t="s">
        <v>1220</v>
      </c>
      <c r="C40" s="20" t="s">
        <v>1244</v>
      </c>
      <c r="D40" s="172" t="s">
        <v>1245</v>
      </c>
      <c r="E40" s="173" t="s">
        <v>697</v>
      </c>
      <c r="F40" s="162" t="s">
        <v>1246</v>
      </c>
      <c r="G40" s="162">
        <v>8</v>
      </c>
      <c r="H40" s="162" t="s">
        <v>17</v>
      </c>
      <c r="I40" s="517" t="s">
        <v>6716</v>
      </c>
      <c r="J40" s="293">
        <v>85</v>
      </c>
      <c r="K40" s="535">
        <f t="shared" si="1"/>
        <v>680</v>
      </c>
      <c r="L40" s="538" t="s">
        <v>6619</v>
      </c>
      <c r="M40" s="539">
        <v>43266</v>
      </c>
    </row>
    <row r="41" spans="1:13" ht="30.6" x14ac:dyDescent="0.3">
      <c r="A41" s="38" t="s">
        <v>10</v>
      </c>
      <c r="B41" s="171" t="s">
        <v>1220</v>
      </c>
      <c r="C41" s="57" t="s">
        <v>6717</v>
      </c>
      <c r="D41" s="57" t="s">
        <v>6718</v>
      </c>
      <c r="E41" s="57" t="s">
        <v>6719</v>
      </c>
      <c r="F41" s="46" t="s">
        <v>1249</v>
      </c>
      <c r="G41" s="162" t="s">
        <v>6720</v>
      </c>
      <c r="H41" s="518" t="s">
        <v>17</v>
      </c>
      <c r="I41" s="46" t="s">
        <v>6721</v>
      </c>
      <c r="J41" s="293">
        <v>5.8</v>
      </c>
      <c r="K41" s="535" t="e">
        <f t="shared" si="1"/>
        <v>#VALUE!</v>
      </c>
      <c r="L41" s="538" t="s">
        <v>6619</v>
      </c>
      <c r="M41" s="539">
        <v>43266</v>
      </c>
    </row>
    <row r="42" spans="1:13" ht="20.399999999999999" x14ac:dyDescent="0.3">
      <c r="A42" s="171" t="s">
        <v>10</v>
      </c>
      <c r="B42" s="171" t="s">
        <v>1220</v>
      </c>
      <c r="C42" s="20" t="s">
        <v>1259</v>
      </c>
      <c r="D42" s="172" t="s">
        <v>1260</v>
      </c>
      <c r="E42" s="172" t="s">
        <v>1261</v>
      </c>
      <c r="F42" s="162" t="s">
        <v>1262</v>
      </c>
      <c r="G42" s="162">
        <v>16</v>
      </c>
      <c r="H42" s="162" t="s">
        <v>17</v>
      </c>
      <c r="I42" s="517" t="s">
        <v>6716</v>
      </c>
      <c r="J42" s="293">
        <v>15</v>
      </c>
      <c r="K42" s="535">
        <f t="shared" si="1"/>
        <v>240</v>
      </c>
      <c r="L42" s="538" t="s">
        <v>6619</v>
      </c>
      <c r="M42" s="539">
        <v>43266</v>
      </c>
    </row>
    <row r="43" spans="1:13" ht="40.799999999999997" x14ac:dyDescent="0.3">
      <c r="A43" s="171" t="s">
        <v>10</v>
      </c>
      <c r="B43" s="171" t="s">
        <v>1220</v>
      </c>
      <c r="C43" s="57" t="s">
        <v>6722</v>
      </c>
      <c r="D43" s="57" t="s">
        <v>4392</v>
      </c>
      <c r="E43" s="57" t="s">
        <v>6723</v>
      </c>
      <c r="F43" s="46" t="s">
        <v>1268</v>
      </c>
      <c r="G43" s="46">
        <v>4</v>
      </c>
      <c r="H43" s="46" t="s">
        <v>17</v>
      </c>
      <c r="I43" s="46" t="s">
        <v>6724</v>
      </c>
      <c r="J43" s="293">
        <v>349.99</v>
      </c>
      <c r="K43" s="535">
        <f t="shared" si="1"/>
        <v>1399.96</v>
      </c>
      <c r="L43" s="538" t="s">
        <v>6619</v>
      </c>
      <c r="M43" s="539">
        <v>43266</v>
      </c>
    </row>
    <row r="44" spans="1:13" ht="30.6" x14ac:dyDescent="0.3">
      <c r="A44" s="38" t="s">
        <v>10</v>
      </c>
      <c r="B44" s="171" t="s">
        <v>1220</v>
      </c>
      <c r="C44" s="57" t="s">
        <v>6725</v>
      </c>
      <c r="D44" s="57" t="s">
        <v>6726</v>
      </c>
      <c r="E44" s="57" t="s">
        <v>6727</v>
      </c>
      <c r="F44" s="46" t="s">
        <v>1328</v>
      </c>
      <c r="G44" s="46">
        <v>1</v>
      </c>
      <c r="H44" s="40" t="s">
        <v>17</v>
      </c>
      <c r="I44" s="46" t="s">
        <v>6724</v>
      </c>
      <c r="J44" s="293">
        <v>1350</v>
      </c>
      <c r="K44" s="535">
        <f t="shared" si="1"/>
        <v>1350</v>
      </c>
      <c r="L44" s="538" t="s">
        <v>6619</v>
      </c>
      <c r="M44" s="539">
        <v>43266</v>
      </c>
    </row>
    <row r="45" spans="1:13" ht="30.6" x14ac:dyDescent="0.3">
      <c r="A45" s="38" t="s">
        <v>10</v>
      </c>
      <c r="B45" s="171" t="s">
        <v>1220</v>
      </c>
      <c r="C45" s="57" t="s">
        <v>6728</v>
      </c>
      <c r="D45" s="57" t="s">
        <v>6729</v>
      </c>
      <c r="E45" s="57" t="s">
        <v>6730</v>
      </c>
      <c r="F45" s="46" t="s">
        <v>1329</v>
      </c>
      <c r="G45" s="46">
        <v>4</v>
      </c>
      <c r="H45" s="40" t="s">
        <v>17</v>
      </c>
      <c r="I45" s="46" t="s">
        <v>6724</v>
      </c>
      <c r="J45" s="293">
        <v>329.99</v>
      </c>
      <c r="K45" s="535">
        <f t="shared" si="1"/>
        <v>1319.96</v>
      </c>
      <c r="L45" s="538" t="s">
        <v>6619</v>
      </c>
      <c r="M45" s="539">
        <v>43266</v>
      </c>
    </row>
    <row r="46" spans="1:13" ht="20.399999999999999" x14ac:dyDescent="0.3">
      <c r="A46" s="38" t="s">
        <v>10</v>
      </c>
      <c r="B46" s="171" t="s">
        <v>1220</v>
      </c>
      <c r="C46" s="57" t="s">
        <v>6731</v>
      </c>
      <c r="D46" s="57" t="s">
        <v>6732</v>
      </c>
      <c r="E46" s="57" t="s">
        <v>6733</v>
      </c>
      <c r="F46" s="46" t="s">
        <v>1349</v>
      </c>
      <c r="G46" s="46">
        <v>4</v>
      </c>
      <c r="H46" s="40" t="s">
        <v>17</v>
      </c>
      <c r="I46" s="46" t="s">
        <v>6724</v>
      </c>
      <c r="J46" s="293">
        <v>65</v>
      </c>
      <c r="K46" s="535">
        <f t="shared" si="1"/>
        <v>260</v>
      </c>
      <c r="L46" s="538" t="s">
        <v>6619</v>
      </c>
      <c r="M46" s="539">
        <v>43266</v>
      </c>
    </row>
    <row r="47" spans="1:13" ht="40.799999999999997" x14ac:dyDescent="0.3">
      <c r="A47" s="38" t="s">
        <v>10</v>
      </c>
      <c r="B47" s="171" t="s">
        <v>1220</v>
      </c>
      <c r="C47" s="57" t="s">
        <v>6734</v>
      </c>
      <c r="D47" s="57" t="s">
        <v>6735</v>
      </c>
      <c r="E47" s="57" t="s">
        <v>6736</v>
      </c>
      <c r="F47" s="46" t="s">
        <v>6737</v>
      </c>
      <c r="G47" s="46">
        <v>2</v>
      </c>
      <c r="H47" s="40" t="s">
        <v>17</v>
      </c>
      <c r="I47" s="513" t="s">
        <v>6625</v>
      </c>
      <c r="J47" s="293">
        <v>750</v>
      </c>
      <c r="K47" s="535">
        <f t="shared" si="1"/>
        <v>1500</v>
      </c>
      <c r="L47" s="538" t="s">
        <v>6619</v>
      </c>
      <c r="M47" s="539">
        <v>43266</v>
      </c>
    </row>
    <row r="48" spans="1:13" ht="30.6" x14ac:dyDescent="0.3">
      <c r="A48" s="38" t="s">
        <v>10</v>
      </c>
      <c r="B48" s="171" t="s">
        <v>1220</v>
      </c>
      <c r="C48" s="57" t="s">
        <v>7236</v>
      </c>
      <c r="D48" s="57" t="s">
        <v>599</v>
      </c>
      <c r="E48" s="57" t="s">
        <v>7237</v>
      </c>
      <c r="F48" s="46" t="s">
        <v>7242</v>
      </c>
      <c r="G48" s="46">
        <v>24</v>
      </c>
      <c r="H48" s="40" t="s">
        <v>17</v>
      </c>
      <c r="I48" s="513" t="s">
        <v>7247</v>
      </c>
      <c r="J48" s="293">
        <v>769</v>
      </c>
      <c r="K48" s="535"/>
      <c r="L48" s="538" t="s">
        <v>7235</v>
      </c>
      <c r="M48" s="539">
        <v>43531</v>
      </c>
    </row>
    <row r="49" spans="1:13" ht="40.799999999999997" x14ac:dyDescent="0.3">
      <c r="A49" s="38" t="s">
        <v>10</v>
      </c>
      <c r="B49" s="171" t="s">
        <v>1220</v>
      </c>
      <c r="C49" s="720" t="s">
        <v>7253</v>
      </c>
      <c r="D49" s="120" t="s">
        <v>7250</v>
      </c>
      <c r="E49" s="121" t="s">
        <v>7240</v>
      </c>
      <c r="F49" s="527" t="s">
        <v>7243</v>
      </c>
      <c r="G49" s="721">
        <v>24</v>
      </c>
      <c r="H49" s="721" t="s">
        <v>17</v>
      </c>
      <c r="I49" s="578" t="s">
        <v>7246</v>
      </c>
      <c r="J49" s="719">
        <v>80</v>
      </c>
      <c r="K49" s="535"/>
      <c r="L49" s="538" t="s">
        <v>7235</v>
      </c>
      <c r="M49" s="539">
        <v>43553</v>
      </c>
    </row>
    <row r="50" spans="1:13" ht="40.799999999999997" x14ac:dyDescent="0.3">
      <c r="A50" s="38" t="s">
        <v>10</v>
      </c>
      <c r="B50" s="171" t="s">
        <v>1220</v>
      </c>
      <c r="C50" s="720" t="s">
        <v>7238</v>
      </c>
      <c r="D50" s="120" t="s">
        <v>7239</v>
      </c>
      <c r="E50" s="121" t="s">
        <v>7240</v>
      </c>
      <c r="F50" s="527" t="s">
        <v>7244</v>
      </c>
      <c r="G50" s="721">
        <v>48</v>
      </c>
      <c r="H50" s="721" t="s">
        <v>17</v>
      </c>
      <c r="I50" s="578" t="s">
        <v>7246</v>
      </c>
      <c r="J50" s="719">
        <v>50</v>
      </c>
      <c r="K50" s="535"/>
      <c r="L50" s="538" t="s">
        <v>7235</v>
      </c>
      <c r="M50" s="539">
        <v>43553</v>
      </c>
    </row>
    <row r="51" spans="1:13" ht="40.799999999999997" x14ac:dyDescent="0.3">
      <c r="A51" s="38" t="s">
        <v>10</v>
      </c>
      <c r="B51" s="171" t="s">
        <v>1220</v>
      </c>
      <c r="C51" s="57" t="s">
        <v>7251</v>
      </c>
      <c r="D51" s="57" t="s">
        <v>3790</v>
      </c>
      <c r="E51" s="57" t="s">
        <v>7241</v>
      </c>
      <c r="F51" s="46" t="s">
        <v>7245</v>
      </c>
      <c r="G51" s="46">
        <v>1</v>
      </c>
      <c r="H51" s="40" t="s">
        <v>2104</v>
      </c>
      <c r="I51" s="513" t="s">
        <v>7246</v>
      </c>
      <c r="J51" s="293">
        <v>500</v>
      </c>
      <c r="K51" s="535"/>
      <c r="L51" s="538" t="s">
        <v>7235</v>
      </c>
      <c r="M51" s="539">
        <v>43553</v>
      </c>
    </row>
    <row r="52" spans="1:13" ht="41.4" thickBot="1" x14ac:dyDescent="0.35">
      <c r="A52" s="38" t="s">
        <v>10</v>
      </c>
      <c r="B52" s="171" t="s">
        <v>1220</v>
      </c>
      <c r="C52" s="720" t="s">
        <v>7254</v>
      </c>
      <c r="D52" s="120" t="s">
        <v>7252</v>
      </c>
      <c r="E52" s="121" t="s">
        <v>7240</v>
      </c>
      <c r="F52" s="46" t="s">
        <v>7248</v>
      </c>
      <c r="G52" s="46">
        <v>24</v>
      </c>
      <c r="H52" s="40" t="s">
        <v>17</v>
      </c>
      <c r="I52" s="513" t="s">
        <v>7246</v>
      </c>
      <c r="J52" s="293">
        <v>130</v>
      </c>
      <c r="K52" s="730"/>
      <c r="L52" s="739" t="s">
        <v>7235</v>
      </c>
      <c r="M52" s="740">
        <v>43553</v>
      </c>
    </row>
    <row r="53" spans="1:13" ht="41.4" thickBot="1" x14ac:dyDescent="0.35">
      <c r="A53" s="457" t="s">
        <v>56</v>
      </c>
      <c r="B53" s="458" t="s">
        <v>1</v>
      </c>
      <c r="C53" s="459" t="s">
        <v>57</v>
      </c>
      <c r="D53" s="460" t="s">
        <v>3</v>
      </c>
      <c r="E53" s="461" t="s">
        <v>4</v>
      </c>
      <c r="F53" s="462" t="s">
        <v>58</v>
      </c>
      <c r="G53" s="463" t="s">
        <v>6</v>
      </c>
      <c r="H53" s="463" t="s">
        <v>7</v>
      </c>
      <c r="I53" s="463" t="s">
        <v>203</v>
      </c>
      <c r="J53" s="464" t="s">
        <v>202</v>
      </c>
      <c r="K53" s="736"/>
      <c r="L53" s="465" t="s">
        <v>205</v>
      </c>
      <c r="M53" s="466" t="s">
        <v>9</v>
      </c>
    </row>
    <row r="54" spans="1:13" ht="30.6" x14ac:dyDescent="0.3">
      <c r="A54" s="242" t="s">
        <v>56</v>
      </c>
      <c r="B54" s="243" t="s">
        <v>1354</v>
      </c>
      <c r="C54" s="731" t="s">
        <v>1385</v>
      </c>
      <c r="D54" s="244" t="s">
        <v>1386</v>
      </c>
      <c r="E54" s="56" t="s">
        <v>1387</v>
      </c>
      <c r="F54" s="112" t="s">
        <v>1388</v>
      </c>
      <c r="G54" s="112">
        <v>2</v>
      </c>
      <c r="H54" s="112" t="s">
        <v>17</v>
      </c>
      <c r="I54" s="732" t="s">
        <v>6716</v>
      </c>
      <c r="J54" s="247">
        <v>8700</v>
      </c>
      <c r="K54" s="733">
        <f>G54*J54</f>
        <v>17400</v>
      </c>
      <c r="L54" s="734" t="s">
        <v>6738</v>
      </c>
      <c r="M54" s="735">
        <v>43266</v>
      </c>
    </row>
    <row r="55" spans="1:13" ht="20.399999999999999" x14ac:dyDescent="0.3">
      <c r="A55" s="52" t="s">
        <v>56</v>
      </c>
      <c r="B55" s="231" t="s">
        <v>1354</v>
      </c>
      <c r="C55" s="239" t="s">
        <v>1396</v>
      </c>
      <c r="D55" s="239" t="s">
        <v>1386</v>
      </c>
      <c r="E55" s="240" t="s">
        <v>1397</v>
      </c>
      <c r="F55" s="53" t="s">
        <v>1398</v>
      </c>
      <c r="G55" s="241" t="s">
        <v>6739</v>
      </c>
      <c r="H55" s="231" t="s">
        <v>17</v>
      </c>
      <c r="I55" s="53" t="s">
        <v>6617</v>
      </c>
      <c r="J55" s="62">
        <v>2999</v>
      </c>
      <c r="K55" s="535" t="e">
        <f>G55*J55</f>
        <v>#VALUE!</v>
      </c>
      <c r="L55" s="540" t="s">
        <v>6738</v>
      </c>
      <c r="M55" s="541">
        <v>43266</v>
      </c>
    </row>
    <row r="56" spans="1:13" ht="31.2" thickBot="1" x14ac:dyDescent="0.35">
      <c r="A56" s="52" t="s">
        <v>56</v>
      </c>
      <c r="B56" s="231" t="s">
        <v>1354</v>
      </c>
      <c r="C56" s="239" t="s">
        <v>1414</v>
      </c>
      <c r="D56" s="239" t="s">
        <v>1386</v>
      </c>
      <c r="E56" s="240" t="s">
        <v>1415</v>
      </c>
      <c r="F56" s="241" t="s">
        <v>1416</v>
      </c>
      <c r="G56" s="241" t="s">
        <v>6739</v>
      </c>
      <c r="H56" s="231" t="s">
        <v>17</v>
      </c>
      <c r="I56" s="53" t="s">
        <v>6617</v>
      </c>
      <c r="J56" s="62">
        <v>5299</v>
      </c>
      <c r="K56" s="535" t="e">
        <f>G56*J56</f>
        <v>#VALUE!</v>
      </c>
      <c r="L56" s="540" t="s">
        <v>6738</v>
      </c>
      <c r="M56" s="541">
        <v>43266</v>
      </c>
    </row>
    <row r="57" spans="1:13" ht="41.4" thickBot="1" x14ac:dyDescent="0.35">
      <c r="A57" s="63" t="s">
        <v>74</v>
      </c>
      <c r="B57" s="64" t="s">
        <v>1</v>
      </c>
      <c r="C57" s="65" t="s">
        <v>75</v>
      </c>
      <c r="D57" s="66" t="s">
        <v>3</v>
      </c>
      <c r="E57" s="67" t="s">
        <v>4</v>
      </c>
      <c r="F57" s="68" t="s">
        <v>76</v>
      </c>
      <c r="G57" s="69" t="s">
        <v>77</v>
      </c>
      <c r="H57" s="69" t="s">
        <v>7</v>
      </c>
      <c r="I57" s="64" t="s">
        <v>203</v>
      </c>
      <c r="J57" s="70" t="s">
        <v>202</v>
      </c>
      <c r="K57" s="23"/>
      <c r="L57" s="71" t="s">
        <v>205</v>
      </c>
      <c r="M57" s="532" t="s">
        <v>9</v>
      </c>
    </row>
    <row r="58" spans="1:13" ht="20.399999999999999" x14ac:dyDescent="0.3">
      <c r="A58" s="271" t="s">
        <v>74</v>
      </c>
      <c r="B58" s="271" t="s">
        <v>1842</v>
      </c>
      <c r="C58" s="121" t="s">
        <v>6740</v>
      </c>
      <c r="D58" s="121" t="s">
        <v>6741</v>
      </c>
      <c r="E58" s="272" t="s">
        <v>1898</v>
      </c>
      <c r="F58" s="46" t="s">
        <v>1899</v>
      </c>
      <c r="G58" s="46">
        <v>84</v>
      </c>
      <c r="H58" s="46" t="s">
        <v>6742</v>
      </c>
      <c r="I58" s="46" t="s">
        <v>6743</v>
      </c>
      <c r="J58" s="293">
        <v>125</v>
      </c>
      <c r="K58" s="535">
        <f t="shared" ref="K58:K72" si="2">G58*J58</f>
        <v>10500</v>
      </c>
      <c r="L58" s="542" t="s">
        <v>6744</v>
      </c>
      <c r="M58" s="543">
        <v>43266</v>
      </c>
    </row>
    <row r="59" spans="1:13" ht="30.6" x14ac:dyDescent="0.3">
      <c r="A59" s="271" t="s">
        <v>74</v>
      </c>
      <c r="B59" s="271" t="s">
        <v>1842</v>
      </c>
      <c r="C59" s="57" t="s">
        <v>6745</v>
      </c>
      <c r="D59" s="57" t="s">
        <v>6746</v>
      </c>
      <c r="E59" s="57" t="s">
        <v>6747</v>
      </c>
      <c r="F59" s="46" t="s">
        <v>6748</v>
      </c>
      <c r="G59" s="46">
        <v>2</v>
      </c>
      <c r="H59" s="46" t="s">
        <v>6749</v>
      </c>
      <c r="I59" s="60" t="s">
        <v>6625</v>
      </c>
      <c r="J59" s="293">
        <v>11995</v>
      </c>
      <c r="K59" s="535">
        <f t="shared" si="2"/>
        <v>23990</v>
      </c>
      <c r="L59" s="542" t="s">
        <v>6744</v>
      </c>
      <c r="M59" s="543">
        <v>43266</v>
      </c>
    </row>
    <row r="60" spans="1:13" ht="61.2" x14ac:dyDescent="0.3">
      <c r="A60" s="271" t="s">
        <v>74</v>
      </c>
      <c r="B60" s="264" t="s">
        <v>1976</v>
      </c>
      <c r="C60" s="519" t="s">
        <v>6750</v>
      </c>
      <c r="D60" s="120" t="s">
        <v>6751</v>
      </c>
      <c r="E60" s="272" t="s">
        <v>6752</v>
      </c>
      <c r="F60" s="162" t="s">
        <v>2050</v>
      </c>
      <c r="G60" s="162" t="s">
        <v>6753</v>
      </c>
      <c r="H60" s="162" t="s">
        <v>17</v>
      </c>
      <c r="I60" s="162" t="s">
        <v>6754</v>
      </c>
      <c r="J60" s="206">
        <v>7.1</v>
      </c>
      <c r="K60" s="535" t="e">
        <f t="shared" si="2"/>
        <v>#VALUE!</v>
      </c>
      <c r="L60" s="544" t="s">
        <v>6755</v>
      </c>
      <c r="M60" s="545">
        <v>43487</v>
      </c>
    </row>
    <row r="61" spans="1:13" ht="40.799999999999997" x14ac:dyDescent="0.3">
      <c r="A61" s="52" t="s">
        <v>74</v>
      </c>
      <c r="B61" s="264" t="s">
        <v>1976</v>
      </c>
      <c r="C61" s="55" t="s">
        <v>5250</v>
      </c>
      <c r="D61" s="55" t="s">
        <v>189</v>
      </c>
      <c r="E61" s="316" t="s">
        <v>5251</v>
      </c>
      <c r="F61" s="53" t="s">
        <v>6756</v>
      </c>
      <c r="G61" s="53" t="s">
        <v>6757</v>
      </c>
      <c r="H61" s="53" t="s">
        <v>17</v>
      </c>
      <c r="I61" s="53" t="s">
        <v>6758</v>
      </c>
      <c r="J61" s="368">
        <v>7.14</v>
      </c>
      <c r="K61" s="535" t="e">
        <f t="shared" si="2"/>
        <v>#VALUE!</v>
      </c>
      <c r="L61" s="544" t="s">
        <v>6759</v>
      </c>
      <c r="M61" s="545">
        <v>43487</v>
      </c>
    </row>
    <row r="62" spans="1:13" x14ac:dyDescent="0.3">
      <c r="A62" s="271" t="s">
        <v>74</v>
      </c>
      <c r="B62" s="264" t="s">
        <v>1976</v>
      </c>
      <c r="C62" s="55" t="s">
        <v>6760</v>
      </c>
      <c r="D62" s="55" t="s">
        <v>6761</v>
      </c>
      <c r="E62" s="57">
        <v>61017</v>
      </c>
      <c r="F62" s="53" t="s">
        <v>6762</v>
      </c>
      <c r="G62" s="59">
        <v>60</v>
      </c>
      <c r="H62" s="53" t="s">
        <v>17</v>
      </c>
      <c r="I62" s="60" t="s">
        <v>6625</v>
      </c>
      <c r="J62" s="516">
        <v>2.29</v>
      </c>
      <c r="K62" s="535">
        <f t="shared" si="2"/>
        <v>137.4</v>
      </c>
      <c r="L62" s="542" t="s">
        <v>6744</v>
      </c>
      <c r="M62" s="543">
        <v>43266</v>
      </c>
    </row>
    <row r="63" spans="1:13" x14ac:dyDescent="0.3">
      <c r="A63" s="271" t="s">
        <v>74</v>
      </c>
      <c r="B63" s="264" t="s">
        <v>1976</v>
      </c>
      <c r="C63" s="55" t="s">
        <v>6763</v>
      </c>
      <c r="D63" s="55" t="s">
        <v>6761</v>
      </c>
      <c r="E63" s="61">
        <v>61016</v>
      </c>
      <c r="F63" s="53" t="s">
        <v>6764</v>
      </c>
      <c r="G63" s="59">
        <v>12</v>
      </c>
      <c r="H63" s="53" t="s">
        <v>17</v>
      </c>
      <c r="I63" s="60" t="s">
        <v>6625</v>
      </c>
      <c r="J63" s="516">
        <v>2.29</v>
      </c>
      <c r="K63" s="535">
        <f t="shared" si="2"/>
        <v>27.48</v>
      </c>
      <c r="L63" s="542" t="s">
        <v>6744</v>
      </c>
      <c r="M63" s="543">
        <v>43266</v>
      </c>
    </row>
    <row r="64" spans="1:13" ht="20.399999999999999" x14ac:dyDescent="0.3">
      <c r="A64" s="271" t="s">
        <v>74</v>
      </c>
      <c r="B64" s="271" t="s">
        <v>2072</v>
      </c>
      <c r="C64" s="121" t="s">
        <v>2236</v>
      </c>
      <c r="D64" s="121" t="s">
        <v>2198</v>
      </c>
      <c r="E64" s="121">
        <v>97</v>
      </c>
      <c r="F64" s="264" t="s">
        <v>2237</v>
      </c>
      <c r="G64" s="264">
        <v>4</v>
      </c>
      <c r="H64" s="264" t="s">
        <v>17</v>
      </c>
      <c r="I64" s="517" t="s">
        <v>6716</v>
      </c>
      <c r="J64" s="369">
        <v>15.15</v>
      </c>
      <c r="K64" s="535">
        <f t="shared" si="2"/>
        <v>60.6</v>
      </c>
      <c r="L64" s="542" t="s">
        <v>6744</v>
      </c>
      <c r="M64" s="543">
        <v>43266</v>
      </c>
    </row>
    <row r="65" spans="1:13" ht="20.399999999999999" x14ac:dyDescent="0.3">
      <c r="A65" s="271" t="s">
        <v>74</v>
      </c>
      <c r="B65" s="267" t="s">
        <v>2072</v>
      </c>
      <c r="C65" s="57" t="s">
        <v>7228</v>
      </c>
      <c r="D65" s="57" t="s">
        <v>7229</v>
      </c>
      <c r="E65" s="57"/>
      <c r="F65" s="46" t="s">
        <v>7230</v>
      </c>
      <c r="G65" s="46">
        <v>2</v>
      </c>
      <c r="H65" s="46" t="s">
        <v>17</v>
      </c>
      <c r="I65" s="60" t="s">
        <v>6625</v>
      </c>
      <c r="J65" s="270">
        <v>54.99</v>
      </c>
      <c r="K65" s="489">
        <f t="shared" si="2"/>
        <v>109.98</v>
      </c>
      <c r="L65" s="542" t="s">
        <v>7231</v>
      </c>
      <c r="M65" s="543">
        <v>43508</v>
      </c>
    </row>
    <row r="66" spans="1:13" ht="20.399999999999999" x14ac:dyDescent="0.3">
      <c r="A66" s="271" t="s">
        <v>74</v>
      </c>
      <c r="B66" s="271" t="s">
        <v>2241</v>
      </c>
      <c r="C66" s="120" t="s">
        <v>2314</v>
      </c>
      <c r="D66" s="120" t="s">
        <v>6765</v>
      </c>
      <c r="E66" s="121" t="s">
        <v>6766</v>
      </c>
      <c r="F66" s="264" t="s">
        <v>2315</v>
      </c>
      <c r="G66" s="264">
        <v>1</v>
      </c>
      <c r="H66" s="264" t="s">
        <v>17</v>
      </c>
      <c r="I66" s="264" t="s">
        <v>6767</v>
      </c>
      <c r="J66" s="115">
        <v>26.5</v>
      </c>
      <c r="K66" s="535">
        <f t="shared" si="2"/>
        <v>26.5</v>
      </c>
      <c r="L66" s="544" t="s">
        <v>6768</v>
      </c>
      <c r="M66" s="545">
        <v>43487</v>
      </c>
    </row>
    <row r="67" spans="1:13" ht="20.399999999999999" x14ac:dyDescent="0.3">
      <c r="A67" s="271" t="s">
        <v>74</v>
      </c>
      <c r="B67" s="271" t="s">
        <v>2241</v>
      </c>
      <c r="C67" s="520" t="s">
        <v>6769</v>
      </c>
      <c r="D67" s="251" t="s">
        <v>6770</v>
      </c>
      <c r="E67" s="251" t="s">
        <v>6771</v>
      </c>
      <c r="F67" s="521" t="s">
        <v>6772</v>
      </c>
      <c r="G67" s="46">
        <v>1</v>
      </c>
      <c r="H67" s="46" t="s">
        <v>1510</v>
      </c>
      <c r="I67" s="513" t="s">
        <v>6625</v>
      </c>
      <c r="J67" s="293">
        <v>170</v>
      </c>
      <c r="K67" s="535">
        <f t="shared" si="2"/>
        <v>170</v>
      </c>
      <c r="L67" s="542" t="s">
        <v>6744</v>
      </c>
      <c r="M67" s="543">
        <v>43266</v>
      </c>
    </row>
    <row r="68" spans="1:13" ht="20.399999999999999" x14ac:dyDescent="0.3">
      <c r="A68" s="271" t="s">
        <v>74</v>
      </c>
      <c r="B68" s="271" t="s">
        <v>2324</v>
      </c>
      <c r="C68" s="61" t="s">
        <v>2481</v>
      </c>
      <c r="D68" s="121" t="s">
        <v>1799</v>
      </c>
      <c r="E68" s="522" t="s">
        <v>2482</v>
      </c>
      <c r="F68" s="264" t="s">
        <v>2483</v>
      </c>
      <c r="G68" s="264" t="s">
        <v>6773</v>
      </c>
      <c r="H68" s="46" t="s">
        <v>17</v>
      </c>
      <c r="I68" s="46" t="s">
        <v>6617</v>
      </c>
      <c r="J68" s="293">
        <v>136</v>
      </c>
      <c r="K68" s="535" t="e">
        <f t="shared" si="2"/>
        <v>#VALUE!</v>
      </c>
      <c r="L68" s="542" t="s">
        <v>6744</v>
      </c>
      <c r="M68" s="543">
        <v>43266</v>
      </c>
    </row>
    <row r="69" spans="1:13" ht="30.6" x14ac:dyDescent="0.3">
      <c r="A69" s="271" t="s">
        <v>74</v>
      </c>
      <c r="B69" s="271" t="s">
        <v>2632</v>
      </c>
      <c r="C69" s="292" t="s">
        <v>6959</v>
      </c>
      <c r="D69" s="121" t="s">
        <v>2655</v>
      </c>
      <c r="E69" s="292" t="s">
        <v>2656</v>
      </c>
      <c r="F69" s="264" t="s">
        <v>2657</v>
      </c>
      <c r="G69" s="264">
        <v>2</v>
      </c>
      <c r="H69" s="264" t="s">
        <v>17</v>
      </c>
      <c r="I69" s="231" t="s">
        <v>6798</v>
      </c>
      <c r="J69" s="280">
        <v>1816.74</v>
      </c>
      <c r="K69" s="535">
        <f t="shared" si="2"/>
        <v>3633.48</v>
      </c>
      <c r="L69" s="544" t="s">
        <v>6960</v>
      </c>
      <c r="M69" s="543">
        <v>43266</v>
      </c>
    </row>
    <row r="70" spans="1:13" ht="30.6" x14ac:dyDescent="0.3">
      <c r="A70" s="271" t="s">
        <v>74</v>
      </c>
      <c r="B70" s="271" t="s">
        <v>2632</v>
      </c>
      <c r="C70" s="120" t="s">
        <v>6902</v>
      </c>
      <c r="D70" s="120" t="s">
        <v>6903</v>
      </c>
      <c r="E70" s="121" t="s">
        <v>6904</v>
      </c>
      <c r="F70" s="264" t="s">
        <v>2683</v>
      </c>
      <c r="G70" s="264">
        <v>20</v>
      </c>
      <c r="H70" s="264" t="s">
        <v>17</v>
      </c>
      <c r="I70" s="264" t="s">
        <v>6774</v>
      </c>
      <c r="J70" s="115">
        <v>79.88</v>
      </c>
      <c r="K70" s="535">
        <f t="shared" si="2"/>
        <v>1597.6</v>
      </c>
      <c r="L70" s="542" t="s">
        <v>6744</v>
      </c>
      <c r="M70" s="545">
        <v>43487</v>
      </c>
    </row>
    <row r="71" spans="1:13" ht="20.399999999999999" x14ac:dyDescent="0.3">
      <c r="A71" s="271" t="s">
        <v>74</v>
      </c>
      <c r="B71" s="271" t="s">
        <v>2696</v>
      </c>
      <c r="C71" s="57" t="s">
        <v>6775</v>
      </c>
      <c r="D71" s="57" t="s">
        <v>6776</v>
      </c>
      <c r="E71" s="57" t="s">
        <v>6777</v>
      </c>
      <c r="F71" s="46" t="s">
        <v>6778</v>
      </c>
      <c r="G71" s="46">
        <v>6</v>
      </c>
      <c r="H71" s="46" t="s">
        <v>69</v>
      </c>
      <c r="I71" s="513" t="s">
        <v>6625</v>
      </c>
      <c r="J71" s="293">
        <v>42.5</v>
      </c>
      <c r="K71" s="535">
        <f t="shared" si="2"/>
        <v>255</v>
      </c>
      <c r="L71" s="542" t="s">
        <v>6744</v>
      </c>
      <c r="M71" s="543">
        <v>43266</v>
      </c>
    </row>
    <row r="72" spans="1:13" ht="21" thickBot="1" x14ac:dyDescent="0.35">
      <c r="A72" s="271" t="s">
        <v>74</v>
      </c>
      <c r="B72" s="271" t="s">
        <v>2696</v>
      </c>
      <c r="C72" s="57" t="s">
        <v>6779</v>
      </c>
      <c r="D72" s="57" t="s">
        <v>6776</v>
      </c>
      <c r="E72" s="523" t="s">
        <v>6780</v>
      </c>
      <c r="F72" s="46" t="s">
        <v>6781</v>
      </c>
      <c r="G72" s="46">
        <v>6</v>
      </c>
      <c r="H72" s="46" t="s">
        <v>6782</v>
      </c>
      <c r="I72" s="60" t="s">
        <v>6625</v>
      </c>
      <c r="J72" s="293">
        <v>44</v>
      </c>
      <c r="K72" s="535">
        <f t="shared" si="2"/>
        <v>264</v>
      </c>
      <c r="L72" s="542" t="s">
        <v>6744</v>
      </c>
      <c r="M72" s="543">
        <v>43266</v>
      </c>
    </row>
    <row r="73" spans="1:13" ht="41.4" thickBot="1" x14ac:dyDescent="0.35">
      <c r="A73" s="75" t="s">
        <v>78</v>
      </c>
      <c r="B73" s="76" t="s">
        <v>1</v>
      </c>
      <c r="C73" s="77" t="s">
        <v>79</v>
      </c>
      <c r="D73" s="78" t="s">
        <v>3</v>
      </c>
      <c r="E73" s="79" t="s">
        <v>4</v>
      </c>
      <c r="F73" s="80" t="s">
        <v>80</v>
      </c>
      <c r="G73" s="81" t="s">
        <v>6</v>
      </c>
      <c r="H73" s="81" t="s">
        <v>7</v>
      </c>
      <c r="I73" s="81" t="s">
        <v>203</v>
      </c>
      <c r="J73" s="82" t="s">
        <v>202</v>
      </c>
      <c r="K73" s="23"/>
      <c r="L73" s="83" t="s">
        <v>205</v>
      </c>
      <c r="M73" s="84" t="s">
        <v>9</v>
      </c>
    </row>
    <row r="74" spans="1:13" ht="20.399999999999999" x14ac:dyDescent="0.3">
      <c r="A74" s="52" t="s">
        <v>78</v>
      </c>
      <c r="B74" s="52" t="s">
        <v>3081</v>
      </c>
      <c r="C74" s="57" t="s">
        <v>6784</v>
      </c>
      <c r="D74" s="57" t="s">
        <v>6785</v>
      </c>
      <c r="E74" s="57"/>
      <c r="F74" s="46" t="s">
        <v>3096</v>
      </c>
      <c r="G74" s="46" t="s">
        <v>6786</v>
      </c>
      <c r="H74" s="46" t="s">
        <v>6787</v>
      </c>
      <c r="I74" s="46" t="s">
        <v>6788</v>
      </c>
      <c r="J74" s="293"/>
      <c r="K74" s="535" t="e">
        <f t="shared" ref="K74:K98" si="3">G74*J74</f>
        <v>#VALUE!</v>
      </c>
      <c r="L74" s="546" t="s">
        <v>6789</v>
      </c>
      <c r="M74" s="547">
        <v>43266</v>
      </c>
    </row>
    <row r="75" spans="1:13" ht="20.399999999999999" x14ac:dyDescent="0.3">
      <c r="A75" s="52" t="s">
        <v>78</v>
      </c>
      <c r="B75" s="52" t="s">
        <v>3081</v>
      </c>
      <c r="C75" s="61" t="s">
        <v>3101</v>
      </c>
      <c r="D75" s="61"/>
      <c r="E75" s="61"/>
      <c r="F75" s="53" t="s">
        <v>3102</v>
      </c>
      <c r="G75" s="53">
        <v>1</v>
      </c>
      <c r="H75" s="53" t="s">
        <v>17</v>
      </c>
      <c r="I75" s="524" t="s">
        <v>6716</v>
      </c>
      <c r="J75" s="369">
        <v>16.8</v>
      </c>
      <c r="K75" s="535">
        <f t="shared" si="3"/>
        <v>16.8</v>
      </c>
      <c r="L75" s="546" t="s">
        <v>6789</v>
      </c>
      <c r="M75" s="548">
        <v>43266</v>
      </c>
    </row>
    <row r="76" spans="1:13" ht="20.399999999999999" x14ac:dyDescent="0.3">
      <c r="A76" s="52" t="s">
        <v>78</v>
      </c>
      <c r="B76" s="52" t="s">
        <v>3081</v>
      </c>
      <c r="C76" s="61" t="s">
        <v>3121</v>
      </c>
      <c r="D76" s="61" t="s">
        <v>2949</v>
      </c>
      <c r="E76" s="61">
        <v>68719</v>
      </c>
      <c r="F76" s="53" t="s">
        <v>3122</v>
      </c>
      <c r="G76" s="46" t="s">
        <v>6790</v>
      </c>
      <c r="H76" s="46" t="s">
        <v>2961</v>
      </c>
      <c r="I76" s="46" t="s">
        <v>6617</v>
      </c>
      <c r="J76" s="369">
        <v>21.62</v>
      </c>
      <c r="K76" s="535" t="e">
        <f t="shared" si="3"/>
        <v>#VALUE!</v>
      </c>
      <c r="L76" s="546" t="s">
        <v>6789</v>
      </c>
      <c r="M76" s="548">
        <v>43266</v>
      </c>
    </row>
    <row r="77" spans="1:13" ht="20.399999999999999" x14ac:dyDescent="0.3">
      <c r="A77" s="52" t="s">
        <v>78</v>
      </c>
      <c r="B77" s="52" t="s">
        <v>3081</v>
      </c>
      <c r="C77" s="57" t="s">
        <v>6791</v>
      </c>
      <c r="D77" s="57" t="s">
        <v>6792</v>
      </c>
      <c r="E77" s="57" t="s">
        <v>6793</v>
      </c>
      <c r="F77" s="46" t="s">
        <v>6794</v>
      </c>
      <c r="G77" s="46">
        <v>10</v>
      </c>
      <c r="H77" s="46" t="s">
        <v>6795</v>
      </c>
      <c r="I77" s="60" t="s">
        <v>6625</v>
      </c>
      <c r="J77" s="293">
        <v>7.52</v>
      </c>
      <c r="K77" s="535">
        <f t="shared" si="3"/>
        <v>75.199999999999989</v>
      </c>
      <c r="L77" s="546" t="s">
        <v>6789</v>
      </c>
      <c r="M77" s="548">
        <v>43266</v>
      </c>
    </row>
    <row r="78" spans="1:13" ht="30.6" x14ac:dyDescent="0.3">
      <c r="A78" s="279" t="s">
        <v>78</v>
      </c>
      <c r="B78" s="279" t="s">
        <v>3156</v>
      </c>
      <c r="C78" s="292" t="s">
        <v>3267</v>
      </c>
      <c r="D78" s="292"/>
      <c r="E78" s="292" t="s">
        <v>3268</v>
      </c>
      <c r="F78" s="231" t="s">
        <v>3269</v>
      </c>
      <c r="G78" s="231">
        <v>4</v>
      </c>
      <c r="H78" s="231" t="s">
        <v>17</v>
      </c>
      <c r="I78" s="525" t="s">
        <v>6796</v>
      </c>
      <c r="J78" s="526">
        <v>44.1</v>
      </c>
      <c r="K78" s="535">
        <f t="shared" si="3"/>
        <v>176.4</v>
      </c>
      <c r="L78" s="546" t="s">
        <v>6789</v>
      </c>
      <c r="M78" s="548">
        <v>43266</v>
      </c>
    </row>
    <row r="79" spans="1:13" ht="20.399999999999999" x14ac:dyDescent="0.3">
      <c r="A79" s="52" t="s">
        <v>78</v>
      </c>
      <c r="B79" s="52" t="s">
        <v>3357</v>
      </c>
      <c r="C79" s="294" t="s">
        <v>6797</v>
      </c>
      <c r="D79" s="55" t="s">
        <v>3433</v>
      </c>
      <c r="E79" s="61" t="s">
        <v>3434</v>
      </c>
      <c r="F79" s="53" t="s">
        <v>3435</v>
      </c>
      <c r="G79" s="53">
        <v>6</v>
      </c>
      <c r="H79" s="53" t="s">
        <v>17</v>
      </c>
      <c r="I79" s="53" t="s">
        <v>6798</v>
      </c>
      <c r="J79" s="62">
        <v>57.33</v>
      </c>
      <c r="K79" s="535">
        <f t="shared" si="3"/>
        <v>343.98</v>
      </c>
      <c r="L79" s="546" t="s">
        <v>6789</v>
      </c>
      <c r="M79" s="548">
        <v>43266</v>
      </c>
    </row>
    <row r="80" spans="1:13" ht="20.399999999999999" x14ac:dyDescent="0.3">
      <c r="A80" s="52" t="s">
        <v>78</v>
      </c>
      <c r="B80" s="52" t="s">
        <v>3357</v>
      </c>
      <c r="C80" s="61" t="s">
        <v>3443</v>
      </c>
      <c r="D80" s="61" t="s">
        <v>3444</v>
      </c>
      <c r="E80" s="61" t="s">
        <v>3445</v>
      </c>
      <c r="F80" s="53" t="s">
        <v>3446</v>
      </c>
      <c r="G80" s="53">
        <v>4</v>
      </c>
      <c r="H80" s="53" t="s">
        <v>17</v>
      </c>
      <c r="I80" s="524" t="s">
        <v>6716</v>
      </c>
      <c r="J80" s="369">
        <v>236.25</v>
      </c>
      <c r="K80" s="535">
        <f t="shared" si="3"/>
        <v>945</v>
      </c>
      <c r="L80" s="546" t="s">
        <v>6789</v>
      </c>
      <c r="M80" s="548">
        <v>43266</v>
      </c>
    </row>
    <row r="81" spans="1:13" ht="20.399999999999999" x14ac:dyDescent="0.3">
      <c r="A81" s="52" t="s">
        <v>78</v>
      </c>
      <c r="B81" s="52" t="s">
        <v>3463</v>
      </c>
      <c r="C81" s="57" t="s">
        <v>6799</v>
      </c>
      <c r="D81" s="57" t="s">
        <v>6800</v>
      </c>
      <c r="E81" s="57" t="s">
        <v>6801</v>
      </c>
      <c r="F81" s="46" t="s">
        <v>3469</v>
      </c>
      <c r="G81" s="46">
        <v>2</v>
      </c>
      <c r="H81" s="46" t="s">
        <v>1523</v>
      </c>
      <c r="I81" s="46" t="s">
        <v>6798</v>
      </c>
      <c r="J81" s="293">
        <v>60</v>
      </c>
      <c r="K81" s="535">
        <f t="shared" si="3"/>
        <v>120</v>
      </c>
      <c r="L81" s="546" t="s">
        <v>6789</v>
      </c>
      <c r="M81" s="548">
        <v>43266</v>
      </c>
    </row>
    <row r="82" spans="1:13" ht="20.399999999999999" x14ac:dyDescent="0.3">
      <c r="A82" s="52" t="s">
        <v>78</v>
      </c>
      <c r="B82" s="52" t="s">
        <v>3463</v>
      </c>
      <c r="C82" s="61" t="s">
        <v>3489</v>
      </c>
      <c r="D82" s="61" t="s">
        <v>3490</v>
      </c>
      <c r="E82" s="61" t="s">
        <v>3491</v>
      </c>
      <c r="F82" s="53" t="s">
        <v>3492</v>
      </c>
      <c r="G82" s="53">
        <v>4</v>
      </c>
      <c r="H82" s="53" t="s">
        <v>17</v>
      </c>
      <c r="I82" s="524" t="s">
        <v>6716</v>
      </c>
      <c r="J82" s="369">
        <v>198.45</v>
      </c>
      <c r="K82" s="535">
        <f t="shared" si="3"/>
        <v>793.8</v>
      </c>
      <c r="L82" s="546" t="s">
        <v>6789</v>
      </c>
      <c r="M82" s="548">
        <v>43266</v>
      </c>
    </row>
    <row r="83" spans="1:13" ht="20.399999999999999" x14ac:dyDescent="0.3">
      <c r="A83" s="52" t="s">
        <v>78</v>
      </c>
      <c r="B83" s="52" t="s">
        <v>3463</v>
      </c>
      <c r="C83" s="61" t="s">
        <v>3502</v>
      </c>
      <c r="D83" s="61" t="s">
        <v>3503</v>
      </c>
      <c r="E83" s="61">
        <v>26702</v>
      </c>
      <c r="F83" s="53" t="s">
        <v>3504</v>
      </c>
      <c r="G83" s="53">
        <v>15</v>
      </c>
      <c r="H83" s="53" t="s">
        <v>17</v>
      </c>
      <c r="I83" s="524" t="s">
        <v>6716</v>
      </c>
      <c r="J83" s="369">
        <v>1.05</v>
      </c>
      <c r="K83" s="535">
        <f t="shared" si="3"/>
        <v>15.75</v>
      </c>
      <c r="L83" s="546" t="s">
        <v>6789</v>
      </c>
      <c r="M83" s="548">
        <v>43266</v>
      </c>
    </row>
    <row r="84" spans="1:13" ht="20.399999999999999" x14ac:dyDescent="0.3">
      <c r="A84" s="52" t="s">
        <v>78</v>
      </c>
      <c r="B84" s="52" t="s">
        <v>3463</v>
      </c>
      <c r="C84" s="57" t="s">
        <v>6802</v>
      </c>
      <c r="D84" s="57" t="s">
        <v>3474</v>
      </c>
      <c r="E84" s="57" t="s">
        <v>6803</v>
      </c>
      <c r="F84" s="46" t="s">
        <v>6804</v>
      </c>
      <c r="G84" s="46">
        <v>1</v>
      </c>
      <c r="H84" s="46" t="s">
        <v>17</v>
      </c>
      <c r="I84" s="60" t="s">
        <v>6625</v>
      </c>
      <c r="J84" s="293">
        <v>7500</v>
      </c>
      <c r="K84" s="535">
        <f t="shared" si="3"/>
        <v>7500</v>
      </c>
      <c r="L84" s="546" t="s">
        <v>6789</v>
      </c>
      <c r="M84" s="548">
        <v>43266</v>
      </c>
    </row>
    <row r="85" spans="1:13" ht="20.399999999999999" x14ac:dyDescent="0.3">
      <c r="A85" s="52" t="s">
        <v>78</v>
      </c>
      <c r="B85" s="52" t="s">
        <v>3463</v>
      </c>
      <c r="C85" s="57" t="s">
        <v>6805</v>
      </c>
      <c r="D85" s="57" t="s">
        <v>3474</v>
      </c>
      <c r="E85" s="57"/>
      <c r="F85" s="46" t="s">
        <v>6806</v>
      </c>
      <c r="G85" s="46">
        <v>1</v>
      </c>
      <c r="H85" s="46" t="s">
        <v>6807</v>
      </c>
      <c r="I85" s="60" t="s">
        <v>6625</v>
      </c>
      <c r="J85" s="293">
        <v>280</v>
      </c>
      <c r="K85" s="535">
        <f t="shared" si="3"/>
        <v>280</v>
      </c>
      <c r="L85" s="546" t="s">
        <v>6789</v>
      </c>
      <c r="M85" s="548">
        <v>43266</v>
      </c>
    </row>
    <row r="86" spans="1:13" ht="20.399999999999999" x14ac:dyDescent="0.3">
      <c r="A86" s="52" t="s">
        <v>78</v>
      </c>
      <c r="B86" s="52" t="s">
        <v>81</v>
      </c>
      <c r="C86" s="61" t="s">
        <v>3627</v>
      </c>
      <c r="D86" s="61" t="s">
        <v>3628</v>
      </c>
      <c r="E86" s="61">
        <v>895710</v>
      </c>
      <c r="F86" s="53" t="s">
        <v>3629</v>
      </c>
      <c r="G86" s="53">
        <v>4</v>
      </c>
      <c r="H86" s="53" t="s">
        <v>17</v>
      </c>
      <c r="I86" s="524" t="s">
        <v>6716</v>
      </c>
      <c r="J86" s="369">
        <v>49.32</v>
      </c>
      <c r="K86" s="535">
        <f t="shared" si="3"/>
        <v>197.28</v>
      </c>
      <c r="L86" s="546" t="s">
        <v>6789</v>
      </c>
      <c r="M86" s="548">
        <v>43266</v>
      </c>
    </row>
    <row r="87" spans="1:13" ht="20.399999999999999" x14ac:dyDescent="0.3">
      <c r="A87" s="52" t="s">
        <v>78</v>
      </c>
      <c r="B87" s="52" t="s">
        <v>81</v>
      </c>
      <c r="C87" s="57" t="s">
        <v>6808</v>
      </c>
      <c r="D87" s="57" t="s">
        <v>6809</v>
      </c>
      <c r="E87" s="57" t="s">
        <v>6810</v>
      </c>
      <c r="F87" s="46" t="s">
        <v>6940</v>
      </c>
      <c r="G87" s="46">
        <v>1</v>
      </c>
      <c r="H87" s="46" t="s">
        <v>17</v>
      </c>
      <c r="I87" s="60" t="s">
        <v>6625</v>
      </c>
      <c r="J87" s="293">
        <v>12000</v>
      </c>
      <c r="K87" s="535">
        <f t="shared" si="3"/>
        <v>12000</v>
      </c>
      <c r="L87" s="546" t="s">
        <v>6789</v>
      </c>
      <c r="M87" s="548">
        <v>43266</v>
      </c>
    </row>
    <row r="88" spans="1:13" ht="30.6" x14ac:dyDescent="0.3">
      <c r="A88" s="52" t="s">
        <v>78</v>
      </c>
      <c r="B88" s="52" t="s">
        <v>3735</v>
      </c>
      <c r="C88" s="61" t="s">
        <v>3754</v>
      </c>
      <c r="D88" s="61" t="s">
        <v>3302</v>
      </c>
      <c r="E88" s="61">
        <v>982001</v>
      </c>
      <c r="F88" s="53" t="s">
        <v>3755</v>
      </c>
      <c r="G88" s="53" t="s">
        <v>6811</v>
      </c>
      <c r="H88" s="46" t="s">
        <v>17</v>
      </c>
      <c r="I88" s="46" t="s">
        <v>6812</v>
      </c>
      <c r="J88" s="293"/>
      <c r="K88" s="535" t="e">
        <f t="shared" si="3"/>
        <v>#VALUE!</v>
      </c>
      <c r="L88" s="546" t="s">
        <v>6789</v>
      </c>
      <c r="M88" s="548">
        <v>43266</v>
      </c>
    </row>
    <row r="89" spans="1:13" ht="30.6" x14ac:dyDescent="0.3">
      <c r="A89" s="279" t="s">
        <v>78</v>
      </c>
      <c r="B89" s="52" t="s">
        <v>96</v>
      </c>
      <c r="C89" s="292" t="s">
        <v>6813</v>
      </c>
      <c r="D89" s="292" t="s">
        <v>2949</v>
      </c>
      <c r="E89" s="292">
        <v>26595</v>
      </c>
      <c r="F89" s="231" t="s">
        <v>6814</v>
      </c>
      <c r="G89" s="231">
        <v>4</v>
      </c>
      <c r="H89" s="231" t="s">
        <v>17</v>
      </c>
      <c r="I89" s="46" t="s">
        <v>6815</v>
      </c>
      <c r="J89" s="526">
        <v>44.1</v>
      </c>
      <c r="K89" s="535">
        <f t="shared" si="3"/>
        <v>176.4</v>
      </c>
      <c r="L89" s="546" t="s">
        <v>6789</v>
      </c>
      <c r="M89" s="548">
        <v>43266</v>
      </c>
    </row>
    <row r="90" spans="1:13" ht="20.399999999999999" x14ac:dyDescent="0.3">
      <c r="A90" s="52" t="s">
        <v>78</v>
      </c>
      <c r="B90" s="52" t="s">
        <v>96</v>
      </c>
      <c r="C90" s="57" t="s">
        <v>6816</v>
      </c>
      <c r="D90" s="57" t="s">
        <v>2034</v>
      </c>
      <c r="E90" s="57"/>
      <c r="F90" s="46" t="s">
        <v>3939</v>
      </c>
      <c r="G90" s="53" t="s">
        <v>6817</v>
      </c>
      <c r="H90" s="46" t="s">
        <v>17</v>
      </c>
      <c r="I90" s="46" t="s">
        <v>6788</v>
      </c>
      <c r="J90" s="293"/>
      <c r="K90" s="535" t="e">
        <f t="shared" si="3"/>
        <v>#VALUE!</v>
      </c>
      <c r="L90" s="546" t="s">
        <v>6789</v>
      </c>
      <c r="M90" s="548">
        <v>43266</v>
      </c>
    </row>
    <row r="91" spans="1:13" x14ac:dyDescent="0.3">
      <c r="A91" s="52" t="s">
        <v>78</v>
      </c>
      <c r="B91" s="52" t="s">
        <v>96</v>
      </c>
      <c r="C91" s="57" t="s">
        <v>6818</v>
      </c>
      <c r="D91" s="57" t="s">
        <v>6819</v>
      </c>
      <c r="E91" s="57" t="s">
        <v>6820</v>
      </c>
      <c r="F91" s="46" t="s">
        <v>6824</v>
      </c>
      <c r="G91" s="46">
        <v>8</v>
      </c>
      <c r="H91" s="46" t="s">
        <v>1055</v>
      </c>
      <c r="I91" s="60" t="s">
        <v>6625</v>
      </c>
      <c r="J91" s="293">
        <v>10</v>
      </c>
      <c r="K91" s="535">
        <f t="shared" si="3"/>
        <v>80</v>
      </c>
      <c r="L91" s="546" t="s">
        <v>6789</v>
      </c>
      <c r="M91" s="548">
        <v>43266</v>
      </c>
    </row>
    <row r="92" spans="1:13" x14ac:dyDescent="0.3">
      <c r="A92" s="52" t="s">
        <v>78</v>
      </c>
      <c r="B92" s="52" t="s">
        <v>96</v>
      </c>
      <c r="C92" s="520" t="s">
        <v>6821</v>
      </c>
      <c r="D92" s="251" t="s">
        <v>6822</v>
      </c>
      <c r="E92" s="251" t="s">
        <v>6823</v>
      </c>
      <c r="F92" s="527" t="s">
        <v>6942</v>
      </c>
      <c r="G92" s="46">
        <v>10</v>
      </c>
      <c r="H92" s="46" t="s">
        <v>17</v>
      </c>
      <c r="I92" s="513" t="s">
        <v>6625</v>
      </c>
      <c r="J92" s="293">
        <v>22</v>
      </c>
      <c r="K92" s="535">
        <f t="shared" si="3"/>
        <v>220</v>
      </c>
      <c r="L92" s="546" t="s">
        <v>6789</v>
      </c>
      <c r="M92" s="548">
        <v>43266</v>
      </c>
    </row>
    <row r="93" spans="1:13" ht="30.6" x14ac:dyDescent="0.3">
      <c r="A93" s="52" t="s">
        <v>78</v>
      </c>
      <c r="B93" s="52" t="s">
        <v>3947</v>
      </c>
      <c r="C93" s="55" t="s">
        <v>3991</v>
      </c>
      <c r="D93" s="344" t="s">
        <v>3992</v>
      </c>
      <c r="E93" s="345" t="s">
        <v>3993</v>
      </c>
      <c r="F93" s="53" t="s">
        <v>3994</v>
      </c>
      <c r="G93" s="53">
        <v>4</v>
      </c>
      <c r="H93" s="53" t="s">
        <v>3995</v>
      </c>
      <c r="I93" s="517" t="s">
        <v>6716</v>
      </c>
      <c r="J93" s="62">
        <v>1.58</v>
      </c>
      <c r="K93" s="535">
        <f t="shared" si="3"/>
        <v>6.32</v>
      </c>
      <c r="L93" s="546" t="s">
        <v>6789</v>
      </c>
      <c r="M93" s="548">
        <v>43266</v>
      </c>
    </row>
    <row r="94" spans="1:13" ht="20.399999999999999" x14ac:dyDescent="0.3">
      <c r="A94" s="52" t="s">
        <v>78</v>
      </c>
      <c r="B94" s="52" t="s">
        <v>4006</v>
      </c>
      <c r="C94" s="61" t="s">
        <v>4042</v>
      </c>
      <c r="D94" s="345" t="s">
        <v>4024</v>
      </c>
      <c r="E94" s="61"/>
      <c r="F94" s="53" t="s">
        <v>4043</v>
      </c>
      <c r="G94" s="53" t="s">
        <v>6825</v>
      </c>
      <c r="H94" s="53" t="s">
        <v>17</v>
      </c>
      <c r="I94" s="53" t="s">
        <v>6812</v>
      </c>
      <c r="J94" s="369">
        <v>47.25</v>
      </c>
      <c r="K94" s="535" t="e">
        <f t="shared" si="3"/>
        <v>#VALUE!</v>
      </c>
      <c r="L94" s="546" t="s">
        <v>6789</v>
      </c>
      <c r="M94" s="548">
        <v>43266</v>
      </c>
    </row>
    <row r="95" spans="1:13" ht="20.399999999999999" x14ac:dyDescent="0.3">
      <c r="A95" s="52" t="s">
        <v>78</v>
      </c>
      <c r="B95" s="52" t="s">
        <v>4006</v>
      </c>
      <c r="C95" s="61" t="s">
        <v>4044</v>
      </c>
      <c r="D95" s="61" t="s">
        <v>4045</v>
      </c>
      <c r="E95" s="61" t="s">
        <v>4046</v>
      </c>
      <c r="F95" s="53" t="s">
        <v>4047</v>
      </c>
      <c r="G95" s="53">
        <v>2</v>
      </c>
      <c r="H95" s="53" t="s">
        <v>17</v>
      </c>
      <c r="I95" s="524" t="s">
        <v>6716</v>
      </c>
      <c r="J95" s="369">
        <v>941.85</v>
      </c>
      <c r="K95" s="535">
        <f t="shared" si="3"/>
        <v>1883.7</v>
      </c>
      <c r="L95" s="546" t="s">
        <v>6789</v>
      </c>
      <c r="M95" s="548">
        <v>43266</v>
      </c>
    </row>
    <row r="96" spans="1:13" ht="20.399999999999999" x14ac:dyDescent="0.3">
      <c r="A96" s="52" t="s">
        <v>78</v>
      </c>
      <c r="B96" s="52" t="s">
        <v>4060</v>
      </c>
      <c r="C96" s="61" t="s">
        <v>4103</v>
      </c>
      <c r="D96" s="61" t="s">
        <v>4104</v>
      </c>
      <c r="E96" s="61" t="s">
        <v>4105</v>
      </c>
      <c r="F96" s="53" t="s">
        <v>4106</v>
      </c>
      <c r="G96" s="53">
        <v>5</v>
      </c>
      <c r="H96" s="53" t="s">
        <v>17</v>
      </c>
      <c r="I96" s="524" t="s">
        <v>6716</v>
      </c>
      <c r="J96" s="369">
        <v>14.18</v>
      </c>
      <c r="K96" s="535">
        <f t="shared" si="3"/>
        <v>70.900000000000006</v>
      </c>
      <c r="L96" s="546" t="s">
        <v>6789</v>
      </c>
      <c r="M96" s="548">
        <v>43266</v>
      </c>
    </row>
    <row r="97" spans="1:13" ht="20.399999999999999" x14ac:dyDescent="0.3">
      <c r="A97" s="52" t="s">
        <v>78</v>
      </c>
      <c r="B97" s="52" t="s">
        <v>4060</v>
      </c>
      <c r="C97" s="61" t="s">
        <v>4111</v>
      </c>
      <c r="D97" s="61" t="s">
        <v>4112</v>
      </c>
      <c r="E97" s="61" t="s">
        <v>4113</v>
      </c>
      <c r="F97" s="53" t="s">
        <v>4114</v>
      </c>
      <c r="G97" s="53">
        <v>2</v>
      </c>
      <c r="H97" s="53" t="s">
        <v>17</v>
      </c>
      <c r="I97" s="524" t="s">
        <v>6716</v>
      </c>
      <c r="J97" s="369">
        <v>19.95</v>
      </c>
      <c r="K97" s="535">
        <f t="shared" si="3"/>
        <v>39.9</v>
      </c>
      <c r="L97" s="546" t="s">
        <v>6789</v>
      </c>
      <c r="M97" s="548">
        <v>43266</v>
      </c>
    </row>
    <row r="98" spans="1:13" ht="21" thickBot="1" x14ac:dyDescent="0.35">
      <c r="A98" s="52" t="s">
        <v>78</v>
      </c>
      <c r="B98" s="85" t="s">
        <v>4150</v>
      </c>
      <c r="C98" s="57" t="s">
        <v>6826</v>
      </c>
      <c r="D98" s="57" t="s">
        <v>2985</v>
      </c>
      <c r="E98" s="57">
        <v>400124</v>
      </c>
      <c r="F98" s="46" t="s">
        <v>6827</v>
      </c>
      <c r="G98" s="46">
        <v>25</v>
      </c>
      <c r="H98" s="46" t="s">
        <v>6828</v>
      </c>
      <c r="I98" s="60" t="s">
        <v>6625</v>
      </c>
      <c r="J98" s="293">
        <v>12</v>
      </c>
      <c r="K98" s="535">
        <f t="shared" si="3"/>
        <v>300</v>
      </c>
      <c r="L98" s="546" t="s">
        <v>6789</v>
      </c>
      <c r="M98" s="548">
        <v>43266</v>
      </c>
    </row>
    <row r="99" spans="1:13" ht="41.4" thickBot="1" x14ac:dyDescent="0.35">
      <c r="A99" s="127" t="s">
        <v>103</v>
      </c>
      <c r="B99" s="128" t="s">
        <v>1</v>
      </c>
      <c r="C99" s="129" t="s">
        <v>104</v>
      </c>
      <c r="D99" s="130" t="s">
        <v>3</v>
      </c>
      <c r="E99" s="131" t="s">
        <v>4</v>
      </c>
      <c r="F99" s="132" t="s">
        <v>105</v>
      </c>
      <c r="G99" s="133" t="s">
        <v>6</v>
      </c>
      <c r="H99" s="133" t="s">
        <v>7</v>
      </c>
      <c r="I99" s="133" t="s">
        <v>203</v>
      </c>
      <c r="J99" s="134" t="s">
        <v>202</v>
      </c>
      <c r="K99" s="23"/>
      <c r="L99" s="135" t="s">
        <v>205</v>
      </c>
      <c r="M99" s="136" t="s">
        <v>9</v>
      </c>
    </row>
    <row r="100" spans="1:13" x14ac:dyDescent="0.3">
      <c r="A100" s="52" t="s">
        <v>103</v>
      </c>
      <c r="B100" s="52" t="s">
        <v>4235</v>
      </c>
      <c r="C100" s="61" t="s">
        <v>4313</v>
      </c>
      <c r="D100" s="61" t="s">
        <v>2208</v>
      </c>
      <c r="E100" s="61" t="s">
        <v>2209</v>
      </c>
      <c r="F100" s="53" t="s">
        <v>4314</v>
      </c>
      <c r="G100" s="53">
        <v>2</v>
      </c>
      <c r="H100" s="53" t="s">
        <v>17</v>
      </c>
      <c r="I100" s="524" t="s">
        <v>6716</v>
      </c>
      <c r="J100" s="369">
        <v>4.6900000000000004</v>
      </c>
      <c r="K100" s="535">
        <f t="shared" ref="K100:K111" si="4">G100*J100</f>
        <v>9.3800000000000008</v>
      </c>
      <c r="L100" s="549" t="s">
        <v>6829</v>
      </c>
      <c r="M100" s="550">
        <v>43266</v>
      </c>
    </row>
    <row r="101" spans="1:13" x14ac:dyDescent="0.3">
      <c r="A101" s="52" t="s">
        <v>103</v>
      </c>
      <c r="B101" s="52" t="s">
        <v>4235</v>
      </c>
      <c r="C101" s="61" t="s">
        <v>4315</v>
      </c>
      <c r="D101" s="61" t="s">
        <v>2208</v>
      </c>
      <c r="E101" s="61" t="s">
        <v>4316</v>
      </c>
      <c r="F101" s="53" t="s">
        <v>4317</v>
      </c>
      <c r="G101" s="53">
        <v>2</v>
      </c>
      <c r="H101" s="53" t="s">
        <v>17</v>
      </c>
      <c r="I101" s="524" t="s">
        <v>6716</v>
      </c>
      <c r="J101" s="369">
        <v>8.99</v>
      </c>
      <c r="K101" s="535">
        <f t="shared" si="4"/>
        <v>17.98</v>
      </c>
      <c r="L101" s="549" t="s">
        <v>6829</v>
      </c>
      <c r="M101" s="550">
        <v>43266</v>
      </c>
    </row>
    <row r="102" spans="1:13" ht="20.399999999999999" x14ac:dyDescent="0.3">
      <c r="A102" s="52" t="s">
        <v>103</v>
      </c>
      <c r="B102" s="52" t="s">
        <v>4235</v>
      </c>
      <c r="C102" s="61" t="s">
        <v>4340</v>
      </c>
      <c r="D102" s="61" t="s">
        <v>2099</v>
      </c>
      <c r="E102" s="61" t="s">
        <v>4341</v>
      </c>
      <c r="F102" s="53" t="s">
        <v>4342</v>
      </c>
      <c r="G102" s="53">
        <v>40</v>
      </c>
      <c r="H102" s="53" t="s">
        <v>17</v>
      </c>
      <c r="I102" s="524" t="s">
        <v>6716</v>
      </c>
      <c r="J102" s="369">
        <v>0.11</v>
      </c>
      <c r="K102" s="535">
        <f t="shared" si="4"/>
        <v>4.4000000000000004</v>
      </c>
      <c r="L102" s="549" t="s">
        <v>6829</v>
      </c>
      <c r="M102" s="550">
        <v>43266</v>
      </c>
    </row>
    <row r="103" spans="1:13" ht="20.399999999999999" x14ac:dyDescent="0.3">
      <c r="A103" s="52" t="s">
        <v>103</v>
      </c>
      <c r="B103" s="52" t="s">
        <v>4235</v>
      </c>
      <c r="C103" s="61" t="s">
        <v>4343</v>
      </c>
      <c r="D103" s="61" t="s">
        <v>2099</v>
      </c>
      <c r="E103" s="61" t="s">
        <v>4344</v>
      </c>
      <c r="F103" s="53" t="s">
        <v>4345</v>
      </c>
      <c r="G103" s="53">
        <v>20</v>
      </c>
      <c r="H103" s="53" t="s">
        <v>17</v>
      </c>
      <c r="I103" s="524" t="s">
        <v>6716</v>
      </c>
      <c r="J103" s="369">
        <v>0.11</v>
      </c>
      <c r="K103" s="535">
        <f t="shared" si="4"/>
        <v>2.2000000000000002</v>
      </c>
      <c r="L103" s="549" t="s">
        <v>6829</v>
      </c>
      <c r="M103" s="550">
        <v>43266</v>
      </c>
    </row>
    <row r="104" spans="1:13" ht="20.399999999999999" x14ac:dyDescent="0.3">
      <c r="A104" s="52" t="s">
        <v>103</v>
      </c>
      <c r="B104" s="52" t="s">
        <v>4235</v>
      </c>
      <c r="C104" s="61" t="s">
        <v>4346</v>
      </c>
      <c r="D104" s="61" t="s">
        <v>2099</v>
      </c>
      <c r="E104" s="61" t="s">
        <v>4347</v>
      </c>
      <c r="F104" s="53" t="s">
        <v>4348</v>
      </c>
      <c r="G104" s="53">
        <v>20</v>
      </c>
      <c r="H104" s="53" t="s">
        <v>17</v>
      </c>
      <c r="I104" s="524" t="s">
        <v>6716</v>
      </c>
      <c r="J104" s="369">
        <v>0.11</v>
      </c>
      <c r="K104" s="535">
        <f t="shared" si="4"/>
        <v>2.2000000000000002</v>
      </c>
      <c r="L104" s="549" t="s">
        <v>6829</v>
      </c>
      <c r="M104" s="550">
        <v>43266</v>
      </c>
    </row>
    <row r="105" spans="1:13" ht="20.399999999999999" x14ac:dyDescent="0.3">
      <c r="A105" s="52" t="s">
        <v>103</v>
      </c>
      <c r="B105" s="52" t="s">
        <v>4235</v>
      </c>
      <c r="C105" s="61" t="s">
        <v>4349</v>
      </c>
      <c r="D105" s="61" t="s">
        <v>2099</v>
      </c>
      <c r="E105" s="61" t="s">
        <v>4350</v>
      </c>
      <c r="F105" s="53" t="s">
        <v>4351</v>
      </c>
      <c r="G105" s="53">
        <v>40</v>
      </c>
      <c r="H105" s="53" t="s">
        <v>17</v>
      </c>
      <c r="I105" s="524" t="s">
        <v>6716</v>
      </c>
      <c r="J105" s="369">
        <v>0.11</v>
      </c>
      <c r="K105" s="535">
        <f t="shared" si="4"/>
        <v>4.4000000000000004</v>
      </c>
      <c r="L105" s="549" t="s">
        <v>6829</v>
      </c>
      <c r="M105" s="550">
        <v>43266</v>
      </c>
    </row>
    <row r="106" spans="1:13" ht="20.399999999999999" x14ac:dyDescent="0.3">
      <c r="A106" s="52" t="s">
        <v>103</v>
      </c>
      <c r="B106" s="52" t="s">
        <v>4235</v>
      </c>
      <c r="C106" s="61" t="s">
        <v>4352</v>
      </c>
      <c r="D106" s="61" t="s">
        <v>2099</v>
      </c>
      <c r="E106" s="61" t="s">
        <v>4353</v>
      </c>
      <c r="F106" s="53" t="s">
        <v>4354</v>
      </c>
      <c r="G106" s="53">
        <v>20</v>
      </c>
      <c r="H106" s="53" t="s">
        <v>17</v>
      </c>
      <c r="I106" s="524" t="s">
        <v>6716</v>
      </c>
      <c r="J106" s="369">
        <v>0.11</v>
      </c>
      <c r="K106" s="535">
        <f t="shared" si="4"/>
        <v>2.2000000000000002</v>
      </c>
      <c r="L106" s="549" t="s">
        <v>6829</v>
      </c>
      <c r="M106" s="550">
        <v>43266</v>
      </c>
    </row>
    <row r="107" spans="1:13" ht="20.399999999999999" x14ac:dyDescent="0.3">
      <c r="A107" s="52" t="s">
        <v>103</v>
      </c>
      <c r="B107" s="52" t="s">
        <v>4235</v>
      </c>
      <c r="C107" s="61" t="s">
        <v>4355</v>
      </c>
      <c r="D107" s="61" t="s">
        <v>2099</v>
      </c>
      <c r="E107" s="61" t="s">
        <v>4356</v>
      </c>
      <c r="F107" s="53" t="s">
        <v>4357</v>
      </c>
      <c r="G107" s="53">
        <v>20</v>
      </c>
      <c r="H107" s="53" t="s">
        <v>17</v>
      </c>
      <c r="I107" s="524" t="s">
        <v>6716</v>
      </c>
      <c r="J107" s="369">
        <v>0.11</v>
      </c>
      <c r="K107" s="535">
        <f t="shared" si="4"/>
        <v>2.2000000000000002</v>
      </c>
      <c r="L107" s="549" t="s">
        <v>6829</v>
      </c>
      <c r="M107" s="550">
        <v>43266</v>
      </c>
    </row>
    <row r="108" spans="1:13" ht="20.399999999999999" x14ac:dyDescent="0.3">
      <c r="A108" s="52" t="s">
        <v>103</v>
      </c>
      <c r="B108" s="52" t="s">
        <v>4235</v>
      </c>
      <c r="C108" s="61" t="s">
        <v>4358</v>
      </c>
      <c r="D108" s="61" t="s">
        <v>2099</v>
      </c>
      <c r="E108" s="61" t="s">
        <v>4359</v>
      </c>
      <c r="F108" s="53" t="s">
        <v>4360</v>
      </c>
      <c r="G108" s="53">
        <v>20</v>
      </c>
      <c r="H108" s="53" t="s">
        <v>17</v>
      </c>
      <c r="I108" s="524" t="s">
        <v>6716</v>
      </c>
      <c r="J108" s="369">
        <v>0.11</v>
      </c>
      <c r="K108" s="535">
        <f t="shared" si="4"/>
        <v>2.2000000000000002</v>
      </c>
      <c r="L108" s="549" t="s">
        <v>6829</v>
      </c>
      <c r="M108" s="550">
        <v>43266</v>
      </c>
    </row>
    <row r="109" spans="1:13" ht="20.399999999999999" x14ac:dyDescent="0.3">
      <c r="A109" s="52" t="s">
        <v>103</v>
      </c>
      <c r="B109" s="52" t="s">
        <v>4235</v>
      </c>
      <c r="C109" s="61" t="s">
        <v>4361</v>
      </c>
      <c r="D109" s="61" t="s">
        <v>2099</v>
      </c>
      <c r="E109" s="61" t="s">
        <v>4362</v>
      </c>
      <c r="F109" s="53" t="s">
        <v>4363</v>
      </c>
      <c r="G109" s="53">
        <v>200</v>
      </c>
      <c r="H109" s="53" t="s">
        <v>17</v>
      </c>
      <c r="I109" s="524" t="s">
        <v>6716</v>
      </c>
      <c r="J109" s="369">
        <v>0.11</v>
      </c>
      <c r="K109" s="535">
        <f t="shared" si="4"/>
        <v>22</v>
      </c>
      <c r="L109" s="549" t="s">
        <v>6829</v>
      </c>
      <c r="M109" s="550">
        <v>43266</v>
      </c>
    </row>
    <row r="110" spans="1:13" ht="20.399999999999999" x14ac:dyDescent="0.3">
      <c r="A110" s="52" t="s">
        <v>103</v>
      </c>
      <c r="B110" s="52" t="s">
        <v>4235</v>
      </c>
      <c r="C110" s="61" t="s">
        <v>4364</v>
      </c>
      <c r="D110" s="61" t="s">
        <v>2099</v>
      </c>
      <c r="E110" s="61" t="s">
        <v>4365</v>
      </c>
      <c r="F110" s="53" t="s">
        <v>4366</v>
      </c>
      <c r="G110" s="53">
        <v>100</v>
      </c>
      <c r="H110" s="53" t="s">
        <v>17</v>
      </c>
      <c r="I110" s="524" t="s">
        <v>6716</v>
      </c>
      <c r="J110" s="369">
        <v>0.11</v>
      </c>
      <c r="K110" s="535">
        <f t="shared" si="4"/>
        <v>11</v>
      </c>
      <c r="L110" s="549" t="s">
        <v>6829</v>
      </c>
      <c r="M110" s="550">
        <v>43266</v>
      </c>
    </row>
    <row r="111" spans="1:13" ht="21" thickBot="1" x14ac:dyDescent="0.35">
      <c r="A111" s="52" t="s">
        <v>103</v>
      </c>
      <c r="B111" s="52" t="s">
        <v>4235</v>
      </c>
      <c r="C111" s="61" t="s">
        <v>4367</v>
      </c>
      <c r="D111" s="61" t="s">
        <v>2099</v>
      </c>
      <c r="E111" s="61" t="s">
        <v>4368</v>
      </c>
      <c r="F111" s="53" t="s">
        <v>4369</v>
      </c>
      <c r="G111" s="53">
        <v>20</v>
      </c>
      <c r="H111" s="53" t="s">
        <v>17</v>
      </c>
      <c r="I111" s="524" t="s">
        <v>6716</v>
      </c>
      <c r="J111" s="369">
        <v>0.11</v>
      </c>
      <c r="K111" s="535">
        <f t="shared" si="4"/>
        <v>2.2000000000000002</v>
      </c>
      <c r="L111" s="549" t="s">
        <v>6829</v>
      </c>
      <c r="M111" s="550">
        <v>43266</v>
      </c>
    </row>
    <row r="112" spans="1:13" ht="41.4" thickBot="1" x14ac:dyDescent="0.35">
      <c r="A112" s="90" t="s">
        <v>106</v>
      </c>
      <c r="B112" s="91" t="s">
        <v>1</v>
      </c>
      <c r="C112" s="92" t="s">
        <v>107</v>
      </c>
      <c r="D112" s="93" t="s">
        <v>3</v>
      </c>
      <c r="E112" s="94" t="s">
        <v>4</v>
      </c>
      <c r="F112" s="95" t="s">
        <v>108</v>
      </c>
      <c r="G112" s="96" t="s">
        <v>6</v>
      </c>
      <c r="H112" s="96" t="s">
        <v>7</v>
      </c>
      <c r="I112" s="96" t="s">
        <v>203</v>
      </c>
      <c r="J112" s="97" t="s">
        <v>202</v>
      </c>
      <c r="K112" s="23"/>
      <c r="L112" s="98" t="s">
        <v>205</v>
      </c>
      <c r="M112" s="533" t="s">
        <v>9</v>
      </c>
    </row>
    <row r="113" spans="1:13" ht="30.6" x14ac:dyDescent="0.3">
      <c r="A113" s="528" t="s">
        <v>106</v>
      </c>
      <c r="B113" s="52" t="s">
        <v>4642</v>
      </c>
      <c r="C113" s="57" t="s">
        <v>6830</v>
      </c>
      <c r="D113" s="57" t="s">
        <v>6831</v>
      </c>
      <c r="E113" s="57" t="s">
        <v>6832</v>
      </c>
      <c r="F113" s="46" t="s">
        <v>4695</v>
      </c>
      <c r="G113" s="46" t="s">
        <v>6833</v>
      </c>
      <c r="H113" s="46" t="s">
        <v>1894</v>
      </c>
      <c r="I113" s="46" t="s">
        <v>6834</v>
      </c>
      <c r="J113" s="293">
        <v>15</v>
      </c>
      <c r="K113" s="535" t="e">
        <f t="shared" ref="K113:K130" si="5">G113*J113</f>
        <v>#VALUE!</v>
      </c>
      <c r="L113" s="551" t="s">
        <v>6835</v>
      </c>
      <c r="M113" s="552">
        <v>43266</v>
      </c>
    </row>
    <row r="114" spans="1:13" ht="20.399999999999999" x14ac:dyDescent="0.3">
      <c r="A114" s="528" t="s">
        <v>106</v>
      </c>
      <c r="B114" s="52" t="s">
        <v>4642</v>
      </c>
      <c r="C114" s="61" t="s">
        <v>4764</v>
      </c>
      <c r="D114" s="57" t="s">
        <v>6836</v>
      </c>
      <c r="E114" s="57" t="s">
        <v>6837</v>
      </c>
      <c r="F114" s="46" t="s">
        <v>4765</v>
      </c>
      <c r="G114" s="46" t="s">
        <v>6838</v>
      </c>
      <c r="H114" s="46" t="s">
        <v>1894</v>
      </c>
      <c r="I114" s="46" t="s">
        <v>6839</v>
      </c>
      <c r="J114" s="293">
        <v>11</v>
      </c>
      <c r="K114" s="535" t="e">
        <f t="shared" si="5"/>
        <v>#VALUE!</v>
      </c>
      <c r="L114" s="551" t="s">
        <v>6835</v>
      </c>
      <c r="M114" s="552">
        <v>43266</v>
      </c>
    </row>
    <row r="115" spans="1:13" ht="20.399999999999999" x14ac:dyDescent="0.3">
      <c r="A115" s="528" t="s">
        <v>106</v>
      </c>
      <c r="B115" s="52" t="s">
        <v>4642</v>
      </c>
      <c r="C115" s="57" t="s">
        <v>6840</v>
      </c>
      <c r="D115" s="57" t="s">
        <v>6836</v>
      </c>
      <c r="E115" s="57" t="s">
        <v>6841</v>
      </c>
      <c r="F115" s="46" t="s">
        <v>4766</v>
      </c>
      <c r="G115" s="46" t="s">
        <v>6842</v>
      </c>
      <c r="H115" s="46" t="s">
        <v>1894</v>
      </c>
      <c r="I115" s="46" t="s">
        <v>6839</v>
      </c>
      <c r="J115" s="293">
        <v>6</v>
      </c>
      <c r="K115" s="535" t="e">
        <f t="shared" si="5"/>
        <v>#VALUE!</v>
      </c>
      <c r="L115" s="551" t="s">
        <v>6835</v>
      </c>
      <c r="M115" s="552">
        <v>43266</v>
      </c>
    </row>
    <row r="116" spans="1:13" ht="20.399999999999999" x14ac:dyDescent="0.3">
      <c r="A116" s="528" t="s">
        <v>106</v>
      </c>
      <c r="B116" s="52" t="s">
        <v>4642</v>
      </c>
      <c r="C116" s="57" t="s">
        <v>6843</v>
      </c>
      <c r="D116" s="57" t="s">
        <v>6836</v>
      </c>
      <c r="E116" s="57" t="s">
        <v>6844</v>
      </c>
      <c r="F116" s="46" t="s">
        <v>4767</v>
      </c>
      <c r="G116" s="46" t="s">
        <v>6838</v>
      </c>
      <c r="H116" s="46" t="s">
        <v>1894</v>
      </c>
      <c r="I116" s="46" t="s">
        <v>6839</v>
      </c>
      <c r="J116" s="293">
        <v>10</v>
      </c>
      <c r="K116" s="535" t="e">
        <f t="shared" si="5"/>
        <v>#VALUE!</v>
      </c>
      <c r="L116" s="551" t="s">
        <v>6835</v>
      </c>
      <c r="M116" s="552">
        <v>43266</v>
      </c>
    </row>
    <row r="117" spans="1:13" ht="20.399999999999999" x14ac:dyDescent="0.3">
      <c r="A117" s="528" t="s">
        <v>106</v>
      </c>
      <c r="B117" s="52" t="s">
        <v>4642</v>
      </c>
      <c r="C117" s="57" t="s">
        <v>6845</v>
      </c>
      <c r="D117" s="57" t="s">
        <v>6836</v>
      </c>
      <c r="E117" s="57" t="s">
        <v>6846</v>
      </c>
      <c r="F117" s="46" t="s">
        <v>4769</v>
      </c>
      <c r="G117" s="46" t="s">
        <v>6838</v>
      </c>
      <c r="H117" s="46" t="s">
        <v>1894</v>
      </c>
      <c r="I117" s="46" t="s">
        <v>6839</v>
      </c>
      <c r="J117" s="293">
        <v>15</v>
      </c>
      <c r="K117" s="535" t="e">
        <f t="shared" si="5"/>
        <v>#VALUE!</v>
      </c>
      <c r="L117" s="551" t="s">
        <v>6835</v>
      </c>
      <c r="M117" s="552">
        <v>43266</v>
      </c>
    </row>
    <row r="118" spans="1:13" ht="20.399999999999999" x14ac:dyDescent="0.3">
      <c r="A118" s="528" t="s">
        <v>106</v>
      </c>
      <c r="B118" s="52" t="s">
        <v>4642</v>
      </c>
      <c r="C118" s="57" t="s">
        <v>6847</v>
      </c>
      <c r="D118" s="57" t="s">
        <v>6848</v>
      </c>
      <c r="E118" s="57" t="s">
        <v>6849</v>
      </c>
      <c r="F118" s="46" t="s">
        <v>4819</v>
      </c>
      <c r="G118" s="46" t="s">
        <v>6811</v>
      </c>
      <c r="H118" s="46" t="s">
        <v>1894</v>
      </c>
      <c r="I118" s="46" t="s">
        <v>6839</v>
      </c>
      <c r="J118" s="293">
        <v>20</v>
      </c>
      <c r="K118" s="535" t="e">
        <f t="shared" si="5"/>
        <v>#VALUE!</v>
      </c>
      <c r="L118" s="551" t="s">
        <v>6835</v>
      </c>
      <c r="M118" s="552">
        <v>43266</v>
      </c>
    </row>
    <row r="119" spans="1:13" ht="20.399999999999999" x14ac:dyDescent="0.3">
      <c r="A119" s="528" t="s">
        <v>106</v>
      </c>
      <c r="B119" s="52" t="s">
        <v>5008</v>
      </c>
      <c r="C119" s="61" t="s">
        <v>5059</v>
      </c>
      <c r="D119" s="57" t="s">
        <v>6850</v>
      </c>
      <c r="E119" s="57" t="s">
        <v>6851</v>
      </c>
      <c r="F119" s="46" t="s">
        <v>5060</v>
      </c>
      <c r="G119" s="46" t="s">
        <v>6852</v>
      </c>
      <c r="H119" s="46" t="s">
        <v>1894</v>
      </c>
      <c r="I119" s="46" t="s">
        <v>6853</v>
      </c>
      <c r="J119" s="293">
        <v>200</v>
      </c>
      <c r="K119" s="535" t="e">
        <f t="shared" si="5"/>
        <v>#VALUE!</v>
      </c>
      <c r="L119" s="551" t="s">
        <v>6835</v>
      </c>
      <c r="M119" s="552">
        <v>43266</v>
      </c>
    </row>
    <row r="120" spans="1:13" ht="40.799999999999997" x14ac:dyDescent="0.3">
      <c r="A120" s="52" t="s">
        <v>106</v>
      </c>
      <c r="B120" s="52" t="s">
        <v>5148</v>
      </c>
      <c r="C120" s="55" t="s">
        <v>5250</v>
      </c>
      <c r="D120" s="55" t="s">
        <v>189</v>
      </c>
      <c r="E120" s="316" t="s">
        <v>5251</v>
      </c>
      <c r="F120" s="53" t="s">
        <v>5252</v>
      </c>
      <c r="G120" s="53" t="s">
        <v>6757</v>
      </c>
      <c r="H120" s="53" t="s">
        <v>17</v>
      </c>
      <c r="I120" s="53" t="s">
        <v>6854</v>
      </c>
      <c r="J120" s="368">
        <v>7.14</v>
      </c>
      <c r="K120" s="535" t="e">
        <f t="shared" si="5"/>
        <v>#VALUE!</v>
      </c>
      <c r="L120" s="553" t="s">
        <v>6855</v>
      </c>
      <c r="M120" s="554">
        <v>43487</v>
      </c>
    </row>
    <row r="121" spans="1:13" ht="51" x14ac:dyDescent="0.3">
      <c r="A121" s="52" t="s">
        <v>106</v>
      </c>
      <c r="B121" s="52" t="s">
        <v>5148</v>
      </c>
      <c r="C121" s="55" t="s">
        <v>5253</v>
      </c>
      <c r="D121" s="55" t="s">
        <v>189</v>
      </c>
      <c r="E121" s="316" t="s">
        <v>5254</v>
      </c>
      <c r="F121" s="53" t="s">
        <v>5255</v>
      </c>
      <c r="G121" s="53">
        <v>24</v>
      </c>
      <c r="H121" s="53" t="s">
        <v>17</v>
      </c>
      <c r="I121" s="53" t="s">
        <v>6856</v>
      </c>
      <c r="J121" s="368">
        <v>7.1</v>
      </c>
      <c r="K121" s="535">
        <f t="shared" si="5"/>
        <v>170.39999999999998</v>
      </c>
      <c r="L121" s="551" t="s">
        <v>6755</v>
      </c>
      <c r="M121" s="554">
        <v>43487</v>
      </c>
    </row>
    <row r="122" spans="1:13" ht="20.399999999999999" x14ac:dyDescent="0.3">
      <c r="A122" s="528" t="s">
        <v>106</v>
      </c>
      <c r="B122" s="52" t="s">
        <v>5335</v>
      </c>
      <c r="C122" s="61" t="s">
        <v>5409</v>
      </c>
      <c r="D122" s="61" t="s">
        <v>4653</v>
      </c>
      <c r="E122" s="316" t="s">
        <v>5411</v>
      </c>
      <c r="F122" s="46" t="s">
        <v>5412</v>
      </c>
      <c r="G122" s="46">
        <v>4</v>
      </c>
      <c r="H122" s="46" t="s">
        <v>17</v>
      </c>
      <c r="I122" s="524" t="s">
        <v>6716</v>
      </c>
      <c r="J122" s="293"/>
      <c r="K122" s="535">
        <f t="shared" si="5"/>
        <v>0</v>
      </c>
      <c r="L122" s="551" t="s">
        <v>6835</v>
      </c>
      <c r="M122" s="552">
        <v>43266</v>
      </c>
    </row>
    <row r="123" spans="1:13" ht="20.399999999999999" x14ac:dyDescent="0.3">
      <c r="A123" s="528" t="s">
        <v>106</v>
      </c>
      <c r="B123" s="52" t="s">
        <v>5335</v>
      </c>
      <c r="C123" s="61" t="s">
        <v>5413</v>
      </c>
      <c r="D123" s="61" t="s">
        <v>4653</v>
      </c>
      <c r="E123" s="316" t="s">
        <v>5414</v>
      </c>
      <c r="F123" s="53" t="s">
        <v>5415</v>
      </c>
      <c r="G123" s="53">
        <v>2</v>
      </c>
      <c r="H123" s="53" t="s">
        <v>17</v>
      </c>
      <c r="I123" s="524" t="s">
        <v>6716</v>
      </c>
      <c r="J123" s="516"/>
      <c r="K123" s="535">
        <f t="shared" si="5"/>
        <v>0</v>
      </c>
      <c r="L123" s="551" t="s">
        <v>6835</v>
      </c>
      <c r="M123" s="552">
        <v>43266</v>
      </c>
    </row>
    <row r="124" spans="1:13" ht="20.399999999999999" x14ac:dyDescent="0.3">
      <c r="A124" s="528" t="s">
        <v>106</v>
      </c>
      <c r="B124" s="52" t="s">
        <v>5335</v>
      </c>
      <c r="C124" s="61" t="s">
        <v>5416</v>
      </c>
      <c r="D124" s="61" t="s">
        <v>4653</v>
      </c>
      <c r="E124" s="316" t="s">
        <v>5417</v>
      </c>
      <c r="F124" s="53" t="s">
        <v>5418</v>
      </c>
      <c r="G124" s="53">
        <v>2</v>
      </c>
      <c r="H124" s="53" t="s">
        <v>17</v>
      </c>
      <c r="I124" s="524" t="s">
        <v>6716</v>
      </c>
      <c r="J124" s="516"/>
      <c r="K124" s="535">
        <f t="shared" si="5"/>
        <v>0</v>
      </c>
      <c r="L124" s="551" t="s">
        <v>6835</v>
      </c>
      <c r="M124" s="552">
        <v>43266</v>
      </c>
    </row>
    <row r="125" spans="1:13" ht="20.399999999999999" x14ac:dyDescent="0.3">
      <c r="A125" s="528" t="s">
        <v>106</v>
      </c>
      <c r="B125" s="52" t="s">
        <v>5335</v>
      </c>
      <c r="C125" s="308" t="s">
        <v>6857</v>
      </c>
      <c r="D125" s="57" t="s">
        <v>6858</v>
      </c>
      <c r="E125" s="57" t="s">
        <v>6859</v>
      </c>
      <c r="F125" s="46" t="s">
        <v>5429</v>
      </c>
      <c r="G125" s="46">
        <v>2</v>
      </c>
      <c r="H125" s="46" t="s">
        <v>1894</v>
      </c>
      <c r="I125" s="46" t="s">
        <v>6724</v>
      </c>
      <c r="J125" s="293">
        <v>830</v>
      </c>
      <c r="K125" s="535">
        <f t="shared" si="5"/>
        <v>1660</v>
      </c>
      <c r="L125" s="551" t="s">
        <v>6835</v>
      </c>
      <c r="M125" s="552">
        <v>43266</v>
      </c>
    </row>
    <row r="126" spans="1:13" x14ac:dyDescent="0.3">
      <c r="A126" s="528" t="s">
        <v>106</v>
      </c>
      <c r="B126" s="52" t="s">
        <v>5335</v>
      </c>
      <c r="C126" s="308" t="s">
        <v>6860</v>
      </c>
      <c r="D126" s="57" t="s">
        <v>6861</v>
      </c>
      <c r="E126" s="57" t="s">
        <v>6862</v>
      </c>
      <c r="F126" s="46" t="s">
        <v>6863</v>
      </c>
      <c r="G126" s="46">
        <v>2</v>
      </c>
      <c r="H126" s="46" t="s">
        <v>1894</v>
      </c>
      <c r="I126" s="60" t="s">
        <v>6625</v>
      </c>
      <c r="J126" s="293">
        <v>486</v>
      </c>
      <c r="K126" s="535">
        <f t="shared" si="5"/>
        <v>972</v>
      </c>
      <c r="L126" s="551" t="s">
        <v>6835</v>
      </c>
      <c r="M126" s="552">
        <v>43266</v>
      </c>
    </row>
    <row r="127" spans="1:13" ht="20.399999999999999" x14ac:dyDescent="0.3">
      <c r="A127" s="528" t="s">
        <v>106</v>
      </c>
      <c r="B127" s="52" t="s">
        <v>5335</v>
      </c>
      <c r="C127" s="57" t="s">
        <v>6864</v>
      </c>
      <c r="D127" s="57" t="s">
        <v>6865</v>
      </c>
      <c r="E127" s="57" t="s">
        <v>6866</v>
      </c>
      <c r="F127" s="46" t="s">
        <v>6867</v>
      </c>
      <c r="G127" s="46">
        <v>10</v>
      </c>
      <c r="H127" s="46" t="s">
        <v>6868</v>
      </c>
      <c r="I127" s="60" t="s">
        <v>6625</v>
      </c>
      <c r="J127" s="293">
        <v>65</v>
      </c>
      <c r="K127" s="535">
        <f t="shared" si="5"/>
        <v>650</v>
      </c>
      <c r="L127" s="551" t="s">
        <v>6835</v>
      </c>
      <c r="M127" s="552">
        <v>43266</v>
      </c>
    </row>
    <row r="128" spans="1:13" x14ac:dyDescent="0.3">
      <c r="A128" s="528" t="s">
        <v>106</v>
      </c>
      <c r="B128" s="52" t="s">
        <v>5463</v>
      </c>
      <c r="C128" s="529" t="s">
        <v>6869</v>
      </c>
      <c r="D128" s="57" t="s">
        <v>6870</v>
      </c>
      <c r="E128" s="57" t="s">
        <v>6871</v>
      </c>
      <c r="F128" s="46" t="s">
        <v>6872</v>
      </c>
      <c r="G128" s="46">
        <v>1</v>
      </c>
      <c r="H128" s="46" t="s">
        <v>17</v>
      </c>
      <c r="I128" s="60" t="s">
        <v>6625</v>
      </c>
      <c r="J128" s="293">
        <v>850</v>
      </c>
      <c r="K128" s="535">
        <f t="shared" si="5"/>
        <v>850</v>
      </c>
      <c r="L128" s="551" t="s">
        <v>6835</v>
      </c>
      <c r="M128" s="552">
        <v>43266</v>
      </c>
    </row>
    <row r="129" spans="1:13" x14ac:dyDescent="0.3">
      <c r="A129" s="528" t="s">
        <v>106</v>
      </c>
      <c r="B129" s="52" t="s">
        <v>5463</v>
      </c>
      <c r="C129" s="529" t="s">
        <v>6873</v>
      </c>
      <c r="D129" s="57" t="s">
        <v>6870</v>
      </c>
      <c r="E129" s="57" t="s">
        <v>6874</v>
      </c>
      <c r="F129" s="46" t="s">
        <v>6875</v>
      </c>
      <c r="G129" s="46">
        <v>1</v>
      </c>
      <c r="H129" s="46" t="s">
        <v>17</v>
      </c>
      <c r="I129" s="60" t="s">
        <v>6625</v>
      </c>
      <c r="J129" s="293">
        <v>850</v>
      </c>
      <c r="K129" s="535">
        <f t="shared" si="5"/>
        <v>850</v>
      </c>
      <c r="L129" s="551" t="s">
        <v>6835</v>
      </c>
      <c r="M129" s="552">
        <v>43266</v>
      </c>
    </row>
    <row r="130" spans="1:13" ht="15" thickBot="1" x14ac:dyDescent="0.35">
      <c r="A130" s="528" t="s">
        <v>106</v>
      </c>
      <c r="B130" s="52" t="s">
        <v>5463</v>
      </c>
      <c r="C130" s="529" t="s">
        <v>6876</v>
      </c>
      <c r="D130" s="57" t="s">
        <v>6877</v>
      </c>
      <c r="E130" s="57" t="s">
        <v>6878</v>
      </c>
      <c r="F130" s="46" t="s">
        <v>6879</v>
      </c>
      <c r="G130" s="46" t="s">
        <v>2402</v>
      </c>
      <c r="H130" s="46" t="s">
        <v>17</v>
      </c>
      <c r="I130" s="60" t="s">
        <v>6625</v>
      </c>
      <c r="J130" s="293">
        <v>300</v>
      </c>
      <c r="K130" s="535">
        <f t="shared" si="5"/>
        <v>600</v>
      </c>
      <c r="L130" s="551" t="s">
        <v>6835</v>
      </c>
      <c r="M130" s="552">
        <v>43266</v>
      </c>
    </row>
    <row r="131" spans="1:13" ht="41.4" thickBot="1" x14ac:dyDescent="0.35">
      <c r="A131" s="103" t="s">
        <v>132</v>
      </c>
      <c r="B131" s="104" t="s">
        <v>1</v>
      </c>
      <c r="C131" s="105" t="s">
        <v>133</v>
      </c>
      <c r="D131" s="106" t="s">
        <v>3</v>
      </c>
      <c r="E131" s="107" t="s">
        <v>4</v>
      </c>
      <c r="F131" s="108" t="s">
        <v>134</v>
      </c>
      <c r="G131" s="109" t="s">
        <v>6</v>
      </c>
      <c r="H131" s="109" t="s">
        <v>7</v>
      </c>
      <c r="I131" s="109" t="s">
        <v>203</v>
      </c>
      <c r="J131" s="110" t="s">
        <v>202</v>
      </c>
      <c r="K131" s="530"/>
      <c r="L131" s="111" t="s">
        <v>205</v>
      </c>
      <c r="M131" s="534" t="s">
        <v>9</v>
      </c>
    </row>
    <row r="132" spans="1:13" ht="51" x14ac:dyDescent="0.3">
      <c r="A132" s="52" t="s">
        <v>132</v>
      </c>
      <c r="B132" s="52" t="s">
        <v>5787</v>
      </c>
      <c r="C132" s="55" t="s">
        <v>5840</v>
      </c>
      <c r="D132" s="359" t="s">
        <v>2049</v>
      </c>
      <c r="E132" s="360" t="s">
        <v>5841</v>
      </c>
      <c r="F132" s="53" t="s">
        <v>5842</v>
      </c>
      <c r="G132" s="53">
        <v>48</v>
      </c>
      <c r="H132" s="53" t="s">
        <v>17</v>
      </c>
      <c r="I132" s="53" t="s">
        <v>6856</v>
      </c>
      <c r="J132" s="88">
        <v>7</v>
      </c>
      <c r="K132" s="535">
        <f t="shared" ref="K132:K154" si="6">G132*J132</f>
        <v>336</v>
      </c>
      <c r="L132" s="555" t="s">
        <v>6755</v>
      </c>
      <c r="M132" s="556">
        <v>43487</v>
      </c>
    </row>
    <row r="133" spans="1:13" ht="30.6" x14ac:dyDescent="0.3">
      <c r="A133" s="52" t="s">
        <v>132</v>
      </c>
      <c r="B133" s="52" t="s">
        <v>5787</v>
      </c>
      <c r="C133" s="55" t="s">
        <v>5930</v>
      </c>
      <c r="D133" s="307" t="s">
        <v>4653</v>
      </c>
      <c r="E133" s="308" t="s">
        <v>5931</v>
      </c>
      <c r="F133" s="53" t="s">
        <v>5932</v>
      </c>
      <c r="G133" s="53">
        <v>2</v>
      </c>
      <c r="H133" s="53" t="s">
        <v>17</v>
      </c>
      <c r="I133" s="517" t="s">
        <v>6716</v>
      </c>
      <c r="J133" s="62">
        <v>539</v>
      </c>
      <c r="K133" s="535">
        <f t="shared" si="6"/>
        <v>1078</v>
      </c>
      <c r="L133" s="557" t="s">
        <v>6880</v>
      </c>
      <c r="M133" s="558">
        <v>43266</v>
      </c>
    </row>
    <row r="134" spans="1:13" ht="30.6" x14ac:dyDescent="0.3">
      <c r="A134" s="52" t="s">
        <v>132</v>
      </c>
      <c r="B134" s="52" t="s">
        <v>5787</v>
      </c>
      <c r="C134" s="55" t="s">
        <v>5933</v>
      </c>
      <c r="D134" s="307" t="s">
        <v>4653</v>
      </c>
      <c r="E134" s="308" t="s">
        <v>5934</v>
      </c>
      <c r="F134" s="53" t="s">
        <v>5935</v>
      </c>
      <c r="G134" s="53">
        <v>2</v>
      </c>
      <c r="H134" s="53" t="s">
        <v>17</v>
      </c>
      <c r="I134" s="517" t="s">
        <v>6716</v>
      </c>
      <c r="J134" s="62">
        <v>103.71</v>
      </c>
      <c r="K134" s="535">
        <f t="shared" si="6"/>
        <v>207.42</v>
      </c>
      <c r="L134" s="557" t="s">
        <v>6880</v>
      </c>
      <c r="M134" s="558">
        <v>43266</v>
      </c>
    </row>
    <row r="135" spans="1:13" ht="30.6" x14ac:dyDescent="0.3">
      <c r="A135" s="52" t="s">
        <v>132</v>
      </c>
      <c r="B135" s="52" t="s">
        <v>5787</v>
      </c>
      <c r="C135" s="308" t="s">
        <v>6881</v>
      </c>
      <c r="D135" s="308" t="s">
        <v>5795</v>
      </c>
      <c r="E135" s="308" t="s">
        <v>5946</v>
      </c>
      <c r="F135" s="361" t="s">
        <v>5947</v>
      </c>
      <c r="G135" s="46" t="s">
        <v>2402</v>
      </c>
      <c r="H135" s="46" t="s">
        <v>2508</v>
      </c>
      <c r="I135" s="46" t="s">
        <v>6798</v>
      </c>
      <c r="J135" s="369">
        <v>8800</v>
      </c>
      <c r="K135" s="535">
        <f t="shared" si="6"/>
        <v>17600</v>
      </c>
      <c r="L135" s="557" t="s">
        <v>6880</v>
      </c>
      <c r="M135" s="558">
        <v>43266</v>
      </c>
    </row>
    <row r="136" spans="1:13" ht="30.6" x14ac:dyDescent="0.3">
      <c r="A136" s="52" t="s">
        <v>132</v>
      </c>
      <c r="B136" s="52" t="s">
        <v>5787</v>
      </c>
      <c r="C136" s="308" t="s">
        <v>5948</v>
      </c>
      <c r="D136" s="308" t="s">
        <v>5795</v>
      </c>
      <c r="E136" s="308" t="s">
        <v>5949</v>
      </c>
      <c r="F136" s="361" t="s">
        <v>5950</v>
      </c>
      <c r="G136" s="46" t="s">
        <v>6882</v>
      </c>
      <c r="H136" s="231" t="s">
        <v>6883</v>
      </c>
      <c r="I136" s="46" t="s">
        <v>6884</v>
      </c>
      <c r="J136" s="369">
        <v>175</v>
      </c>
      <c r="K136" s="535" t="e">
        <f t="shared" si="6"/>
        <v>#VALUE!</v>
      </c>
      <c r="L136" s="557" t="s">
        <v>6880</v>
      </c>
      <c r="M136" s="558">
        <v>43266</v>
      </c>
    </row>
    <row r="137" spans="1:13" ht="30.6" x14ac:dyDescent="0.3">
      <c r="A137" s="52" t="s">
        <v>132</v>
      </c>
      <c r="B137" s="52" t="s">
        <v>5787</v>
      </c>
      <c r="C137" s="308" t="s">
        <v>5951</v>
      </c>
      <c r="D137" s="308" t="s">
        <v>5795</v>
      </c>
      <c r="E137" s="308" t="s">
        <v>5952</v>
      </c>
      <c r="F137" s="361" t="s">
        <v>5953</v>
      </c>
      <c r="G137" s="46" t="s">
        <v>2402</v>
      </c>
      <c r="H137" s="231" t="s">
        <v>6883</v>
      </c>
      <c r="I137" s="46" t="s">
        <v>6884</v>
      </c>
      <c r="J137" s="369">
        <v>185</v>
      </c>
      <c r="K137" s="535">
        <f t="shared" si="6"/>
        <v>370</v>
      </c>
      <c r="L137" s="557" t="s">
        <v>6880</v>
      </c>
      <c r="M137" s="558">
        <v>43266</v>
      </c>
    </row>
    <row r="138" spans="1:13" ht="30.6" x14ac:dyDescent="0.3">
      <c r="A138" s="52" t="s">
        <v>132</v>
      </c>
      <c r="B138" s="52" t="s">
        <v>5787</v>
      </c>
      <c r="C138" s="308" t="s">
        <v>5954</v>
      </c>
      <c r="D138" s="308" t="s">
        <v>5880</v>
      </c>
      <c r="E138" s="308" t="s">
        <v>5955</v>
      </c>
      <c r="F138" s="361" t="s">
        <v>5956</v>
      </c>
      <c r="G138" s="46" t="s">
        <v>6882</v>
      </c>
      <c r="H138" s="231" t="s">
        <v>6883</v>
      </c>
      <c r="I138" s="46" t="s">
        <v>6884</v>
      </c>
      <c r="J138" s="369">
        <v>85</v>
      </c>
      <c r="K138" s="535" t="e">
        <f t="shared" si="6"/>
        <v>#VALUE!</v>
      </c>
      <c r="L138" s="557" t="s">
        <v>6880</v>
      </c>
      <c r="M138" s="558">
        <v>43266</v>
      </c>
    </row>
    <row r="139" spans="1:13" ht="30.6" x14ac:dyDescent="0.3">
      <c r="A139" s="52" t="s">
        <v>132</v>
      </c>
      <c r="B139" s="52" t="s">
        <v>5787</v>
      </c>
      <c r="C139" s="308" t="s">
        <v>5957</v>
      </c>
      <c r="D139" s="308" t="s">
        <v>5880</v>
      </c>
      <c r="E139" s="308" t="s">
        <v>5958</v>
      </c>
      <c r="F139" s="361" t="s">
        <v>5959</v>
      </c>
      <c r="G139" s="46" t="s">
        <v>6882</v>
      </c>
      <c r="H139" s="231" t="s">
        <v>6883</v>
      </c>
      <c r="I139" s="46" t="s">
        <v>6884</v>
      </c>
      <c r="J139" s="369">
        <v>260</v>
      </c>
      <c r="K139" s="535" t="e">
        <f t="shared" si="6"/>
        <v>#VALUE!</v>
      </c>
      <c r="L139" s="557" t="s">
        <v>6880</v>
      </c>
      <c r="M139" s="558">
        <v>43266</v>
      </c>
    </row>
    <row r="140" spans="1:13" ht="30.6" x14ac:dyDescent="0.3">
      <c r="A140" s="52" t="s">
        <v>132</v>
      </c>
      <c r="B140" s="52" t="s">
        <v>5787</v>
      </c>
      <c r="C140" s="308" t="s">
        <v>5960</v>
      </c>
      <c r="D140" s="308" t="s">
        <v>5795</v>
      </c>
      <c r="E140" s="308" t="s">
        <v>5961</v>
      </c>
      <c r="F140" s="361" t="s">
        <v>5962</v>
      </c>
      <c r="G140" s="46" t="s">
        <v>6882</v>
      </c>
      <c r="H140" s="231" t="s">
        <v>6883</v>
      </c>
      <c r="I140" s="46" t="s">
        <v>6884</v>
      </c>
      <c r="J140" s="369">
        <v>94</v>
      </c>
      <c r="K140" s="535" t="e">
        <f t="shared" si="6"/>
        <v>#VALUE!</v>
      </c>
      <c r="L140" s="557" t="s">
        <v>6880</v>
      </c>
      <c r="M140" s="558">
        <v>43266</v>
      </c>
    </row>
    <row r="141" spans="1:13" ht="30.6" x14ac:dyDescent="0.3">
      <c r="A141" s="52" t="s">
        <v>132</v>
      </c>
      <c r="B141" s="52" t="s">
        <v>5787</v>
      </c>
      <c r="C141" s="308" t="s">
        <v>5963</v>
      </c>
      <c r="D141" s="308" t="s">
        <v>5795</v>
      </c>
      <c r="E141" s="308" t="s">
        <v>5964</v>
      </c>
      <c r="F141" s="361" t="s">
        <v>5965</v>
      </c>
      <c r="G141" s="46" t="s">
        <v>6882</v>
      </c>
      <c r="H141" s="231" t="s">
        <v>6883</v>
      </c>
      <c r="I141" s="46" t="s">
        <v>6884</v>
      </c>
      <c r="J141" s="369">
        <v>650</v>
      </c>
      <c r="K141" s="535" t="e">
        <f t="shared" si="6"/>
        <v>#VALUE!</v>
      </c>
      <c r="L141" s="557" t="s">
        <v>6880</v>
      </c>
      <c r="M141" s="558">
        <v>43266</v>
      </c>
    </row>
    <row r="142" spans="1:13" ht="30.6" x14ac:dyDescent="0.3">
      <c r="A142" s="52" t="s">
        <v>132</v>
      </c>
      <c r="B142" s="52" t="s">
        <v>5787</v>
      </c>
      <c r="C142" s="61" t="s">
        <v>5966</v>
      </c>
      <c r="D142" s="61" t="s">
        <v>5967</v>
      </c>
      <c r="E142" s="316" t="s">
        <v>5968</v>
      </c>
      <c r="F142" s="361" t="s">
        <v>5969</v>
      </c>
      <c r="G142" s="46" t="s">
        <v>6882</v>
      </c>
      <c r="H142" s="231" t="s">
        <v>6883</v>
      </c>
      <c r="I142" s="46" t="s">
        <v>6884</v>
      </c>
      <c r="J142" s="369">
        <v>18</v>
      </c>
      <c r="K142" s="535" t="e">
        <f t="shared" si="6"/>
        <v>#VALUE!</v>
      </c>
      <c r="L142" s="557" t="s">
        <v>6880</v>
      </c>
      <c r="M142" s="558">
        <v>43266</v>
      </c>
    </row>
    <row r="143" spans="1:13" ht="30.6" x14ac:dyDescent="0.3">
      <c r="A143" s="52" t="s">
        <v>132</v>
      </c>
      <c r="B143" s="52" t="s">
        <v>5787</v>
      </c>
      <c r="C143" s="308" t="s">
        <v>5970</v>
      </c>
      <c r="D143" s="308" t="s">
        <v>5971</v>
      </c>
      <c r="E143" s="308" t="s">
        <v>5972</v>
      </c>
      <c r="F143" s="361" t="s">
        <v>5973</v>
      </c>
      <c r="G143" s="46" t="s">
        <v>6882</v>
      </c>
      <c r="H143" s="231" t="s">
        <v>6883</v>
      </c>
      <c r="I143" s="46" t="s">
        <v>6884</v>
      </c>
      <c r="J143" s="369">
        <v>35</v>
      </c>
      <c r="K143" s="535" t="e">
        <f t="shared" si="6"/>
        <v>#VALUE!</v>
      </c>
      <c r="L143" s="557" t="s">
        <v>6880</v>
      </c>
      <c r="M143" s="558">
        <v>43266</v>
      </c>
    </row>
    <row r="144" spans="1:13" ht="30.6" x14ac:dyDescent="0.3">
      <c r="A144" s="52" t="s">
        <v>132</v>
      </c>
      <c r="B144" s="52" t="s">
        <v>5787</v>
      </c>
      <c r="C144" s="308" t="s">
        <v>5974</v>
      </c>
      <c r="D144" s="308" t="s">
        <v>5880</v>
      </c>
      <c r="E144" s="308" t="s">
        <v>5975</v>
      </c>
      <c r="F144" s="361" t="s">
        <v>5976</v>
      </c>
      <c r="G144" s="46" t="s">
        <v>6882</v>
      </c>
      <c r="H144" s="231" t="s">
        <v>6883</v>
      </c>
      <c r="I144" s="46" t="s">
        <v>6884</v>
      </c>
      <c r="J144" s="369">
        <v>125</v>
      </c>
      <c r="K144" s="535" t="e">
        <f t="shared" si="6"/>
        <v>#VALUE!</v>
      </c>
      <c r="L144" s="557" t="s">
        <v>6880</v>
      </c>
      <c r="M144" s="558">
        <v>43266</v>
      </c>
    </row>
    <row r="145" spans="1:13" ht="30.6" x14ac:dyDescent="0.3">
      <c r="A145" s="52" t="s">
        <v>132</v>
      </c>
      <c r="B145" s="52" t="s">
        <v>5984</v>
      </c>
      <c r="C145" s="292" t="s">
        <v>5998</v>
      </c>
      <c r="D145" s="121" t="s">
        <v>5999</v>
      </c>
      <c r="E145" s="61"/>
      <c r="F145" s="53" t="s">
        <v>6000</v>
      </c>
      <c r="G145" s="46" t="s">
        <v>6885</v>
      </c>
      <c r="H145" s="53" t="s">
        <v>17</v>
      </c>
      <c r="I145" s="53" t="s">
        <v>6617</v>
      </c>
      <c r="J145" s="369">
        <v>399</v>
      </c>
      <c r="K145" s="535" t="e">
        <f t="shared" si="6"/>
        <v>#VALUE!</v>
      </c>
      <c r="L145" s="555" t="s">
        <v>6886</v>
      </c>
      <c r="M145" s="558">
        <v>43266</v>
      </c>
    </row>
    <row r="146" spans="1:13" ht="30.6" x14ac:dyDescent="0.3">
      <c r="A146" s="52" t="s">
        <v>132</v>
      </c>
      <c r="B146" s="52" t="s">
        <v>5984</v>
      </c>
      <c r="C146" s="61" t="s">
        <v>6018</v>
      </c>
      <c r="D146" s="362" t="s">
        <v>6019</v>
      </c>
      <c r="E146" s="360" t="s">
        <v>6020</v>
      </c>
      <c r="F146" s="53" t="s">
        <v>6021</v>
      </c>
      <c r="G146" s="53">
        <v>10</v>
      </c>
      <c r="H146" s="53" t="s">
        <v>17</v>
      </c>
      <c r="I146" s="524" t="s">
        <v>6716</v>
      </c>
      <c r="J146" s="369">
        <v>0.7</v>
      </c>
      <c r="K146" s="535">
        <f t="shared" si="6"/>
        <v>7</v>
      </c>
      <c r="L146" s="555" t="s">
        <v>6886</v>
      </c>
      <c r="M146" s="558">
        <v>43266</v>
      </c>
    </row>
    <row r="147" spans="1:13" ht="30.6" x14ac:dyDescent="0.3">
      <c r="A147" s="52" t="s">
        <v>132</v>
      </c>
      <c r="B147" s="52" t="s">
        <v>5984</v>
      </c>
      <c r="C147" s="61" t="s">
        <v>6022</v>
      </c>
      <c r="D147" s="362" t="s">
        <v>6019</v>
      </c>
      <c r="E147" s="360" t="s">
        <v>6023</v>
      </c>
      <c r="F147" s="53" t="s">
        <v>6024</v>
      </c>
      <c r="G147" s="53">
        <v>10</v>
      </c>
      <c r="H147" s="53" t="s">
        <v>17</v>
      </c>
      <c r="I147" s="524" t="s">
        <v>6716</v>
      </c>
      <c r="J147" s="369">
        <v>1.5</v>
      </c>
      <c r="K147" s="535">
        <f t="shared" si="6"/>
        <v>15</v>
      </c>
      <c r="L147" s="555" t="s">
        <v>6886</v>
      </c>
      <c r="M147" s="558">
        <v>43266</v>
      </c>
    </row>
    <row r="148" spans="1:13" ht="30.6" x14ac:dyDescent="0.3">
      <c r="A148" s="52" t="s">
        <v>132</v>
      </c>
      <c r="B148" s="52" t="s">
        <v>5984</v>
      </c>
      <c r="C148" s="61" t="s">
        <v>6025</v>
      </c>
      <c r="D148" s="362" t="s">
        <v>6019</v>
      </c>
      <c r="E148" s="360" t="s">
        <v>6026</v>
      </c>
      <c r="F148" s="53" t="s">
        <v>6027</v>
      </c>
      <c r="G148" s="53">
        <v>4</v>
      </c>
      <c r="H148" s="53" t="s">
        <v>17</v>
      </c>
      <c r="I148" s="524" t="s">
        <v>6716</v>
      </c>
      <c r="J148" s="369">
        <v>2.95</v>
      </c>
      <c r="K148" s="535">
        <f t="shared" si="6"/>
        <v>11.8</v>
      </c>
      <c r="L148" s="555" t="s">
        <v>6886</v>
      </c>
      <c r="M148" s="558">
        <v>43266</v>
      </c>
    </row>
    <row r="149" spans="1:13" ht="30.6" x14ac:dyDescent="0.3">
      <c r="A149" s="52" t="s">
        <v>132</v>
      </c>
      <c r="B149" s="52" t="s">
        <v>5984</v>
      </c>
      <c r="C149" s="61" t="s">
        <v>6028</v>
      </c>
      <c r="D149" s="362" t="s">
        <v>6019</v>
      </c>
      <c r="E149" s="360" t="s">
        <v>6029</v>
      </c>
      <c r="F149" s="53" t="s">
        <v>6030</v>
      </c>
      <c r="G149" s="53">
        <v>4</v>
      </c>
      <c r="H149" s="53" t="s">
        <v>17</v>
      </c>
      <c r="I149" s="524" t="s">
        <v>6716</v>
      </c>
      <c r="J149" s="369">
        <v>7</v>
      </c>
      <c r="K149" s="535">
        <f t="shared" si="6"/>
        <v>28</v>
      </c>
      <c r="L149" s="555" t="s">
        <v>6886</v>
      </c>
      <c r="M149" s="558">
        <v>43266</v>
      </c>
    </row>
    <row r="150" spans="1:13" ht="30.6" x14ac:dyDescent="0.3">
      <c r="A150" s="52" t="s">
        <v>132</v>
      </c>
      <c r="B150" s="52" t="s">
        <v>5984</v>
      </c>
      <c r="C150" s="61" t="s">
        <v>6031</v>
      </c>
      <c r="D150" s="362" t="s">
        <v>6019</v>
      </c>
      <c r="E150" s="360" t="s">
        <v>6032</v>
      </c>
      <c r="F150" s="53" t="s">
        <v>6033</v>
      </c>
      <c r="G150" s="53">
        <v>2</v>
      </c>
      <c r="H150" s="53" t="s">
        <v>2104</v>
      </c>
      <c r="I150" s="524" t="s">
        <v>6716</v>
      </c>
      <c r="J150" s="369">
        <v>57</v>
      </c>
      <c r="K150" s="535">
        <f t="shared" si="6"/>
        <v>114</v>
      </c>
      <c r="L150" s="555" t="s">
        <v>6886</v>
      </c>
      <c r="M150" s="558">
        <v>43266</v>
      </c>
    </row>
    <row r="151" spans="1:13" ht="30.6" x14ac:dyDescent="0.3">
      <c r="A151" s="52" t="s">
        <v>132</v>
      </c>
      <c r="B151" s="52" t="s">
        <v>5984</v>
      </c>
      <c r="C151" s="61" t="s">
        <v>6034</v>
      </c>
      <c r="D151" s="362" t="s">
        <v>6019</v>
      </c>
      <c r="E151" s="360" t="s">
        <v>6035</v>
      </c>
      <c r="F151" s="53" t="s">
        <v>6036</v>
      </c>
      <c r="G151" s="53">
        <v>1</v>
      </c>
      <c r="H151" s="53" t="s">
        <v>2104</v>
      </c>
      <c r="I151" s="524" t="s">
        <v>6716</v>
      </c>
      <c r="J151" s="369">
        <v>57</v>
      </c>
      <c r="K151" s="535">
        <f t="shared" si="6"/>
        <v>57</v>
      </c>
      <c r="L151" s="555" t="s">
        <v>6886</v>
      </c>
      <c r="M151" s="558">
        <v>43266</v>
      </c>
    </row>
    <row r="152" spans="1:13" ht="30.6" x14ac:dyDescent="0.3">
      <c r="A152" s="52" t="s">
        <v>132</v>
      </c>
      <c r="B152" s="52" t="s">
        <v>5984</v>
      </c>
      <c r="C152" s="61" t="s">
        <v>6037</v>
      </c>
      <c r="D152" s="61" t="s">
        <v>6019</v>
      </c>
      <c r="E152" s="316" t="s">
        <v>6038</v>
      </c>
      <c r="F152" s="53" t="s">
        <v>6039</v>
      </c>
      <c r="G152" s="53">
        <v>2</v>
      </c>
      <c r="H152" s="53" t="s">
        <v>2104</v>
      </c>
      <c r="I152" s="524" t="s">
        <v>6716</v>
      </c>
      <c r="J152" s="369">
        <v>1.5</v>
      </c>
      <c r="K152" s="535">
        <f t="shared" si="6"/>
        <v>3</v>
      </c>
      <c r="L152" s="555" t="s">
        <v>6886</v>
      </c>
      <c r="M152" s="558">
        <v>43266</v>
      </c>
    </row>
    <row r="153" spans="1:13" ht="30.6" x14ac:dyDescent="0.3">
      <c r="A153" s="52" t="s">
        <v>132</v>
      </c>
      <c r="B153" s="52" t="s">
        <v>5984</v>
      </c>
      <c r="C153" s="61" t="s">
        <v>6040</v>
      </c>
      <c r="D153" s="362" t="s">
        <v>6019</v>
      </c>
      <c r="E153" s="360" t="s">
        <v>6041</v>
      </c>
      <c r="F153" s="53" t="s">
        <v>6042</v>
      </c>
      <c r="G153" s="53">
        <v>4</v>
      </c>
      <c r="H153" s="53" t="s">
        <v>17</v>
      </c>
      <c r="I153" s="524" t="s">
        <v>6716</v>
      </c>
      <c r="J153" s="369">
        <v>4.5</v>
      </c>
      <c r="K153" s="535">
        <f t="shared" si="6"/>
        <v>18</v>
      </c>
      <c r="L153" s="555" t="s">
        <v>6886</v>
      </c>
      <c r="M153" s="558">
        <v>43266</v>
      </c>
    </row>
    <row r="154" spans="1:13" ht="30.6" x14ac:dyDescent="0.3">
      <c r="A154" s="52" t="s">
        <v>132</v>
      </c>
      <c r="B154" s="52" t="s">
        <v>5984</v>
      </c>
      <c r="C154" s="61" t="s">
        <v>6043</v>
      </c>
      <c r="D154" s="362" t="s">
        <v>6044</v>
      </c>
      <c r="E154" s="360" t="s">
        <v>6045</v>
      </c>
      <c r="F154" s="53" t="s">
        <v>6046</v>
      </c>
      <c r="G154" s="53">
        <v>2</v>
      </c>
      <c r="H154" s="53" t="s">
        <v>1055</v>
      </c>
      <c r="I154" s="524" t="s">
        <v>6716</v>
      </c>
      <c r="J154" s="369">
        <v>70</v>
      </c>
      <c r="K154" s="535">
        <f t="shared" si="6"/>
        <v>140</v>
      </c>
      <c r="L154" s="555" t="s">
        <v>6886</v>
      </c>
      <c r="M154" s="558">
        <v>43266</v>
      </c>
    </row>
    <row r="155" spans="1:13" ht="41.4" thickBot="1" x14ac:dyDescent="0.35">
      <c r="A155" s="52" t="s">
        <v>132</v>
      </c>
      <c r="B155" s="52" t="s">
        <v>6051</v>
      </c>
      <c r="C155" s="61" t="s">
        <v>6100</v>
      </c>
      <c r="D155" s="61" t="s">
        <v>6101</v>
      </c>
      <c r="E155" s="316" t="s">
        <v>7234</v>
      </c>
      <c r="F155" s="53" t="s">
        <v>6102</v>
      </c>
      <c r="G155" s="53">
        <v>24</v>
      </c>
      <c r="H155" s="53" t="s">
        <v>17</v>
      </c>
      <c r="I155" s="53" t="s">
        <v>113</v>
      </c>
      <c r="J155" s="88">
        <v>699</v>
      </c>
      <c r="K155" s="535"/>
      <c r="L155" s="555" t="s">
        <v>7233</v>
      </c>
      <c r="M155" s="558">
        <v>43508</v>
      </c>
    </row>
    <row r="156" spans="1:13" ht="41.4" thickBot="1" x14ac:dyDescent="0.35">
      <c r="A156" s="137" t="s">
        <v>135</v>
      </c>
      <c r="B156" s="138" t="s">
        <v>1</v>
      </c>
      <c r="C156" s="139" t="s">
        <v>136</v>
      </c>
      <c r="D156" s="140" t="s">
        <v>3</v>
      </c>
      <c r="E156" s="141" t="s">
        <v>4</v>
      </c>
      <c r="F156" s="142" t="s">
        <v>137</v>
      </c>
      <c r="G156" s="143" t="s">
        <v>6</v>
      </c>
      <c r="H156" s="143" t="s">
        <v>7</v>
      </c>
      <c r="I156" s="143" t="s">
        <v>203</v>
      </c>
      <c r="J156" s="144" t="s">
        <v>202</v>
      </c>
      <c r="K156" s="531"/>
      <c r="L156" s="717" t="s">
        <v>205</v>
      </c>
      <c r="M156" s="718" t="s">
        <v>9</v>
      </c>
    </row>
    <row r="157" spans="1:13" ht="20.399999999999999" x14ac:dyDescent="0.3">
      <c r="A157" s="52" t="s">
        <v>171</v>
      </c>
      <c r="B157" s="53" t="s">
        <v>138</v>
      </c>
      <c r="C157" s="117" t="s">
        <v>6323</v>
      </c>
      <c r="D157" s="117" t="s">
        <v>146</v>
      </c>
      <c r="E157" s="117">
        <v>721593</v>
      </c>
      <c r="F157" s="114" t="s">
        <v>6324</v>
      </c>
      <c r="G157" s="376" t="s">
        <v>6890</v>
      </c>
      <c r="H157" s="376" t="s">
        <v>17</v>
      </c>
      <c r="I157" s="114" t="s">
        <v>6617</v>
      </c>
      <c r="J157" s="526">
        <v>336</v>
      </c>
      <c r="K157" s="535" t="e">
        <f t="shared" ref="K157:K167" si="7">G157*J157</f>
        <v>#VALUE!</v>
      </c>
      <c r="L157" s="559" t="s">
        <v>6901</v>
      </c>
      <c r="M157" s="560">
        <v>43266</v>
      </c>
    </row>
    <row r="158" spans="1:13" ht="20.399999999999999" x14ac:dyDescent="0.3">
      <c r="A158" s="52" t="s">
        <v>171</v>
      </c>
      <c r="B158" s="53" t="s">
        <v>138</v>
      </c>
      <c r="C158" s="117" t="s">
        <v>6325</v>
      </c>
      <c r="D158" s="117" t="s">
        <v>146</v>
      </c>
      <c r="E158" s="117">
        <v>710241</v>
      </c>
      <c r="F158" s="114" t="s">
        <v>6326</v>
      </c>
      <c r="G158" s="376" t="s">
        <v>6890</v>
      </c>
      <c r="H158" s="376" t="s">
        <v>17</v>
      </c>
      <c r="I158" s="114" t="s">
        <v>6617</v>
      </c>
      <c r="J158" s="526">
        <v>102</v>
      </c>
      <c r="K158" s="535" t="e">
        <f t="shared" si="7"/>
        <v>#VALUE!</v>
      </c>
      <c r="L158" s="559" t="s">
        <v>6901</v>
      </c>
      <c r="M158" s="560">
        <v>43266</v>
      </c>
    </row>
    <row r="159" spans="1:13" ht="20.399999999999999" x14ac:dyDescent="0.3">
      <c r="A159" s="46" t="s">
        <v>171</v>
      </c>
      <c r="B159" s="53" t="s">
        <v>138</v>
      </c>
      <c r="C159" s="57" t="s">
        <v>6337</v>
      </c>
      <c r="D159" s="57" t="s">
        <v>179</v>
      </c>
      <c r="E159" s="61" t="s">
        <v>180</v>
      </c>
      <c r="F159" s="53" t="s">
        <v>181</v>
      </c>
      <c r="G159" s="376" t="s">
        <v>6891</v>
      </c>
      <c r="H159" s="376" t="s">
        <v>17</v>
      </c>
      <c r="I159" s="114" t="s">
        <v>6617</v>
      </c>
      <c r="J159" s="293">
        <v>99</v>
      </c>
      <c r="K159" s="535" t="e">
        <f t="shared" si="7"/>
        <v>#VALUE!</v>
      </c>
      <c r="L159" s="559" t="s">
        <v>6901</v>
      </c>
      <c r="M159" s="560">
        <v>43266</v>
      </c>
    </row>
    <row r="160" spans="1:13" ht="20.399999999999999" x14ac:dyDescent="0.3">
      <c r="A160" s="46" t="s">
        <v>171</v>
      </c>
      <c r="B160" s="53" t="s">
        <v>138</v>
      </c>
      <c r="C160" s="89" t="s">
        <v>182</v>
      </c>
      <c r="D160" s="251" t="s">
        <v>183</v>
      </c>
      <c r="E160" s="61" t="s">
        <v>184</v>
      </c>
      <c r="F160" s="53" t="s">
        <v>185</v>
      </c>
      <c r="G160" s="376" t="s">
        <v>6891</v>
      </c>
      <c r="H160" s="376" t="s">
        <v>17</v>
      </c>
      <c r="I160" s="114" t="s">
        <v>6617</v>
      </c>
      <c r="J160" s="285">
        <v>34.950000000000003</v>
      </c>
      <c r="K160" s="232" t="e">
        <f t="shared" si="7"/>
        <v>#VALUE!</v>
      </c>
      <c r="L160" s="559" t="s">
        <v>6901</v>
      </c>
      <c r="M160" s="560">
        <v>43266</v>
      </c>
    </row>
    <row r="161" spans="1:13" ht="20.399999999999999" x14ac:dyDescent="0.3">
      <c r="A161" s="46" t="s">
        <v>171</v>
      </c>
      <c r="B161" s="53" t="s">
        <v>138</v>
      </c>
      <c r="C161" s="116" t="s">
        <v>186</v>
      </c>
      <c r="D161" s="251" t="s">
        <v>140</v>
      </c>
      <c r="E161" s="61" t="s">
        <v>6338</v>
      </c>
      <c r="F161" s="53" t="s">
        <v>187</v>
      </c>
      <c r="G161" s="376" t="s">
        <v>6891</v>
      </c>
      <c r="H161" s="376" t="s">
        <v>17</v>
      </c>
      <c r="I161" s="114" t="s">
        <v>6617</v>
      </c>
      <c r="J161" s="285">
        <v>109.95</v>
      </c>
      <c r="K161" s="232" t="e">
        <f t="shared" si="7"/>
        <v>#VALUE!</v>
      </c>
      <c r="L161" s="559" t="s">
        <v>6901</v>
      </c>
      <c r="M161" s="560">
        <v>43266</v>
      </c>
    </row>
    <row r="162" spans="1:13" ht="20.399999999999999" x14ac:dyDescent="0.3">
      <c r="A162" s="46" t="s">
        <v>171</v>
      </c>
      <c r="B162" s="53" t="s">
        <v>138</v>
      </c>
      <c r="C162" s="89" t="s">
        <v>188</v>
      </c>
      <c r="D162" s="251" t="s">
        <v>189</v>
      </c>
      <c r="E162" s="61" t="s">
        <v>190</v>
      </c>
      <c r="F162" s="53" t="s">
        <v>191</v>
      </c>
      <c r="G162" s="376" t="s">
        <v>6891</v>
      </c>
      <c r="H162" s="376" t="s">
        <v>17</v>
      </c>
      <c r="I162" s="114" t="s">
        <v>6617</v>
      </c>
      <c r="J162" s="285">
        <v>37.549999999999997</v>
      </c>
      <c r="K162" s="232" t="e">
        <f t="shared" si="7"/>
        <v>#VALUE!</v>
      </c>
      <c r="L162" s="559" t="s">
        <v>6901</v>
      </c>
      <c r="M162" s="560">
        <v>43266</v>
      </c>
    </row>
    <row r="163" spans="1:13" ht="20.399999999999999" x14ac:dyDescent="0.3">
      <c r="A163" s="46" t="s">
        <v>171</v>
      </c>
      <c r="B163" s="53" t="s">
        <v>138</v>
      </c>
      <c r="C163" s="57" t="s">
        <v>6343</v>
      </c>
      <c r="D163" s="57" t="s">
        <v>6344</v>
      </c>
      <c r="E163" s="61" t="s">
        <v>6345</v>
      </c>
      <c r="F163" s="53" t="s">
        <v>6346</v>
      </c>
      <c r="G163" s="376" t="s">
        <v>6892</v>
      </c>
      <c r="H163" s="376" t="s">
        <v>17</v>
      </c>
      <c r="I163" s="114" t="s">
        <v>6617</v>
      </c>
      <c r="J163" s="293">
        <v>229.95</v>
      </c>
      <c r="K163" s="535" t="e">
        <f t="shared" si="7"/>
        <v>#VALUE!</v>
      </c>
      <c r="L163" s="559" t="s">
        <v>6901</v>
      </c>
      <c r="M163" s="560">
        <v>43266</v>
      </c>
    </row>
    <row r="164" spans="1:13" ht="20.399999999999999" x14ac:dyDescent="0.3">
      <c r="A164" s="46" t="s">
        <v>171</v>
      </c>
      <c r="B164" s="53" t="s">
        <v>195</v>
      </c>
      <c r="C164" s="61" t="s">
        <v>6393</v>
      </c>
      <c r="D164" s="61" t="s">
        <v>6394</v>
      </c>
      <c r="E164" s="61" t="s">
        <v>6395</v>
      </c>
      <c r="F164" s="53" t="s">
        <v>6396</v>
      </c>
      <c r="G164" s="376" t="s">
        <v>6893</v>
      </c>
      <c r="H164" s="376" t="s">
        <v>17</v>
      </c>
      <c r="I164" s="114" t="s">
        <v>6617</v>
      </c>
      <c r="J164" s="369">
        <v>10</v>
      </c>
      <c r="K164" s="535" t="e">
        <f t="shared" si="7"/>
        <v>#VALUE!</v>
      </c>
      <c r="L164" s="559" t="s">
        <v>6901</v>
      </c>
      <c r="M164" s="560">
        <v>43266</v>
      </c>
    </row>
    <row r="165" spans="1:13" ht="20.399999999999999" x14ac:dyDescent="0.3">
      <c r="A165" s="46" t="s">
        <v>171</v>
      </c>
      <c r="B165" s="53" t="s">
        <v>195</v>
      </c>
      <c r="C165" s="57" t="s">
        <v>6397</v>
      </c>
      <c r="D165" s="57" t="s">
        <v>6398</v>
      </c>
      <c r="E165" s="61" t="s">
        <v>6399</v>
      </c>
      <c r="F165" s="53" t="s">
        <v>6400</v>
      </c>
      <c r="G165" s="376" t="s">
        <v>6894</v>
      </c>
      <c r="H165" s="376" t="s">
        <v>17</v>
      </c>
      <c r="I165" s="114" t="s">
        <v>6617</v>
      </c>
      <c r="J165" s="293">
        <v>29</v>
      </c>
      <c r="K165" s="535" t="e">
        <f t="shared" si="7"/>
        <v>#VALUE!</v>
      </c>
      <c r="L165" s="559" t="s">
        <v>6901</v>
      </c>
      <c r="M165" s="560">
        <v>43266</v>
      </c>
    </row>
    <row r="166" spans="1:13" ht="20.399999999999999" x14ac:dyDescent="0.3">
      <c r="A166" s="46" t="s">
        <v>171</v>
      </c>
      <c r="B166" s="53" t="s">
        <v>195</v>
      </c>
      <c r="C166" s="55" t="s">
        <v>6895</v>
      </c>
      <c r="D166" s="251" t="s">
        <v>6896</v>
      </c>
      <c r="E166" s="251" t="s">
        <v>6897</v>
      </c>
      <c r="F166" s="521" t="s">
        <v>6898</v>
      </c>
      <c r="G166" s="46">
        <v>5</v>
      </c>
      <c r="H166" s="46" t="s">
        <v>2508</v>
      </c>
      <c r="I166" s="513" t="s">
        <v>6625</v>
      </c>
      <c r="J166" s="293">
        <v>88</v>
      </c>
      <c r="K166" s="535">
        <f t="shared" si="7"/>
        <v>440</v>
      </c>
      <c r="L166" s="559" t="s">
        <v>6901</v>
      </c>
      <c r="M166" s="560">
        <v>43266</v>
      </c>
    </row>
    <row r="167" spans="1:13" ht="21" thickBot="1" x14ac:dyDescent="0.35">
      <c r="A167" s="46" t="s">
        <v>171</v>
      </c>
      <c r="B167" s="53" t="s">
        <v>195</v>
      </c>
      <c r="C167" s="55" t="s">
        <v>6895</v>
      </c>
      <c r="D167" s="251" t="s">
        <v>6896</v>
      </c>
      <c r="E167" s="251" t="s">
        <v>6899</v>
      </c>
      <c r="F167" s="521" t="s">
        <v>6900</v>
      </c>
      <c r="G167" s="46">
        <v>5</v>
      </c>
      <c r="H167" s="46" t="s">
        <v>2508</v>
      </c>
      <c r="I167" s="513" t="s">
        <v>6625</v>
      </c>
      <c r="J167" s="293">
        <v>98</v>
      </c>
      <c r="K167" s="535">
        <f t="shared" si="7"/>
        <v>490</v>
      </c>
      <c r="L167" s="561" t="s">
        <v>6901</v>
      </c>
      <c r="M167" s="562">
        <v>43266</v>
      </c>
    </row>
  </sheetData>
  <sheetProtection algorithmName="SHA-512" hashValue="HlcUVWvD7PHBBjicZ8Te2bInTA3R4E9W2SdF28TKecFTftJuAEr6dHJHWkz4EAN2ThK2bonUH48An72eDWYxPg==" saltValue="Zo+cke/1arVpLbk+QWzoZw==" spinCount="100000" sheet="1" objects="1" scenarios="1"/>
  <mergeCells count="1">
    <mergeCell ref="A1:M1"/>
  </mergeCells>
  <pageMargins left="0.2" right="0.2" top="0.5" bottom="0.25" header="0" footer="0"/>
  <pageSetup scale="72"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
  <sheetViews>
    <sheetView workbookViewId="0">
      <pane ySplit="2" topLeftCell="A3" activePane="bottomLeft" state="frozen"/>
      <selection activeCell="A2" sqref="A2"/>
      <selection pane="bottomLeft" activeCell="A2" sqref="A2"/>
    </sheetView>
  </sheetViews>
  <sheetFormatPr defaultRowHeight="14.4" x14ac:dyDescent="0.3"/>
  <cols>
    <col min="1" max="1" width="17.109375" customWidth="1"/>
    <col min="2" max="2" width="17.88671875" customWidth="1"/>
    <col min="3" max="3" width="49.88671875" customWidth="1"/>
    <col min="4" max="4" width="14.33203125" hidden="1" customWidth="1"/>
    <col min="5" max="5" width="15.88671875" customWidth="1"/>
    <col min="6" max="6" width="10.33203125" customWidth="1"/>
    <col min="7" max="7" width="5.44140625" hidden="1" customWidth="1"/>
    <col min="8" max="8" width="8.44140625" hidden="1" customWidth="1"/>
    <col min="9" max="10" width="12" customWidth="1"/>
    <col min="11" max="11" width="9.88671875" customWidth="1"/>
    <col min="12" max="12" width="11.33203125" customWidth="1"/>
  </cols>
  <sheetData>
    <row r="1" spans="1:12" ht="23.4" thickBot="1" x14ac:dyDescent="0.35">
      <c r="A1" s="772" t="s">
        <v>6549</v>
      </c>
      <c r="B1" s="773"/>
      <c r="C1" s="773"/>
      <c r="D1" s="773"/>
      <c r="E1" s="773"/>
      <c r="F1" s="773"/>
      <c r="G1" s="773"/>
      <c r="H1" s="773"/>
      <c r="I1" s="773"/>
      <c r="J1" s="773"/>
      <c r="K1" s="773"/>
      <c r="L1" s="774"/>
    </row>
    <row r="2" spans="1:12" ht="41.4" thickBot="1" x14ac:dyDescent="0.35">
      <c r="A2" s="145" t="s">
        <v>0</v>
      </c>
      <c r="B2" s="146" t="s">
        <v>1</v>
      </c>
      <c r="C2" s="147" t="s">
        <v>2</v>
      </c>
      <c r="D2" s="147" t="s">
        <v>3</v>
      </c>
      <c r="E2" s="148" t="s">
        <v>4</v>
      </c>
      <c r="F2" s="146" t="s">
        <v>5</v>
      </c>
      <c r="G2" s="146" t="s">
        <v>6</v>
      </c>
      <c r="H2" s="146" t="s">
        <v>7</v>
      </c>
      <c r="I2" s="146" t="s">
        <v>6613</v>
      </c>
      <c r="J2" s="146" t="s">
        <v>6550</v>
      </c>
      <c r="K2" s="229" t="s">
        <v>202</v>
      </c>
      <c r="L2" s="230" t="s">
        <v>8</v>
      </c>
    </row>
    <row r="3" spans="1:12" ht="20.399999999999999" x14ac:dyDescent="0.3">
      <c r="A3" s="242" t="s">
        <v>56</v>
      </c>
      <c r="B3" s="112" t="s">
        <v>1424</v>
      </c>
      <c r="C3" s="244" t="s">
        <v>6551</v>
      </c>
      <c r="D3" s="438" t="s">
        <v>1473</v>
      </c>
      <c r="E3" s="439" t="s">
        <v>1476</v>
      </c>
      <c r="F3" s="440" t="s">
        <v>1477</v>
      </c>
      <c r="G3" s="440">
        <v>1</v>
      </c>
      <c r="H3" s="247" t="s">
        <v>17</v>
      </c>
      <c r="I3" s="246" t="s">
        <v>70</v>
      </c>
      <c r="J3" s="246" t="s">
        <v>6552</v>
      </c>
      <c r="K3" s="245">
        <v>15000</v>
      </c>
      <c r="L3" s="441">
        <f t="shared" ref="L3:L33" si="0">G3*K3</f>
        <v>15000</v>
      </c>
    </row>
    <row r="4" spans="1:12" ht="30.6" x14ac:dyDescent="0.3">
      <c r="A4" s="52" t="s">
        <v>56</v>
      </c>
      <c r="B4" s="53" t="s">
        <v>1504</v>
      </c>
      <c r="C4" s="55" t="s">
        <v>1547</v>
      </c>
      <c r="D4" s="61" t="s">
        <v>1500</v>
      </c>
      <c r="E4" s="61" t="s">
        <v>1548</v>
      </c>
      <c r="F4" s="53" t="s">
        <v>1549</v>
      </c>
      <c r="G4" s="53">
        <v>7</v>
      </c>
      <c r="H4" s="53" t="s">
        <v>17</v>
      </c>
      <c r="I4" s="53" t="s">
        <v>1550</v>
      </c>
      <c r="J4" s="46" t="s">
        <v>6553</v>
      </c>
      <c r="K4" s="54">
        <v>241.8</v>
      </c>
      <c r="L4" s="442">
        <f t="shared" si="0"/>
        <v>1692.6000000000001</v>
      </c>
    </row>
    <row r="5" spans="1:12" ht="30.6" x14ac:dyDescent="0.3">
      <c r="A5" s="52" t="s">
        <v>56</v>
      </c>
      <c r="B5" s="53" t="s">
        <v>1504</v>
      </c>
      <c r="C5" s="55" t="s">
        <v>1551</v>
      </c>
      <c r="D5" s="61" t="s">
        <v>1500</v>
      </c>
      <c r="E5" s="61">
        <v>31001504</v>
      </c>
      <c r="F5" s="53" t="s">
        <v>1552</v>
      </c>
      <c r="G5" s="53">
        <v>18</v>
      </c>
      <c r="H5" s="53" t="s">
        <v>17</v>
      </c>
      <c r="I5" s="53" t="s">
        <v>1550</v>
      </c>
      <c r="J5" s="46" t="s">
        <v>6553</v>
      </c>
      <c r="K5" s="54">
        <v>197.9</v>
      </c>
      <c r="L5" s="442">
        <f t="shared" si="0"/>
        <v>3562.2000000000003</v>
      </c>
    </row>
    <row r="6" spans="1:12" ht="30.6" x14ac:dyDescent="0.3">
      <c r="A6" s="52" t="s">
        <v>56</v>
      </c>
      <c r="B6" s="53" t="s">
        <v>1504</v>
      </c>
      <c r="C6" s="256" t="s">
        <v>1555</v>
      </c>
      <c r="D6" s="61" t="s">
        <v>1556</v>
      </c>
      <c r="E6" s="61">
        <v>8030</v>
      </c>
      <c r="F6" s="53" t="s">
        <v>1557</v>
      </c>
      <c r="G6" s="53">
        <v>3</v>
      </c>
      <c r="H6" s="53" t="s">
        <v>17</v>
      </c>
      <c r="I6" s="53" t="s">
        <v>6554</v>
      </c>
      <c r="J6" s="46" t="s">
        <v>6553</v>
      </c>
      <c r="K6" s="54">
        <v>8960</v>
      </c>
      <c r="L6" s="442">
        <f t="shared" si="0"/>
        <v>26880</v>
      </c>
    </row>
    <row r="7" spans="1:12" ht="30.6" x14ac:dyDescent="0.3">
      <c r="A7" s="52" t="s">
        <v>56</v>
      </c>
      <c r="B7" s="53" t="s">
        <v>1504</v>
      </c>
      <c r="C7" s="55" t="s">
        <v>6555</v>
      </c>
      <c r="D7" s="61" t="s">
        <v>1500</v>
      </c>
      <c r="E7" s="61" t="s">
        <v>1559</v>
      </c>
      <c r="F7" s="53" t="s">
        <v>1560</v>
      </c>
      <c r="G7" s="53">
        <v>3</v>
      </c>
      <c r="H7" s="53" t="s">
        <v>17</v>
      </c>
      <c r="I7" s="53" t="s">
        <v>113</v>
      </c>
      <c r="J7" s="46" t="s">
        <v>6553</v>
      </c>
      <c r="K7" s="54">
        <v>43.5</v>
      </c>
      <c r="L7" s="442">
        <f t="shared" si="0"/>
        <v>130.5</v>
      </c>
    </row>
    <row r="8" spans="1:12" ht="30.6" x14ac:dyDescent="0.3">
      <c r="A8" s="52" t="s">
        <v>56</v>
      </c>
      <c r="B8" s="53" t="s">
        <v>1504</v>
      </c>
      <c r="C8" s="55" t="s">
        <v>6556</v>
      </c>
      <c r="D8" s="61" t="s">
        <v>1500</v>
      </c>
      <c r="E8" s="61" t="s">
        <v>1562</v>
      </c>
      <c r="F8" s="53" t="s">
        <v>1563</v>
      </c>
      <c r="G8" s="53">
        <v>15</v>
      </c>
      <c r="H8" s="53" t="s">
        <v>1510</v>
      </c>
      <c r="I8" s="53" t="s">
        <v>6557</v>
      </c>
      <c r="J8" s="46" t="s">
        <v>6553</v>
      </c>
      <c r="K8" s="54">
        <v>10</v>
      </c>
      <c r="L8" s="442">
        <f t="shared" si="0"/>
        <v>150</v>
      </c>
    </row>
    <row r="9" spans="1:12" ht="61.2" x14ac:dyDescent="0.3">
      <c r="A9" s="52" t="s">
        <v>56</v>
      </c>
      <c r="B9" s="53" t="s">
        <v>1504</v>
      </c>
      <c r="C9" s="55" t="s">
        <v>1593</v>
      </c>
      <c r="D9" s="61" t="s">
        <v>1594</v>
      </c>
      <c r="E9" s="61" t="s">
        <v>1595</v>
      </c>
      <c r="F9" s="53" t="s">
        <v>1596</v>
      </c>
      <c r="G9" s="53">
        <v>30</v>
      </c>
      <c r="H9" s="53" t="s">
        <v>17</v>
      </c>
      <c r="I9" s="53" t="s">
        <v>6558</v>
      </c>
      <c r="J9" s="46" t="s">
        <v>6552</v>
      </c>
      <c r="K9" s="54">
        <v>357.5</v>
      </c>
      <c r="L9" s="442">
        <f t="shared" si="0"/>
        <v>10725</v>
      </c>
    </row>
    <row r="10" spans="1:12" ht="20.399999999999999" x14ac:dyDescent="0.3">
      <c r="A10" s="289" t="s">
        <v>74</v>
      </c>
      <c r="B10" s="289" t="s">
        <v>2072</v>
      </c>
      <c r="C10" s="299" t="s">
        <v>6559</v>
      </c>
      <c r="D10" s="299" t="s">
        <v>5710</v>
      </c>
      <c r="E10" s="299" t="s">
        <v>6612</v>
      </c>
      <c r="F10" s="443" t="s">
        <v>6560</v>
      </c>
      <c r="G10" s="290">
        <v>1</v>
      </c>
      <c r="H10" s="290" t="s">
        <v>17</v>
      </c>
      <c r="I10" s="290" t="s">
        <v>113</v>
      </c>
      <c r="J10" s="40" t="s">
        <v>2325</v>
      </c>
      <c r="K10" s="278">
        <v>3250</v>
      </c>
      <c r="L10" s="444">
        <f t="shared" si="0"/>
        <v>3250</v>
      </c>
    </row>
    <row r="11" spans="1:12" ht="20.399999999999999" x14ac:dyDescent="0.3">
      <c r="A11" s="289" t="s">
        <v>74</v>
      </c>
      <c r="B11" s="289" t="s">
        <v>2072</v>
      </c>
      <c r="C11" s="291" t="s">
        <v>6561</v>
      </c>
      <c r="D11" s="291" t="s">
        <v>5710</v>
      </c>
      <c r="E11" s="286">
        <v>113126</v>
      </c>
      <c r="F11" s="445" t="s">
        <v>6562</v>
      </c>
      <c r="G11" s="287">
        <v>10</v>
      </c>
      <c r="H11" s="264" t="s">
        <v>1055</v>
      </c>
      <c r="I11" s="264" t="s">
        <v>6563</v>
      </c>
      <c r="J11" s="46" t="s">
        <v>2325</v>
      </c>
      <c r="K11" s="115">
        <v>69.989999999999995</v>
      </c>
      <c r="L11" s="444">
        <f t="shared" si="0"/>
        <v>699.9</v>
      </c>
    </row>
    <row r="12" spans="1:12" ht="20.399999999999999" x14ac:dyDescent="0.3">
      <c r="A12" s="289" t="s">
        <v>74</v>
      </c>
      <c r="B12" s="289" t="s">
        <v>2072</v>
      </c>
      <c r="C12" s="299" t="s">
        <v>6564</v>
      </c>
      <c r="D12" s="299" t="s">
        <v>5710</v>
      </c>
      <c r="E12" s="272" t="s">
        <v>6565</v>
      </c>
      <c r="F12" s="445" t="s">
        <v>6566</v>
      </c>
      <c r="G12" s="264">
        <v>10</v>
      </c>
      <c r="H12" s="264" t="s">
        <v>1055</v>
      </c>
      <c r="I12" s="264" t="s">
        <v>6563</v>
      </c>
      <c r="J12" s="46" t="s">
        <v>2325</v>
      </c>
      <c r="K12" s="115">
        <v>69.989999999999995</v>
      </c>
      <c r="L12" s="444">
        <f t="shared" si="0"/>
        <v>699.9</v>
      </c>
    </row>
    <row r="13" spans="1:12" ht="20.399999999999999" x14ac:dyDescent="0.3">
      <c r="A13" s="289" t="s">
        <v>74</v>
      </c>
      <c r="B13" s="289" t="s">
        <v>2072</v>
      </c>
      <c r="C13" s="291" t="s">
        <v>6567</v>
      </c>
      <c r="D13" s="291" t="s">
        <v>5710</v>
      </c>
      <c r="E13" s="286">
        <v>113122</v>
      </c>
      <c r="F13" s="445" t="s">
        <v>6568</v>
      </c>
      <c r="G13" s="264">
        <v>10</v>
      </c>
      <c r="H13" s="264" t="s">
        <v>1055</v>
      </c>
      <c r="I13" s="264" t="s">
        <v>113</v>
      </c>
      <c r="J13" s="46" t="s">
        <v>2325</v>
      </c>
      <c r="K13" s="115">
        <v>69.989999999999995</v>
      </c>
      <c r="L13" s="444">
        <f t="shared" si="0"/>
        <v>699.9</v>
      </c>
    </row>
    <row r="14" spans="1:12" ht="20.399999999999999" x14ac:dyDescent="0.3">
      <c r="A14" s="289" t="s">
        <v>74</v>
      </c>
      <c r="B14" s="289" t="s">
        <v>2072</v>
      </c>
      <c r="C14" s="291" t="s">
        <v>6569</v>
      </c>
      <c r="D14" s="291" t="s">
        <v>5710</v>
      </c>
      <c r="E14" s="286">
        <v>113127</v>
      </c>
      <c r="F14" s="445" t="s">
        <v>6570</v>
      </c>
      <c r="G14" s="264">
        <v>10</v>
      </c>
      <c r="H14" s="264" t="s">
        <v>1055</v>
      </c>
      <c r="I14" s="264" t="s">
        <v>6563</v>
      </c>
      <c r="J14" s="46" t="s">
        <v>2325</v>
      </c>
      <c r="K14" s="115">
        <v>249.99</v>
      </c>
      <c r="L14" s="444">
        <f t="shared" si="0"/>
        <v>2499.9</v>
      </c>
    </row>
    <row r="15" spans="1:12" ht="20.399999999999999" x14ac:dyDescent="0.3">
      <c r="A15" s="289" t="s">
        <v>74</v>
      </c>
      <c r="B15" s="289" t="s">
        <v>2072</v>
      </c>
      <c r="C15" s="291" t="s">
        <v>6571</v>
      </c>
      <c r="D15" s="291" t="s">
        <v>5710</v>
      </c>
      <c r="E15" s="286" t="s">
        <v>6614</v>
      </c>
      <c r="F15" s="445" t="s">
        <v>6572</v>
      </c>
      <c r="G15" s="287">
        <v>105</v>
      </c>
      <c r="H15" s="264" t="s">
        <v>1055</v>
      </c>
      <c r="I15" s="264" t="s">
        <v>113</v>
      </c>
      <c r="J15" s="46" t="s">
        <v>2325</v>
      </c>
      <c r="K15" s="115">
        <v>112.49</v>
      </c>
      <c r="L15" s="444">
        <f t="shared" si="0"/>
        <v>11811.449999999999</v>
      </c>
    </row>
    <row r="16" spans="1:12" ht="20.399999999999999" x14ac:dyDescent="0.3">
      <c r="A16" s="289" t="s">
        <v>74</v>
      </c>
      <c r="B16" s="289" t="s">
        <v>2072</v>
      </c>
      <c r="C16" s="291" t="s">
        <v>6573</v>
      </c>
      <c r="D16" s="291" t="s">
        <v>5710</v>
      </c>
      <c r="E16" s="286" t="s">
        <v>6615</v>
      </c>
      <c r="F16" s="445" t="s">
        <v>6574</v>
      </c>
      <c r="G16" s="287">
        <v>105</v>
      </c>
      <c r="H16" s="264" t="s">
        <v>1055</v>
      </c>
      <c r="I16" s="264" t="s">
        <v>113</v>
      </c>
      <c r="J16" s="46" t="s">
        <v>2325</v>
      </c>
      <c r="K16" s="115">
        <v>112.49</v>
      </c>
      <c r="L16" s="444">
        <f t="shared" si="0"/>
        <v>11811.449999999999</v>
      </c>
    </row>
    <row r="17" spans="1:12" ht="20.399999999999999" x14ac:dyDescent="0.3">
      <c r="A17" s="289" t="s">
        <v>74</v>
      </c>
      <c r="B17" s="289" t="s">
        <v>2072</v>
      </c>
      <c r="C17" s="291" t="s">
        <v>6575</v>
      </c>
      <c r="D17" s="291" t="s">
        <v>5710</v>
      </c>
      <c r="E17" s="286">
        <v>113154</v>
      </c>
      <c r="F17" s="445" t="s">
        <v>6576</v>
      </c>
      <c r="G17" s="264">
        <v>10</v>
      </c>
      <c r="H17" s="264" t="s">
        <v>1055</v>
      </c>
      <c r="I17" s="264" t="s">
        <v>6563</v>
      </c>
      <c r="J17" s="46" t="s">
        <v>2325</v>
      </c>
      <c r="K17" s="115">
        <v>69.989999999999995</v>
      </c>
      <c r="L17" s="444">
        <f t="shared" si="0"/>
        <v>699.9</v>
      </c>
    </row>
    <row r="18" spans="1:12" ht="20.399999999999999" x14ac:dyDescent="0.3">
      <c r="A18" s="289" t="s">
        <v>74</v>
      </c>
      <c r="B18" s="289" t="s">
        <v>2072</v>
      </c>
      <c r="C18" s="291" t="s">
        <v>6577</v>
      </c>
      <c r="D18" s="291" t="s">
        <v>5710</v>
      </c>
      <c r="E18" s="286">
        <v>113150</v>
      </c>
      <c r="F18" s="446" t="s">
        <v>6578</v>
      </c>
      <c r="G18" s="264">
        <v>10</v>
      </c>
      <c r="H18" s="264" t="s">
        <v>1055</v>
      </c>
      <c r="I18" s="264" t="s">
        <v>113</v>
      </c>
      <c r="J18" s="46" t="s">
        <v>2325</v>
      </c>
      <c r="K18" s="115">
        <v>69.989999999999995</v>
      </c>
      <c r="L18" s="444">
        <f t="shared" si="0"/>
        <v>699.9</v>
      </c>
    </row>
    <row r="19" spans="1:12" ht="20.399999999999999" x14ac:dyDescent="0.3">
      <c r="A19" s="289" t="s">
        <v>74</v>
      </c>
      <c r="B19" s="289" t="s">
        <v>2072</v>
      </c>
      <c r="C19" s="291" t="s">
        <v>6579</v>
      </c>
      <c r="D19" s="291" t="s">
        <v>5710</v>
      </c>
      <c r="E19" s="286">
        <v>113118</v>
      </c>
      <c r="F19" s="446" t="s">
        <v>6580</v>
      </c>
      <c r="G19" s="264">
        <v>10</v>
      </c>
      <c r="H19" s="264" t="s">
        <v>1055</v>
      </c>
      <c r="I19" s="264" t="s">
        <v>6563</v>
      </c>
      <c r="J19" s="46" t="s">
        <v>2325</v>
      </c>
      <c r="K19" s="115">
        <v>69.989999999999995</v>
      </c>
      <c r="L19" s="444">
        <f t="shared" si="0"/>
        <v>699.9</v>
      </c>
    </row>
    <row r="20" spans="1:12" ht="20.399999999999999" x14ac:dyDescent="0.3">
      <c r="A20" s="289" t="s">
        <v>74</v>
      </c>
      <c r="B20" s="289" t="s">
        <v>2072</v>
      </c>
      <c r="C20" s="291" t="s">
        <v>6581</v>
      </c>
      <c r="D20" s="291" t="s">
        <v>5710</v>
      </c>
      <c r="E20" s="286">
        <v>113147</v>
      </c>
      <c r="F20" s="446" t="s">
        <v>6582</v>
      </c>
      <c r="G20" s="264">
        <v>10</v>
      </c>
      <c r="H20" s="264" t="s">
        <v>1055</v>
      </c>
      <c r="I20" s="264" t="s">
        <v>6563</v>
      </c>
      <c r="J20" s="46" t="s">
        <v>2325</v>
      </c>
      <c r="K20" s="115">
        <v>249.99</v>
      </c>
      <c r="L20" s="444">
        <f t="shared" si="0"/>
        <v>2499.9</v>
      </c>
    </row>
    <row r="21" spans="1:12" ht="20.399999999999999" x14ac:dyDescent="0.3">
      <c r="A21" s="289" t="s">
        <v>74</v>
      </c>
      <c r="B21" s="289" t="s">
        <v>2072</v>
      </c>
      <c r="C21" s="291" t="s">
        <v>6583</v>
      </c>
      <c r="D21" s="291" t="s">
        <v>5710</v>
      </c>
      <c r="E21" s="286">
        <v>113152</v>
      </c>
      <c r="F21" s="445" t="s">
        <v>6584</v>
      </c>
      <c r="G21" s="264">
        <v>10</v>
      </c>
      <c r="H21" s="264" t="s">
        <v>1055</v>
      </c>
      <c r="I21" s="264" t="s">
        <v>6563</v>
      </c>
      <c r="J21" s="46" t="s">
        <v>2325</v>
      </c>
      <c r="K21" s="115">
        <v>166.49</v>
      </c>
      <c r="L21" s="444">
        <f t="shared" si="0"/>
        <v>1664.9</v>
      </c>
    </row>
    <row r="22" spans="1:12" ht="20.399999999999999" x14ac:dyDescent="0.3">
      <c r="A22" s="289" t="s">
        <v>74</v>
      </c>
      <c r="B22" s="289" t="s">
        <v>2072</v>
      </c>
      <c r="C22" s="291" t="s">
        <v>6585</v>
      </c>
      <c r="D22" s="291" t="s">
        <v>5710</v>
      </c>
      <c r="E22" s="286">
        <v>113128</v>
      </c>
      <c r="F22" s="445" t="s">
        <v>6586</v>
      </c>
      <c r="G22" s="264">
        <v>10</v>
      </c>
      <c r="H22" s="264" t="s">
        <v>1055</v>
      </c>
      <c r="I22" s="264" t="s">
        <v>6563</v>
      </c>
      <c r="J22" s="46" t="s">
        <v>2325</v>
      </c>
      <c r="K22" s="115">
        <v>166.49</v>
      </c>
      <c r="L22" s="444">
        <f t="shared" si="0"/>
        <v>1664.9</v>
      </c>
    </row>
    <row r="23" spans="1:12" ht="20.399999999999999" x14ac:dyDescent="0.3">
      <c r="A23" s="289" t="s">
        <v>74</v>
      </c>
      <c r="B23" s="289" t="s">
        <v>2072</v>
      </c>
      <c r="C23" s="291" t="s">
        <v>6587</v>
      </c>
      <c r="D23" s="291" t="s">
        <v>5710</v>
      </c>
      <c r="E23" s="286">
        <v>113124</v>
      </c>
      <c r="F23" s="446" t="s">
        <v>6588</v>
      </c>
      <c r="G23" s="264">
        <v>10</v>
      </c>
      <c r="H23" s="264" t="s">
        <v>1055</v>
      </c>
      <c r="I23" s="264" t="s">
        <v>6563</v>
      </c>
      <c r="J23" s="46" t="s">
        <v>2325</v>
      </c>
      <c r="K23" s="115">
        <v>166.49</v>
      </c>
      <c r="L23" s="444">
        <f t="shared" si="0"/>
        <v>1664.9</v>
      </c>
    </row>
    <row r="24" spans="1:12" ht="20.399999999999999" x14ac:dyDescent="0.3">
      <c r="A24" s="289" t="s">
        <v>74</v>
      </c>
      <c r="B24" s="289" t="s">
        <v>2072</v>
      </c>
      <c r="C24" s="299" t="s">
        <v>6589</v>
      </c>
      <c r="D24" s="299" t="s">
        <v>5710</v>
      </c>
      <c r="E24" s="272" t="s">
        <v>6590</v>
      </c>
      <c r="F24" s="445" t="s">
        <v>6591</v>
      </c>
      <c r="G24" s="264">
        <v>10</v>
      </c>
      <c r="H24" s="264" t="s">
        <v>1055</v>
      </c>
      <c r="I24" s="264" t="s">
        <v>6563</v>
      </c>
      <c r="J24" s="46" t="s">
        <v>2325</v>
      </c>
      <c r="K24" s="115">
        <v>166.49</v>
      </c>
      <c r="L24" s="444">
        <f t="shared" si="0"/>
        <v>1664.9</v>
      </c>
    </row>
    <row r="25" spans="1:12" ht="20.399999999999999" x14ac:dyDescent="0.3">
      <c r="A25" s="289" t="s">
        <v>74</v>
      </c>
      <c r="B25" s="289" t="s">
        <v>2072</v>
      </c>
      <c r="C25" s="291" t="s">
        <v>6592</v>
      </c>
      <c r="D25" s="291" t="s">
        <v>5710</v>
      </c>
      <c r="E25" s="286">
        <v>113116</v>
      </c>
      <c r="F25" s="445" t="s">
        <v>6593</v>
      </c>
      <c r="G25" s="264">
        <v>10</v>
      </c>
      <c r="H25" s="264" t="s">
        <v>1055</v>
      </c>
      <c r="I25" s="264" t="s">
        <v>6563</v>
      </c>
      <c r="J25" s="46" t="s">
        <v>2325</v>
      </c>
      <c r="K25" s="115">
        <v>166.49</v>
      </c>
      <c r="L25" s="444">
        <f t="shared" si="0"/>
        <v>1664.9</v>
      </c>
    </row>
    <row r="26" spans="1:12" ht="20.399999999999999" x14ac:dyDescent="0.3">
      <c r="A26" s="289" t="s">
        <v>74</v>
      </c>
      <c r="B26" s="289" t="s">
        <v>2072</v>
      </c>
      <c r="C26" s="291" t="s">
        <v>6594</v>
      </c>
      <c r="D26" s="291" t="s">
        <v>5710</v>
      </c>
      <c r="E26" s="286">
        <v>113113</v>
      </c>
      <c r="F26" s="445" t="s">
        <v>6595</v>
      </c>
      <c r="G26" s="264">
        <v>10</v>
      </c>
      <c r="H26" s="264" t="s">
        <v>1055</v>
      </c>
      <c r="I26" s="264" t="s">
        <v>6563</v>
      </c>
      <c r="J26" s="46" t="s">
        <v>2325</v>
      </c>
      <c r="K26" s="115">
        <v>69.989999999999995</v>
      </c>
      <c r="L26" s="444">
        <f t="shared" si="0"/>
        <v>699.9</v>
      </c>
    </row>
    <row r="27" spans="1:12" ht="20.399999999999999" x14ac:dyDescent="0.3">
      <c r="A27" s="289" t="s">
        <v>74</v>
      </c>
      <c r="B27" s="289" t="s">
        <v>2072</v>
      </c>
      <c r="C27" s="291" t="s">
        <v>6596</v>
      </c>
      <c r="D27" s="447" t="s">
        <v>5710</v>
      </c>
      <c r="E27" s="286">
        <v>113114</v>
      </c>
      <c r="F27" s="448" t="s">
        <v>6597</v>
      </c>
      <c r="G27" s="264">
        <v>10</v>
      </c>
      <c r="H27" s="264" t="s">
        <v>1055</v>
      </c>
      <c r="I27" s="264" t="s">
        <v>6563</v>
      </c>
      <c r="J27" s="46" t="s">
        <v>2325</v>
      </c>
      <c r="K27" s="115">
        <v>249.99</v>
      </c>
      <c r="L27" s="444">
        <f t="shared" si="0"/>
        <v>2499.9</v>
      </c>
    </row>
    <row r="28" spans="1:12" ht="20.399999999999999" x14ac:dyDescent="0.3">
      <c r="A28" s="289" t="s">
        <v>74</v>
      </c>
      <c r="B28" s="289" t="s">
        <v>2072</v>
      </c>
      <c r="C28" s="291" t="s">
        <v>6598</v>
      </c>
      <c r="D28" s="447" t="s">
        <v>5710</v>
      </c>
      <c r="E28" s="286">
        <v>113151</v>
      </c>
      <c r="F28" s="449" t="s">
        <v>6599</v>
      </c>
      <c r="G28" s="264">
        <v>10</v>
      </c>
      <c r="H28" s="264" t="s">
        <v>1055</v>
      </c>
      <c r="I28" s="264" t="s">
        <v>6563</v>
      </c>
      <c r="J28" s="46" t="s">
        <v>2325</v>
      </c>
      <c r="K28" s="115">
        <v>249.99</v>
      </c>
      <c r="L28" s="444">
        <f t="shared" si="0"/>
        <v>2499.9</v>
      </c>
    </row>
    <row r="29" spans="1:12" ht="20.399999999999999" x14ac:dyDescent="0.3">
      <c r="A29" s="289" t="s">
        <v>74</v>
      </c>
      <c r="B29" s="289" t="s">
        <v>2072</v>
      </c>
      <c r="C29" s="291" t="s">
        <v>6600</v>
      </c>
      <c r="D29" s="447" t="s">
        <v>5710</v>
      </c>
      <c r="E29" s="286">
        <v>113148</v>
      </c>
      <c r="F29" s="449" t="s">
        <v>6601</v>
      </c>
      <c r="G29" s="264">
        <v>10</v>
      </c>
      <c r="H29" s="264" t="s">
        <v>1055</v>
      </c>
      <c r="I29" s="264" t="s">
        <v>6563</v>
      </c>
      <c r="J29" s="46" t="s">
        <v>2325</v>
      </c>
      <c r="K29" s="115">
        <v>166.49</v>
      </c>
      <c r="L29" s="444">
        <f t="shared" si="0"/>
        <v>1664.9</v>
      </c>
    </row>
    <row r="30" spans="1:12" ht="20.399999999999999" x14ac:dyDescent="0.3">
      <c r="A30" s="289" t="s">
        <v>74</v>
      </c>
      <c r="B30" s="289" t="s">
        <v>2072</v>
      </c>
      <c r="C30" s="291" t="s">
        <v>6602</v>
      </c>
      <c r="D30" s="447" t="s">
        <v>5710</v>
      </c>
      <c r="E30" s="286">
        <v>113123</v>
      </c>
      <c r="F30" s="449" t="s">
        <v>6603</v>
      </c>
      <c r="G30" s="264">
        <v>10</v>
      </c>
      <c r="H30" s="264" t="s">
        <v>1055</v>
      </c>
      <c r="I30" s="264" t="s">
        <v>6563</v>
      </c>
      <c r="J30" s="46" t="s">
        <v>2325</v>
      </c>
      <c r="K30" s="115">
        <v>249.99</v>
      </c>
      <c r="L30" s="444">
        <f t="shared" si="0"/>
        <v>2499.9</v>
      </c>
    </row>
    <row r="31" spans="1:12" ht="20.399999999999999" x14ac:dyDescent="0.3">
      <c r="A31" s="289" t="s">
        <v>74</v>
      </c>
      <c r="B31" s="289" t="s">
        <v>2072</v>
      </c>
      <c r="C31" s="291" t="s">
        <v>6604</v>
      </c>
      <c r="D31" s="291" t="s">
        <v>5710</v>
      </c>
      <c r="E31" s="286">
        <v>113119</v>
      </c>
      <c r="F31" s="445" t="s">
        <v>6605</v>
      </c>
      <c r="G31" s="264">
        <v>10</v>
      </c>
      <c r="H31" s="264" t="s">
        <v>1055</v>
      </c>
      <c r="I31" s="264" t="s">
        <v>6563</v>
      </c>
      <c r="J31" s="46" t="s">
        <v>2325</v>
      </c>
      <c r="K31" s="115">
        <v>249.99</v>
      </c>
      <c r="L31" s="444">
        <f t="shared" si="0"/>
        <v>2499.9</v>
      </c>
    </row>
    <row r="32" spans="1:12" ht="20.399999999999999" x14ac:dyDescent="0.3">
      <c r="A32" s="289" t="s">
        <v>74</v>
      </c>
      <c r="B32" s="289" t="s">
        <v>2072</v>
      </c>
      <c r="C32" s="291" t="s">
        <v>6606</v>
      </c>
      <c r="D32" s="447" t="s">
        <v>5710</v>
      </c>
      <c r="E32" s="286">
        <v>113111</v>
      </c>
      <c r="F32" s="448" t="s">
        <v>6607</v>
      </c>
      <c r="G32" s="264">
        <v>10</v>
      </c>
      <c r="H32" s="264" t="s">
        <v>1055</v>
      </c>
      <c r="I32" s="264" t="s">
        <v>6563</v>
      </c>
      <c r="J32" s="46" t="s">
        <v>2325</v>
      </c>
      <c r="K32" s="115">
        <v>166.49</v>
      </c>
      <c r="L32" s="444">
        <f t="shared" si="0"/>
        <v>1664.9</v>
      </c>
    </row>
    <row r="33" spans="1:12" ht="20.399999999999999" x14ac:dyDescent="0.3">
      <c r="A33" s="289" t="s">
        <v>74</v>
      </c>
      <c r="B33" s="289" t="s">
        <v>2072</v>
      </c>
      <c r="C33" s="291" t="s">
        <v>6608</v>
      </c>
      <c r="D33" s="291" t="s">
        <v>5710</v>
      </c>
      <c r="E33" s="286">
        <v>113109</v>
      </c>
      <c r="F33" s="445" t="s">
        <v>6609</v>
      </c>
      <c r="G33" s="264">
        <v>10</v>
      </c>
      <c r="H33" s="264" t="s">
        <v>1055</v>
      </c>
      <c r="I33" s="264" t="s">
        <v>6563</v>
      </c>
      <c r="J33" s="46" t="s">
        <v>2325</v>
      </c>
      <c r="K33" s="115">
        <v>249.99</v>
      </c>
      <c r="L33" s="444">
        <f t="shared" si="0"/>
        <v>2499.9</v>
      </c>
    </row>
    <row r="35" spans="1:12" x14ac:dyDescent="0.3">
      <c r="I35" s="775" t="s">
        <v>6610</v>
      </c>
      <c r="J35" s="775"/>
      <c r="K35" s="775"/>
      <c r="L35" s="435">
        <f>SUM(L3:L33)</f>
        <v>119066.0999999999</v>
      </c>
    </row>
  </sheetData>
  <sheetProtection algorithmName="SHA-512" hashValue="JoQPw97pCJyTGzIUXBnwMjHM33GyIesDKIqS+BDqpQbuojZ9yA/3TSPnMuEH/gCZ3RhSrJl80vlOPtZlCG38VQ==" saltValue="XFwzXsgJ2kptx+h0+t4SJw==" spinCount="100000" sheet="1" objects="1" scenarios="1"/>
  <mergeCells count="2">
    <mergeCell ref="A1:L1"/>
    <mergeCell ref="I35:K35"/>
  </mergeCells>
  <pageMargins left="0.2" right="0.2" top="0.5" bottom="0.25" header="0" footer="0"/>
  <pageSetup scale="8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418"/>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151" t="s">
        <v>10</v>
      </c>
      <c r="B2" s="152" t="s">
        <v>206</v>
      </c>
      <c r="C2" s="619" t="s">
        <v>207</v>
      </c>
      <c r="D2" s="153" t="s">
        <v>3</v>
      </c>
      <c r="E2" s="153" t="s">
        <v>4</v>
      </c>
      <c r="F2" s="154" t="s">
        <v>208</v>
      </c>
      <c r="G2" s="152" t="s">
        <v>6</v>
      </c>
      <c r="H2" s="152" t="s">
        <v>7</v>
      </c>
      <c r="I2" s="152" t="s">
        <v>201</v>
      </c>
      <c r="J2" s="155" t="s">
        <v>202</v>
      </c>
      <c r="K2" s="156" t="s">
        <v>8</v>
      </c>
    </row>
    <row r="3" spans="1:11" ht="20.399999999999999" x14ac:dyDescent="0.3">
      <c r="A3" s="157" t="s">
        <v>10</v>
      </c>
      <c r="B3" s="157" t="s">
        <v>13</v>
      </c>
      <c r="C3" s="158" t="s">
        <v>209</v>
      </c>
      <c r="D3" s="158" t="s">
        <v>14</v>
      </c>
      <c r="E3" s="158" t="s">
        <v>210</v>
      </c>
      <c r="F3" s="159" t="s">
        <v>211</v>
      </c>
      <c r="G3" s="159">
        <v>8</v>
      </c>
      <c r="H3" s="159" t="s">
        <v>17</v>
      </c>
      <c r="I3" s="159"/>
      <c r="J3" s="160">
        <v>475</v>
      </c>
      <c r="K3" s="204">
        <f t="shared" ref="K3:K7" si="0">G3*J3</f>
        <v>3800</v>
      </c>
    </row>
    <row r="4" spans="1:11" ht="20.399999999999999" x14ac:dyDescent="0.3">
      <c r="A4" s="123" t="s">
        <v>10</v>
      </c>
      <c r="B4" s="123" t="s">
        <v>13</v>
      </c>
      <c r="C4" s="124" t="s">
        <v>200</v>
      </c>
      <c r="D4" s="124" t="s">
        <v>14</v>
      </c>
      <c r="E4" s="124" t="s">
        <v>15</v>
      </c>
      <c r="F4" s="125" t="s">
        <v>16</v>
      </c>
      <c r="G4" s="125">
        <v>8</v>
      </c>
      <c r="H4" s="125" t="s">
        <v>17</v>
      </c>
      <c r="I4" s="125"/>
      <c r="J4" s="126">
        <v>22</v>
      </c>
      <c r="K4" s="161">
        <f t="shared" si="0"/>
        <v>176</v>
      </c>
    </row>
    <row r="5" spans="1:11" ht="20.399999999999999" x14ac:dyDescent="0.3">
      <c r="A5" s="18" t="s">
        <v>10</v>
      </c>
      <c r="B5" s="18" t="s">
        <v>13</v>
      </c>
      <c r="C5" s="20" t="s">
        <v>212</v>
      </c>
      <c r="D5" s="20" t="s">
        <v>14</v>
      </c>
      <c r="E5" s="20" t="s">
        <v>213</v>
      </c>
      <c r="F5" s="21" t="s">
        <v>214</v>
      </c>
      <c r="G5" s="21">
        <v>8</v>
      </c>
      <c r="H5" s="21" t="s">
        <v>17</v>
      </c>
      <c r="I5" s="162"/>
      <c r="J5" s="163">
        <v>106</v>
      </c>
      <c r="K5" s="161">
        <f t="shared" si="0"/>
        <v>848</v>
      </c>
    </row>
    <row r="6" spans="1:11" ht="20.399999999999999" x14ac:dyDescent="0.3">
      <c r="A6" s="18" t="s">
        <v>10</v>
      </c>
      <c r="B6" s="18" t="s">
        <v>13</v>
      </c>
      <c r="C6" s="20" t="s">
        <v>215</v>
      </c>
      <c r="D6" s="20" t="s">
        <v>14</v>
      </c>
      <c r="E6" s="20" t="s">
        <v>216</v>
      </c>
      <c r="F6" s="21" t="s">
        <v>217</v>
      </c>
      <c r="G6" s="21">
        <v>8</v>
      </c>
      <c r="H6" s="21" t="s">
        <v>17</v>
      </c>
      <c r="I6" s="162"/>
      <c r="J6" s="163">
        <v>43</v>
      </c>
      <c r="K6" s="161">
        <f t="shared" si="0"/>
        <v>344</v>
      </c>
    </row>
    <row r="7" spans="1:11" ht="20.399999999999999" x14ac:dyDescent="0.3">
      <c r="A7" s="18" t="s">
        <v>10</v>
      </c>
      <c r="B7" s="18" t="s">
        <v>13</v>
      </c>
      <c r="C7" s="20" t="s">
        <v>218</v>
      </c>
      <c r="D7" s="20" t="s">
        <v>14</v>
      </c>
      <c r="E7" s="20" t="s">
        <v>219</v>
      </c>
      <c r="F7" s="21" t="s">
        <v>220</v>
      </c>
      <c r="G7" s="21">
        <v>16</v>
      </c>
      <c r="H7" s="21" t="s">
        <v>17</v>
      </c>
      <c r="I7" s="21"/>
      <c r="J7" s="22">
        <v>12.5</v>
      </c>
      <c r="K7" s="161">
        <f t="shared" si="0"/>
        <v>200</v>
      </c>
    </row>
    <row r="8" spans="1:11" ht="61.2" x14ac:dyDescent="0.3">
      <c r="A8" s="164" t="s">
        <v>10</v>
      </c>
      <c r="B8" s="164" t="s">
        <v>221</v>
      </c>
      <c r="C8" s="165" t="s">
        <v>222</v>
      </c>
      <c r="D8" s="165" t="s">
        <v>20</v>
      </c>
      <c r="E8" s="165" t="s">
        <v>223</v>
      </c>
      <c r="F8" s="166" t="s">
        <v>224</v>
      </c>
      <c r="G8" s="166">
        <v>1</v>
      </c>
      <c r="H8" s="167" t="s">
        <v>17</v>
      </c>
      <c r="I8" s="44" t="s">
        <v>225</v>
      </c>
      <c r="J8" s="168"/>
      <c r="K8" s="169"/>
    </row>
    <row r="9" spans="1:11" ht="61.2" x14ac:dyDescent="0.3">
      <c r="A9" s="42" t="s">
        <v>10</v>
      </c>
      <c r="B9" s="42" t="s">
        <v>226</v>
      </c>
      <c r="C9" s="170" t="s">
        <v>227</v>
      </c>
      <c r="D9" s="170" t="s">
        <v>20</v>
      </c>
      <c r="E9" s="170" t="s">
        <v>228</v>
      </c>
      <c r="F9" s="167" t="s">
        <v>229</v>
      </c>
      <c r="G9" s="167">
        <v>12</v>
      </c>
      <c r="H9" s="166" t="s">
        <v>17</v>
      </c>
      <c r="I9" s="44" t="s">
        <v>230</v>
      </c>
      <c r="J9" s="169"/>
      <c r="K9" s="169"/>
    </row>
    <row r="10" spans="1:11" ht="40.799999999999997" x14ac:dyDescent="0.3">
      <c r="A10" s="171" t="s">
        <v>10</v>
      </c>
      <c r="B10" s="18" t="s">
        <v>231</v>
      </c>
      <c r="C10" s="20" t="s">
        <v>232</v>
      </c>
      <c r="D10" s="172" t="s">
        <v>14</v>
      </c>
      <c r="E10" s="172" t="s">
        <v>233</v>
      </c>
      <c r="F10" s="162" t="s">
        <v>234</v>
      </c>
      <c r="G10" s="162">
        <v>2</v>
      </c>
      <c r="H10" s="162" t="s">
        <v>17</v>
      </c>
      <c r="I10" s="162"/>
      <c r="J10" s="163">
        <v>1804</v>
      </c>
      <c r="K10" s="161">
        <f t="shared" ref="K10:K17" si="1">G10*J10</f>
        <v>3608</v>
      </c>
    </row>
    <row r="11" spans="1:11" ht="20.399999999999999" x14ac:dyDescent="0.3">
      <c r="A11" s="171" t="s">
        <v>10</v>
      </c>
      <c r="B11" s="18" t="s">
        <v>231</v>
      </c>
      <c r="C11" s="20" t="s">
        <v>235</v>
      </c>
      <c r="D11" s="172" t="s">
        <v>14</v>
      </c>
      <c r="E11" s="172" t="s">
        <v>236</v>
      </c>
      <c r="F11" s="162" t="s">
        <v>237</v>
      </c>
      <c r="G11" s="162">
        <v>2</v>
      </c>
      <c r="H11" s="162" t="s">
        <v>17</v>
      </c>
      <c r="I11" s="162"/>
      <c r="J11" s="163">
        <v>365</v>
      </c>
      <c r="K11" s="161">
        <f t="shared" si="1"/>
        <v>730</v>
      </c>
    </row>
    <row r="12" spans="1:11" ht="20.399999999999999" x14ac:dyDescent="0.3">
      <c r="A12" s="171" t="s">
        <v>10</v>
      </c>
      <c r="B12" s="18" t="s">
        <v>231</v>
      </c>
      <c r="C12" s="20" t="s">
        <v>238</v>
      </c>
      <c r="D12" s="172" t="s">
        <v>14</v>
      </c>
      <c r="E12" s="172" t="s">
        <v>239</v>
      </c>
      <c r="F12" s="162" t="s">
        <v>240</v>
      </c>
      <c r="G12" s="162">
        <v>2</v>
      </c>
      <c r="H12" s="162" t="s">
        <v>17</v>
      </c>
      <c r="I12" s="162"/>
      <c r="J12" s="163">
        <v>153.5</v>
      </c>
      <c r="K12" s="161">
        <f t="shared" si="1"/>
        <v>307</v>
      </c>
    </row>
    <row r="13" spans="1:11" ht="20.399999999999999" x14ac:dyDescent="0.3">
      <c r="A13" s="171" t="s">
        <v>10</v>
      </c>
      <c r="B13" s="18" t="s">
        <v>231</v>
      </c>
      <c r="C13" s="20" t="s">
        <v>241</v>
      </c>
      <c r="D13" s="172" t="s">
        <v>242</v>
      </c>
      <c r="E13" s="172" t="s">
        <v>243</v>
      </c>
      <c r="F13" s="162" t="s">
        <v>244</v>
      </c>
      <c r="G13" s="162">
        <v>2</v>
      </c>
      <c r="H13" s="162" t="s">
        <v>17</v>
      </c>
      <c r="I13" s="162"/>
      <c r="J13" s="41">
        <v>135.83000000000001</v>
      </c>
      <c r="K13" s="161">
        <f t="shared" si="1"/>
        <v>271.66000000000003</v>
      </c>
    </row>
    <row r="14" spans="1:11" ht="20.399999999999999" x14ac:dyDescent="0.3">
      <c r="A14" s="171" t="s">
        <v>10</v>
      </c>
      <c r="B14" s="18" t="s">
        <v>231</v>
      </c>
      <c r="C14" s="20" t="s">
        <v>245</v>
      </c>
      <c r="D14" s="172" t="s">
        <v>14</v>
      </c>
      <c r="E14" s="173" t="s">
        <v>246</v>
      </c>
      <c r="F14" s="162" t="s">
        <v>247</v>
      </c>
      <c r="G14" s="162">
        <v>1</v>
      </c>
      <c r="H14" s="162" t="s">
        <v>17</v>
      </c>
      <c r="I14" s="162"/>
      <c r="J14" s="163">
        <v>90</v>
      </c>
      <c r="K14" s="161">
        <f t="shared" si="1"/>
        <v>90</v>
      </c>
    </row>
    <row r="15" spans="1:11" ht="20.399999999999999" x14ac:dyDescent="0.3">
      <c r="A15" s="171" t="s">
        <v>10</v>
      </c>
      <c r="B15" s="18" t="s">
        <v>231</v>
      </c>
      <c r="C15" s="20" t="s">
        <v>248</v>
      </c>
      <c r="D15" s="172" t="s">
        <v>14</v>
      </c>
      <c r="E15" s="173" t="s">
        <v>249</v>
      </c>
      <c r="F15" s="162" t="s">
        <v>250</v>
      </c>
      <c r="G15" s="162">
        <v>1</v>
      </c>
      <c r="H15" s="162" t="s">
        <v>17</v>
      </c>
      <c r="I15" s="162"/>
      <c r="J15" s="163">
        <v>70</v>
      </c>
      <c r="K15" s="161">
        <f t="shared" si="1"/>
        <v>70</v>
      </c>
    </row>
    <row r="16" spans="1:11" ht="20.399999999999999" x14ac:dyDescent="0.3">
      <c r="A16" s="171" t="s">
        <v>10</v>
      </c>
      <c r="B16" s="18" t="s">
        <v>231</v>
      </c>
      <c r="C16" s="20" t="s">
        <v>251</v>
      </c>
      <c r="D16" s="172" t="s">
        <v>14</v>
      </c>
      <c r="E16" s="173" t="s">
        <v>252</v>
      </c>
      <c r="F16" s="162" t="s">
        <v>253</v>
      </c>
      <c r="G16" s="162">
        <v>1</v>
      </c>
      <c r="H16" s="162" t="s">
        <v>17</v>
      </c>
      <c r="I16" s="162"/>
      <c r="J16" s="163">
        <v>17</v>
      </c>
      <c r="K16" s="161">
        <f t="shared" si="1"/>
        <v>17</v>
      </c>
    </row>
    <row r="17" spans="1:11" ht="20.399999999999999" x14ac:dyDescent="0.3">
      <c r="A17" s="171" t="s">
        <v>10</v>
      </c>
      <c r="B17" s="18" t="s">
        <v>231</v>
      </c>
      <c r="C17" s="20" t="s">
        <v>254</v>
      </c>
      <c r="D17" s="172" t="s">
        <v>255</v>
      </c>
      <c r="E17" s="173" t="s">
        <v>256</v>
      </c>
      <c r="F17" s="162" t="s">
        <v>257</v>
      </c>
      <c r="G17" s="162">
        <v>2</v>
      </c>
      <c r="H17" s="162" t="s">
        <v>17</v>
      </c>
      <c r="I17" s="162"/>
      <c r="J17" s="163">
        <v>60</v>
      </c>
      <c r="K17" s="161">
        <f t="shared" si="1"/>
        <v>120</v>
      </c>
    </row>
    <row r="18" spans="1:11" ht="61.2" x14ac:dyDescent="0.3">
      <c r="A18" s="42" t="s">
        <v>10</v>
      </c>
      <c r="B18" s="42" t="s">
        <v>258</v>
      </c>
      <c r="C18" s="170" t="s">
        <v>259</v>
      </c>
      <c r="D18" s="165" t="s">
        <v>20</v>
      </c>
      <c r="E18" s="165" t="s">
        <v>228</v>
      </c>
      <c r="F18" s="166" t="s">
        <v>260</v>
      </c>
      <c r="G18" s="166">
        <v>2</v>
      </c>
      <c r="H18" s="166" t="s">
        <v>17</v>
      </c>
      <c r="I18" s="166" t="s">
        <v>261</v>
      </c>
      <c r="J18" s="45"/>
      <c r="K18" s="169"/>
    </row>
    <row r="19" spans="1:11" ht="61.2" x14ac:dyDescent="0.3">
      <c r="A19" s="42" t="s">
        <v>10</v>
      </c>
      <c r="B19" s="42" t="s">
        <v>262</v>
      </c>
      <c r="C19" s="170" t="s">
        <v>263</v>
      </c>
      <c r="D19" s="165" t="s">
        <v>20</v>
      </c>
      <c r="E19" s="165" t="s">
        <v>264</v>
      </c>
      <c r="F19" s="166" t="s">
        <v>265</v>
      </c>
      <c r="G19" s="166">
        <v>86</v>
      </c>
      <c r="H19" s="166" t="s">
        <v>17</v>
      </c>
      <c r="I19" s="44" t="s">
        <v>266</v>
      </c>
      <c r="J19" s="45"/>
      <c r="K19" s="169"/>
    </row>
    <row r="20" spans="1:11" ht="61.2" x14ac:dyDescent="0.3">
      <c r="A20" s="42" t="s">
        <v>10</v>
      </c>
      <c r="B20" s="42" t="s">
        <v>262</v>
      </c>
      <c r="C20" s="170" t="s">
        <v>267</v>
      </c>
      <c r="D20" s="165" t="s">
        <v>20</v>
      </c>
      <c r="E20" s="165" t="s">
        <v>268</v>
      </c>
      <c r="F20" s="166" t="s">
        <v>269</v>
      </c>
      <c r="G20" s="166">
        <v>6</v>
      </c>
      <c r="H20" s="166" t="s">
        <v>17</v>
      </c>
      <c r="I20" s="44" t="s">
        <v>266</v>
      </c>
      <c r="J20" s="45"/>
      <c r="K20" s="169"/>
    </row>
    <row r="21" spans="1:11" ht="61.2" x14ac:dyDescent="0.3">
      <c r="A21" s="42" t="s">
        <v>10</v>
      </c>
      <c r="B21" s="42" t="s">
        <v>262</v>
      </c>
      <c r="C21" s="170" t="s">
        <v>270</v>
      </c>
      <c r="D21" s="174" t="s">
        <v>20</v>
      </c>
      <c r="E21" s="174" t="s">
        <v>271</v>
      </c>
      <c r="F21" s="175" t="s">
        <v>272</v>
      </c>
      <c r="G21" s="175">
        <v>4</v>
      </c>
      <c r="H21" s="166" t="s">
        <v>17</v>
      </c>
      <c r="I21" s="44" t="s">
        <v>273</v>
      </c>
      <c r="J21" s="45"/>
      <c r="K21" s="169"/>
    </row>
    <row r="22" spans="1:11" ht="51" x14ac:dyDescent="0.3">
      <c r="A22" s="42" t="s">
        <v>10</v>
      </c>
      <c r="B22" s="42" t="s">
        <v>274</v>
      </c>
      <c r="C22" s="165" t="s">
        <v>275</v>
      </c>
      <c r="D22" s="174" t="s">
        <v>20</v>
      </c>
      <c r="E22" s="165" t="s">
        <v>276</v>
      </c>
      <c r="F22" s="166" t="s">
        <v>277</v>
      </c>
      <c r="G22" s="175">
        <v>1</v>
      </c>
      <c r="H22" s="166" t="s">
        <v>17</v>
      </c>
      <c r="I22" s="44" t="s">
        <v>6909</v>
      </c>
      <c r="J22" s="45"/>
      <c r="K22" s="169"/>
    </row>
    <row r="23" spans="1:11" ht="51" x14ac:dyDescent="0.3">
      <c r="A23" s="42" t="s">
        <v>10</v>
      </c>
      <c r="B23" s="42" t="s">
        <v>262</v>
      </c>
      <c r="C23" s="170" t="s">
        <v>278</v>
      </c>
      <c r="D23" s="165" t="s">
        <v>20</v>
      </c>
      <c r="E23" s="165" t="s">
        <v>279</v>
      </c>
      <c r="F23" s="166" t="s">
        <v>280</v>
      </c>
      <c r="G23" s="175">
        <v>1</v>
      </c>
      <c r="H23" s="166" t="s">
        <v>17</v>
      </c>
      <c r="I23" s="44" t="s">
        <v>6909</v>
      </c>
      <c r="J23" s="45"/>
      <c r="K23" s="169"/>
    </row>
    <row r="24" spans="1:11" ht="51" x14ac:dyDescent="0.3">
      <c r="A24" s="42" t="s">
        <v>10</v>
      </c>
      <c r="B24" s="42" t="s">
        <v>262</v>
      </c>
      <c r="C24" s="170" t="s">
        <v>281</v>
      </c>
      <c r="D24" s="165" t="s">
        <v>20</v>
      </c>
      <c r="E24" s="176" t="s">
        <v>282</v>
      </c>
      <c r="F24" s="166" t="s">
        <v>283</v>
      </c>
      <c r="G24" s="175">
        <v>1</v>
      </c>
      <c r="H24" s="166" t="s">
        <v>17</v>
      </c>
      <c r="I24" s="44" t="s">
        <v>6909</v>
      </c>
      <c r="J24" s="45"/>
      <c r="K24" s="169"/>
    </row>
    <row r="25" spans="1:11" ht="51" x14ac:dyDescent="0.3">
      <c r="A25" s="42" t="s">
        <v>10</v>
      </c>
      <c r="B25" s="42" t="s">
        <v>262</v>
      </c>
      <c r="C25" s="170" t="s">
        <v>284</v>
      </c>
      <c r="D25" s="165" t="s">
        <v>20</v>
      </c>
      <c r="E25" s="176" t="s">
        <v>285</v>
      </c>
      <c r="F25" s="166" t="s">
        <v>286</v>
      </c>
      <c r="G25" s="175">
        <v>1</v>
      </c>
      <c r="H25" s="166" t="s">
        <v>17</v>
      </c>
      <c r="I25" s="44" t="s">
        <v>6909</v>
      </c>
      <c r="J25" s="45"/>
      <c r="K25" s="169"/>
    </row>
    <row r="26" spans="1:11" ht="51" x14ac:dyDescent="0.3">
      <c r="A26" s="42" t="s">
        <v>10</v>
      </c>
      <c r="B26" s="42" t="s">
        <v>262</v>
      </c>
      <c r="C26" s="170" t="s">
        <v>287</v>
      </c>
      <c r="D26" s="165" t="s">
        <v>20</v>
      </c>
      <c r="E26" s="176" t="s">
        <v>288</v>
      </c>
      <c r="F26" s="166" t="s">
        <v>289</v>
      </c>
      <c r="G26" s="175">
        <v>1</v>
      </c>
      <c r="H26" s="166" t="s">
        <v>17</v>
      </c>
      <c r="I26" s="44" t="s">
        <v>6909</v>
      </c>
      <c r="J26" s="45"/>
      <c r="K26" s="169"/>
    </row>
    <row r="27" spans="1:11" ht="51" x14ac:dyDescent="0.3">
      <c r="A27" s="42" t="s">
        <v>10</v>
      </c>
      <c r="B27" s="42" t="s">
        <v>262</v>
      </c>
      <c r="C27" s="170" t="s">
        <v>290</v>
      </c>
      <c r="D27" s="165" t="s">
        <v>20</v>
      </c>
      <c r="E27" s="165" t="s">
        <v>291</v>
      </c>
      <c r="F27" s="166" t="s">
        <v>292</v>
      </c>
      <c r="G27" s="175">
        <v>1</v>
      </c>
      <c r="H27" s="166" t="s">
        <v>17</v>
      </c>
      <c r="I27" s="44" t="s">
        <v>6909</v>
      </c>
      <c r="J27" s="45"/>
      <c r="K27" s="169"/>
    </row>
    <row r="28" spans="1:11" ht="51" x14ac:dyDescent="0.3">
      <c r="A28" s="42" t="s">
        <v>10</v>
      </c>
      <c r="B28" s="42" t="s">
        <v>262</v>
      </c>
      <c r="C28" s="170" t="s">
        <v>293</v>
      </c>
      <c r="D28" s="165" t="s">
        <v>20</v>
      </c>
      <c r="E28" s="165" t="s">
        <v>294</v>
      </c>
      <c r="F28" s="166" t="s">
        <v>295</v>
      </c>
      <c r="G28" s="175">
        <v>1</v>
      </c>
      <c r="H28" s="166" t="s">
        <v>17</v>
      </c>
      <c r="I28" s="44" t="s">
        <v>6909</v>
      </c>
      <c r="J28" s="45"/>
      <c r="K28" s="169"/>
    </row>
    <row r="29" spans="1:11" ht="51" x14ac:dyDescent="0.3">
      <c r="A29" s="42" t="s">
        <v>10</v>
      </c>
      <c r="B29" s="42" t="s">
        <v>262</v>
      </c>
      <c r="C29" s="170" t="s">
        <v>296</v>
      </c>
      <c r="D29" s="165" t="s">
        <v>20</v>
      </c>
      <c r="E29" s="176" t="s">
        <v>297</v>
      </c>
      <c r="F29" s="166" t="s">
        <v>298</v>
      </c>
      <c r="G29" s="175">
        <v>1</v>
      </c>
      <c r="H29" s="166" t="s">
        <v>17</v>
      </c>
      <c r="I29" s="44" t="s">
        <v>6909</v>
      </c>
      <c r="J29" s="45"/>
      <c r="K29" s="169"/>
    </row>
    <row r="30" spans="1:11" ht="51" x14ac:dyDescent="0.3">
      <c r="A30" s="42" t="s">
        <v>10</v>
      </c>
      <c r="B30" s="42" t="s">
        <v>262</v>
      </c>
      <c r="C30" s="170" t="s">
        <v>299</v>
      </c>
      <c r="D30" s="165" t="s">
        <v>20</v>
      </c>
      <c r="E30" s="176" t="s">
        <v>300</v>
      </c>
      <c r="F30" s="166" t="s">
        <v>301</v>
      </c>
      <c r="G30" s="175">
        <v>1</v>
      </c>
      <c r="H30" s="166" t="s">
        <v>17</v>
      </c>
      <c r="I30" s="44" t="s">
        <v>6909</v>
      </c>
      <c r="J30" s="45"/>
      <c r="K30" s="169"/>
    </row>
    <row r="31" spans="1:11" ht="51" x14ac:dyDescent="0.3">
      <c r="A31" s="42" t="s">
        <v>10</v>
      </c>
      <c r="B31" s="42" t="s">
        <v>262</v>
      </c>
      <c r="C31" s="170" t="s">
        <v>302</v>
      </c>
      <c r="D31" s="165" t="s">
        <v>20</v>
      </c>
      <c r="E31" s="176" t="s">
        <v>303</v>
      </c>
      <c r="F31" s="166" t="s">
        <v>304</v>
      </c>
      <c r="G31" s="175">
        <v>1</v>
      </c>
      <c r="H31" s="166" t="s">
        <v>17</v>
      </c>
      <c r="I31" s="44" t="s">
        <v>6909</v>
      </c>
      <c r="J31" s="45"/>
      <c r="K31" s="169"/>
    </row>
    <row r="32" spans="1:11" ht="51" x14ac:dyDescent="0.3">
      <c r="A32" s="42" t="s">
        <v>10</v>
      </c>
      <c r="B32" s="42" t="s">
        <v>262</v>
      </c>
      <c r="C32" s="170" t="s">
        <v>305</v>
      </c>
      <c r="D32" s="165" t="s">
        <v>20</v>
      </c>
      <c r="E32" s="165" t="s">
        <v>306</v>
      </c>
      <c r="F32" s="166" t="s">
        <v>307</v>
      </c>
      <c r="G32" s="175">
        <v>1</v>
      </c>
      <c r="H32" s="166" t="s">
        <v>17</v>
      </c>
      <c r="I32" s="44" t="s">
        <v>6909</v>
      </c>
      <c r="J32" s="45"/>
      <c r="K32" s="169"/>
    </row>
    <row r="33" spans="1:11" ht="51" x14ac:dyDescent="0.3">
      <c r="A33" s="42" t="s">
        <v>10</v>
      </c>
      <c r="B33" s="42" t="s">
        <v>262</v>
      </c>
      <c r="C33" s="170" t="s">
        <v>308</v>
      </c>
      <c r="D33" s="165" t="s">
        <v>20</v>
      </c>
      <c r="E33" s="165" t="s">
        <v>309</v>
      </c>
      <c r="F33" s="166" t="s">
        <v>310</v>
      </c>
      <c r="G33" s="175">
        <v>1</v>
      </c>
      <c r="H33" s="166" t="s">
        <v>17</v>
      </c>
      <c r="I33" s="44" t="s">
        <v>6909</v>
      </c>
      <c r="J33" s="45"/>
      <c r="K33" s="169"/>
    </row>
    <row r="34" spans="1:11" ht="51" x14ac:dyDescent="0.3">
      <c r="A34" s="42" t="s">
        <v>10</v>
      </c>
      <c r="B34" s="42" t="s">
        <v>262</v>
      </c>
      <c r="C34" s="170" t="s">
        <v>311</v>
      </c>
      <c r="D34" s="165" t="s">
        <v>20</v>
      </c>
      <c r="E34" s="165" t="s">
        <v>288</v>
      </c>
      <c r="F34" s="166" t="s">
        <v>312</v>
      </c>
      <c r="G34" s="175">
        <v>1</v>
      </c>
      <c r="H34" s="166" t="s">
        <v>17</v>
      </c>
      <c r="I34" s="44" t="s">
        <v>6909</v>
      </c>
      <c r="J34" s="45"/>
      <c r="K34" s="169"/>
    </row>
    <row r="35" spans="1:11" ht="51" x14ac:dyDescent="0.3">
      <c r="A35" s="42" t="s">
        <v>10</v>
      </c>
      <c r="B35" s="42" t="s">
        <v>262</v>
      </c>
      <c r="C35" s="170" t="s">
        <v>313</v>
      </c>
      <c r="D35" s="165" t="s">
        <v>20</v>
      </c>
      <c r="E35" s="165" t="s">
        <v>314</v>
      </c>
      <c r="F35" s="166" t="s">
        <v>315</v>
      </c>
      <c r="G35" s="175">
        <v>1</v>
      </c>
      <c r="H35" s="166" t="s">
        <v>17</v>
      </c>
      <c r="I35" s="44" t="s">
        <v>6909</v>
      </c>
      <c r="J35" s="45"/>
      <c r="K35" s="169"/>
    </row>
    <row r="36" spans="1:11" ht="61.2" x14ac:dyDescent="0.3">
      <c r="A36" s="42" t="s">
        <v>10</v>
      </c>
      <c r="B36" s="42" t="s">
        <v>316</v>
      </c>
      <c r="C36" s="170" t="s">
        <v>317</v>
      </c>
      <c r="D36" s="174" t="s">
        <v>20</v>
      </c>
      <c r="E36" s="165" t="s">
        <v>318</v>
      </c>
      <c r="F36" s="166" t="s">
        <v>319</v>
      </c>
      <c r="G36" s="166">
        <v>1</v>
      </c>
      <c r="H36" s="166" t="s">
        <v>17</v>
      </c>
      <c r="I36" s="44" t="s">
        <v>6908</v>
      </c>
      <c r="J36" s="45"/>
      <c r="K36" s="169"/>
    </row>
    <row r="37" spans="1:11" ht="61.2" x14ac:dyDescent="0.3">
      <c r="A37" s="42" t="s">
        <v>10</v>
      </c>
      <c r="B37" s="42" t="s">
        <v>262</v>
      </c>
      <c r="C37" s="170" t="s">
        <v>320</v>
      </c>
      <c r="D37" s="165" t="s">
        <v>20</v>
      </c>
      <c r="E37" s="165" t="s">
        <v>321</v>
      </c>
      <c r="F37" s="166" t="s">
        <v>322</v>
      </c>
      <c r="G37" s="166">
        <v>1</v>
      </c>
      <c r="H37" s="166" t="s">
        <v>17</v>
      </c>
      <c r="I37" s="44" t="s">
        <v>323</v>
      </c>
      <c r="J37" s="45"/>
      <c r="K37" s="169"/>
    </row>
    <row r="38" spans="1:11" ht="30.6" x14ac:dyDescent="0.3">
      <c r="A38" s="42" t="s">
        <v>10</v>
      </c>
      <c r="B38" s="42" t="s">
        <v>262</v>
      </c>
      <c r="C38" s="170" t="s">
        <v>324</v>
      </c>
      <c r="D38" s="165" t="s">
        <v>20</v>
      </c>
      <c r="E38" s="165" t="s">
        <v>325</v>
      </c>
      <c r="F38" s="166" t="s">
        <v>326</v>
      </c>
      <c r="G38" s="166">
        <v>1</v>
      </c>
      <c r="H38" s="166" t="s">
        <v>17</v>
      </c>
      <c r="I38" s="44" t="s">
        <v>327</v>
      </c>
      <c r="J38" s="45"/>
      <c r="K38" s="169"/>
    </row>
    <row r="39" spans="1:11" ht="30.6" x14ac:dyDescent="0.3">
      <c r="A39" s="42" t="s">
        <v>10</v>
      </c>
      <c r="B39" s="42" t="s">
        <v>262</v>
      </c>
      <c r="C39" s="170" t="s">
        <v>328</v>
      </c>
      <c r="D39" s="165" t="s">
        <v>20</v>
      </c>
      <c r="E39" s="165" t="s">
        <v>329</v>
      </c>
      <c r="F39" s="166" t="s">
        <v>330</v>
      </c>
      <c r="G39" s="166">
        <v>1</v>
      </c>
      <c r="H39" s="166" t="s">
        <v>17</v>
      </c>
      <c r="I39" s="44" t="s">
        <v>327</v>
      </c>
      <c r="J39" s="45"/>
      <c r="K39" s="169"/>
    </row>
    <row r="40" spans="1:11" ht="30.6" x14ac:dyDescent="0.3">
      <c r="A40" s="24" t="s">
        <v>10</v>
      </c>
      <c r="B40" s="25" t="s">
        <v>18</v>
      </c>
      <c r="C40" s="26" t="s">
        <v>19</v>
      </c>
      <c r="D40" s="27" t="s">
        <v>20</v>
      </c>
      <c r="E40" s="28" t="s">
        <v>21</v>
      </c>
      <c r="F40" s="29" t="s">
        <v>22</v>
      </c>
      <c r="G40" s="29">
        <v>1</v>
      </c>
      <c r="H40" s="29" t="s">
        <v>17</v>
      </c>
      <c r="I40" s="44" t="s">
        <v>366</v>
      </c>
      <c r="J40" s="30"/>
      <c r="K40" s="169"/>
    </row>
    <row r="41" spans="1:11" ht="30.6" x14ac:dyDescent="0.3">
      <c r="A41" s="24" t="s">
        <v>10</v>
      </c>
      <c r="B41" s="25" t="s">
        <v>18</v>
      </c>
      <c r="C41" s="26" t="s">
        <v>23</v>
      </c>
      <c r="D41" s="27" t="s">
        <v>20</v>
      </c>
      <c r="E41" s="31" t="s">
        <v>24</v>
      </c>
      <c r="F41" s="29" t="s">
        <v>25</v>
      </c>
      <c r="G41" s="29">
        <v>1</v>
      </c>
      <c r="H41" s="29" t="s">
        <v>17</v>
      </c>
      <c r="I41" s="44" t="s">
        <v>366</v>
      </c>
      <c r="J41" s="32"/>
      <c r="K41" s="169"/>
    </row>
    <row r="42" spans="1:11" ht="30.6" x14ac:dyDescent="0.3">
      <c r="A42" s="24" t="s">
        <v>10</v>
      </c>
      <c r="B42" s="25" t="s">
        <v>18</v>
      </c>
      <c r="C42" s="26" t="s">
        <v>23</v>
      </c>
      <c r="D42" s="27" t="s">
        <v>20</v>
      </c>
      <c r="E42" s="31" t="s">
        <v>26</v>
      </c>
      <c r="F42" s="29" t="s">
        <v>27</v>
      </c>
      <c r="G42" s="29">
        <v>1</v>
      </c>
      <c r="H42" s="29" t="s">
        <v>17</v>
      </c>
      <c r="I42" s="44" t="s">
        <v>366</v>
      </c>
      <c r="J42" s="32"/>
      <c r="K42" s="169"/>
    </row>
    <row r="43" spans="1:11" ht="30.6" x14ac:dyDescent="0.3">
      <c r="A43" s="24" t="s">
        <v>10</v>
      </c>
      <c r="B43" s="25" t="s">
        <v>18</v>
      </c>
      <c r="C43" s="26" t="s">
        <v>28</v>
      </c>
      <c r="D43" s="27" t="s">
        <v>20</v>
      </c>
      <c r="E43" s="33" t="s">
        <v>29</v>
      </c>
      <c r="F43" s="29" t="s">
        <v>30</v>
      </c>
      <c r="G43" s="29">
        <v>1</v>
      </c>
      <c r="H43" s="29" t="s">
        <v>17</v>
      </c>
      <c r="I43" s="44" t="s">
        <v>366</v>
      </c>
      <c r="J43" s="30"/>
      <c r="K43" s="169"/>
    </row>
    <row r="44" spans="1:11" ht="30.6" x14ac:dyDescent="0.3">
      <c r="A44" s="34" t="s">
        <v>10</v>
      </c>
      <c r="B44" s="25" t="s">
        <v>18</v>
      </c>
      <c r="C44" s="26" t="s">
        <v>31</v>
      </c>
      <c r="D44" s="27" t="s">
        <v>20</v>
      </c>
      <c r="E44" s="31" t="s">
        <v>32</v>
      </c>
      <c r="F44" s="29" t="s">
        <v>33</v>
      </c>
      <c r="G44" s="29">
        <v>1</v>
      </c>
      <c r="H44" s="29" t="s">
        <v>17</v>
      </c>
      <c r="I44" s="44" t="s">
        <v>366</v>
      </c>
      <c r="J44" s="35"/>
      <c r="K44" s="169"/>
    </row>
    <row r="45" spans="1:11" ht="30.6" x14ac:dyDescent="0.3">
      <c r="A45" s="36" t="s">
        <v>10</v>
      </c>
      <c r="B45" s="25" t="s">
        <v>18</v>
      </c>
      <c r="C45" s="26" t="s">
        <v>34</v>
      </c>
      <c r="D45" s="27" t="s">
        <v>20</v>
      </c>
      <c r="E45" s="31" t="s">
        <v>35</v>
      </c>
      <c r="F45" s="29" t="s">
        <v>36</v>
      </c>
      <c r="G45" s="29">
        <v>1</v>
      </c>
      <c r="H45" s="29" t="s">
        <v>17</v>
      </c>
      <c r="I45" s="44" t="s">
        <v>366</v>
      </c>
      <c r="J45" s="37"/>
      <c r="K45" s="169"/>
    </row>
    <row r="46" spans="1:11" ht="20.399999999999999" x14ac:dyDescent="0.3">
      <c r="A46" s="38" t="s">
        <v>10</v>
      </c>
      <c r="B46" s="38" t="s">
        <v>18</v>
      </c>
      <c r="C46" s="183" t="s">
        <v>37</v>
      </c>
      <c r="D46" s="183" t="s">
        <v>20</v>
      </c>
      <c r="E46" s="39" t="s">
        <v>38</v>
      </c>
      <c r="F46" s="40" t="s">
        <v>39</v>
      </c>
      <c r="G46" s="40">
        <v>1</v>
      </c>
      <c r="H46" s="40" t="s">
        <v>17</v>
      </c>
      <c r="I46" s="40"/>
      <c r="J46" s="41">
        <v>60</v>
      </c>
      <c r="K46" s="161">
        <f t="shared" ref="K46:K47" si="2">G46*J46</f>
        <v>60</v>
      </c>
    </row>
    <row r="47" spans="1:11" ht="20.399999999999999" x14ac:dyDescent="0.3">
      <c r="A47" s="38" t="s">
        <v>10</v>
      </c>
      <c r="B47" s="38" t="s">
        <v>18</v>
      </c>
      <c r="C47" s="183" t="s">
        <v>40</v>
      </c>
      <c r="D47" s="183" t="s">
        <v>41</v>
      </c>
      <c r="E47" s="39" t="s">
        <v>42</v>
      </c>
      <c r="F47" s="40" t="s">
        <v>43</v>
      </c>
      <c r="G47" s="40">
        <v>1</v>
      </c>
      <c r="H47" s="40" t="s">
        <v>17</v>
      </c>
      <c r="I47" s="40"/>
      <c r="J47" s="41">
        <v>249</v>
      </c>
      <c r="K47" s="161">
        <f t="shared" si="2"/>
        <v>249</v>
      </c>
    </row>
    <row r="48" spans="1:11" ht="30.6" x14ac:dyDescent="0.3">
      <c r="A48" s="42" t="s">
        <v>10</v>
      </c>
      <c r="B48" s="42" t="s">
        <v>18</v>
      </c>
      <c r="C48" s="28" t="s">
        <v>44</v>
      </c>
      <c r="D48" s="28" t="s">
        <v>20</v>
      </c>
      <c r="E48" s="43" t="s">
        <v>45</v>
      </c>
      <c r="F48" s="44" t="s">
        <v>46</v>
      </c>
      <c r="G48" s="44">
        <v>1</v>
      </c>
      <c r="H48" s="44" t="s">
        <v>17</v>
      </c>
      <c r="I48" s="44" t="s">
        <v>366</v>
      </c>
      <c r="J48" s="45">
        <v>165</v>
      </c>
      <c r="K48" s="169"/>
    </row>
    <row r="49" spans="1:11" ht="20.399999999999999" x14ac:dyDescent="0.3">
      <c r="A49" s="38" t="s">
        <v>10</v>
      </c>
      <c r="B49" s="38" t="s">
        <v>18</v>
      </c>
      <c r="C49" s="183" t="s">
        <v>47</v>
      </c>
      <c r="D49" s="183" t="s">
        <v>48</v>
      </c>
      <c r="E49" s="39" t="s">
        <v>49</v>
      </c>
      <c r="F49" s="40" t="s">
        <v>50</v>
      </c>
      <c r="G49" s="40">
        <v>1</v>
      </c>
      <c r="H49" s="40" t="s">
        <v>17</v>
      </c>
      <c r="I49" s="46"/>
      <c r="J49" s="41">
        <v>159</v>
      </c>
      <c r="K49" s="161">
        <f t="shared" ref="K49:K96" si="3">G49*J49</f>
        <v>159</v>
      </c>
    </row>
    <row r="50" spans="1:11" ht="30.6" x14ac:dyDescent="0.3">
      <c r="A50" s="171" t="s">
        <v>10</v>
      </c>
      <c r="B50" s="171" t="s">
        <v>331</v>
      </c>
      <c r="C50" s="57" t="s">
        <v>332</v>
      </c>
      <c r="D50" s="57" t="s">
        <v>333</v>
      </c>
      <c r="E50" s="177" t="s">
        <v>334</v>
      </c>
      <c r="F50" s="46" t="s">
        <v>335</v>
      </c>
      <c r="G50" s="46">
        <v>6</v>
      </c>
      <c r="H50" s="46" t="s">
        <v>17</v>
      </c>
      <c r="I50" s="46"/>
      <c r="J50" s="178">
        <v>245</v>
      </c>
      <c r="K50" s="161">
        <f t="shared" si="3"/>
        <v>1470</v>
      </c>
    </row>
    <row r="51" spans="1:11" ht="20.399999999999999" x14ac:dyDescent="0.3">
      <c r="A51" s="171" t="s">
        <v>10</v>
      </c>
      <c r="B51" s="171" t="s">
        <v>331</v>
      </c>
      <c r="C51" s="57" t="s">
        <v>336</v>
      </c>
      <c r="D51" s="57" t="s">
        <v>333</v>
      </c>
      <c r="E51" s="177" t="s">
        <v>337</v>
      </c>
      <c r="F51" s="46" t="s">
        <v>338</v>
      </c>
      <c r="G51" s="40">
        <v>6</v>
      </c>
      <c r="H51" s="46" t="s">
        <v>17</v>
      </c>
      <c r="I51" s="46" t="s">
        <v>6617</v>
      </c>
      <c r="J51" s="293">
        <v>60</v>
      </c>
      <c r="K51" s="161">
        <f t="shared" si="3"/>
        <v>360</v>
      </c>
    </row>
    <row r="52" spans="1:11" ht="30.6" x14ac:dyDescent="0.3">
      <c r="A52" s="171" t="s">
        <v>10</v>
      </c>
      <c r="B52" s="171" t="s">
        <v>331</v>
      </c>
      <c r="C52" s="57" t="s">
        <v>339</v>
      </c>
      <c r="D52" s="57" t="s">
        <v>333</v>
      </c>
      <c r="E52" s="177" t="s">
        <v>340</v>
      </c>
      <c r="F52" s="46" t="s">
        <v>341</v>
      </c>
      <c r="G52" s="46">
        <v>6</v>
      </c>
      <c r="H52" s="46" t="s">
        <v>17</v>
      </c>
      <c r="I52" s="46"/>
      <c r="J52" s="178">
        <v>123</v>
      </c>
      <c r="K52" s="161">
        <f t="shared" si="3"/>
        <v>738</v>
      </c>
    </row>
    <row r="53" spans="1:11" ht="20.399999999999999" x14ac:dyDescent="0.3">
      <c r="A53" s="171" t="s">
        <v>10</v>
      </c>
      <c r="B53" s="171" t="s">
        <v>331</v>
      </c>
      <c r="C53" s="57" t="s">
        <v>342</v>
      </c>
      <c r="D53" s="57" t="s">
        <v>343</v>
      </c>
      <c r="E53" s="177" t="s">
        <v>344</v>
      </c>
      <c r="F53" s="46" t="s">
        <v>345</v>
      </c>
      <c r="G53" s="40">
        <v>6</v>
      </c>
      <c r="H53" s="46" t="s">
        <v>17</v>
      </c>
      <c r="I53" s="46" t="s">
        <v>6617</v>
      </c>
      <c r="J53" s="293">
        <v>28</v>
      </c>
      <c r="K53" s="161">
        <f t="shared" si="3"/>
        <v>168</v>
      </c>
    </row>
    <row r="54" spans="1:11" ht="20.399999999999999" x14ac:dyDescent="0.3">
      <c r="A54" s="171" t="s">
        <v>10</v>
      </c>
      <c r="B54" s="171" t="s">
        <v>331</v>
      </c>
      <c r="C54" s="57" t="s">
        <v>346</v>
      </c>
      <c r="D54" s="57" t="s">
        <v>333</v>
      </c>
      <c r="E54" s="177" t="s">
        <v>347</v>
      </c>
      <c r="F54" s="46" t="s">
        <v>348</v>
      </c>
      <c r="G54" s="46">
        <v>2</v>
      </c>
      <c r="H54" s="46" t="s">
        <v>17</v>
      </c>
      <c r="I54" s="46"/>
      <c r="J54" s="178">
        <v>11</v>
      </c>
      <c r="K54" s="161">
        <f t="shared" si="3"/>
        <v>22</v>
      </c>
    </row>
    <row r="55" spans="1:11" ht="20.399999999999999" x14ac:dyDescent="0.3">
      <c r="A55" s="171" t="s">
        <v>10</v>
      </c>
      <c r="B55" s="171" t="s">
        <v>331</v>
      </c>
      <c r="C55" s="57" t="s">
        <v>349</v>
      </c>
      <c r="D55" s="57" t="s">
        <v>333</v>
      </c>
      <c r="E55" s="177" t="s">
        <v>6911</v>
      </c>
      <c r="F55" s="46" t="s">
        <v>351</v>
      </c>
      <c r="G55" s="40">
        <v>12</v>
      </c>
      <c r="H55" s="46" t="s">
        <v>17</v>
      </c>
      <c r="I55" s="46" t="s">
        <v>6622</v>
      </c>
      <c r="J55" s="293">
        <v>12</v>
      </c>
      <c r="K55" s="161">
        <f t="shared" si="3"/>
        <v>144</v>
      </c>
    </row>
    <row r="56" spans="1:11" ht="20.399999999999999" x14ac:dyDescent="0.3">
      <c r="A56" s="38" t="s">
        <v>10</v>
      </c>
      <c r="B56" s="38" t="s">
        <v>331</v>
      </c>
      <c r="C56" s="183" t="s">
        <v>352</v>
      </c>
      <c r="D56" s="183" t="s">
        <v>353</v>
      </c>
      <c r="E56" s="39" t="s">
        <v>354</v>
      </c>
      <c r="F56" s="40" t="s">
        <v>355</v>
      </c>
      <c r="G56" s="40">
        <v>6</v>
      </c>
      <c r="H56" s="40" t="s">
        <v>17</v>
      </c>
      <c r="I56" s="40"/>
      <c r="J56" s="179">
        <v>28</v>
      </c>
      <c r="K56" s="161">
        <f t="shared" si="3"/>
        <v>168</v>
      </c>
    </row>
    <row r="57" spans="1:11" ht="20.399999999999999" x14ac:dyDescent="0.3">
      <c r="A57" s="38" t="s">
        <v>10</v>
      </c>
      <c r="B57" s="38" t="s">
        <v>331</v>
      </c>
      <c r="C57" s="20" t="s">
        <v>212</v>
      </c>
      <c r="D57" s="57" t="s">
        <v>333</v>
      </c>
      <c r="E57" s="39" t="s">
        <v>6623</v>
      </c>
      <c r="F57" s="40" t="s">
        <v>6624</v>
      </c>
      <c r="G57" s="40">
        <v>7</v>
      </c>
      <c r="H57" s="40" t="s">
        <v>17</v>
      </c>
      <c r="I57" s="513" t="s">
        <v>6625</v>
      </c>
      <c r="J57" s="293">
        <v>110</v>
      </c>
      <c r="K57" s="232">
        <f>G57*J57</f>
        <v>770</v>
      </c>
    </row>
    <row r="58" spans="1:11" ht="20.399999999999999" x14ac:dyDescent="0.3">
      <c r="A58" s="171" t="s">
        <v>10</v>
      </c>
      <c r="B58" s="171" t="s">
        <v>356</v>
      </c>
      <c r="C58" s="20" t="s">
        <v>357</v>
      </c>
      <c r="D58" s="172" t="s">
        <v>20</v>
      </c>
      <c r="E58" s="173" t="s">
        <v>358</v>
      </c>
      <c r="F58" s="46" t="s">
        <v>359</v>
      </c>
      <c r="G58" s="46">
        <v>2</v>
      </c>
      <c r="H58" s="46" t="s">
        <v>17</v>
      </c>
      <c r="I58" s="46"/>
      <c r="J58" s="178">
        <v>12000</v>
      </c>
      <c r="K58" s="161">
        <f t="shared" si="3"/>
        <v>24000</v>
      </c>
    </row>
    <row r="59" spans="1:11" ht="71.400000000000006" x14ac:dyDescent="0.3">
      <c r="A59" s="42" t="s">
        <v>10</v>
      </c>
      <c r="B59" s="42" t="s">
        <v>18</v>
      </c>
      <c r="C59" s="28" t="s">
        <v>360</v>
      </c>
      <c r="D59" s="28" t="s">
        <v>20</v>
      </c>
      <c r="E59" s="43" t="s">
        <v>361</v>
      </c>
      <c r="F59" s="44" t="s">
        <v>362</v>
      </c>
      <c r="G59" s="44">
        <v>1</v>
      </c>
      <c r="H59" s="44" t="s">
        <v>17</v>
      </c>
      <c r="I59" s="44" t="s">
        <v>6910</v>
      </c>
      <c r="J59" s="180">
        <v>5300</v>
      </c>
      <c r="K59" s="169">
        <f t="shared" si="3"/>
        <v>5300</v>
      </c>
    </row>
    <row r="60" spans="1:11" ht="30.6" x14ac:dyDescent="0.3">
      <c r="A60" s="42" t="s">
        <v>10</v>
      </c>
      <c r="B60" s="42" t="s">
        <v>18</v>
      </c>
      <c r="C60" s="28" t="s">
        <v>363</v>
      </c>
      <c r="D60" s="28" t="s">
        <v>364</v>
      </c>
      <c r="E60" s="28">
        <v>1400</v>
      </c>
      <c r="F60" s="44" t="s">
        <v>365</v>
      </c>
      <c r="G60" s="44">
        <v>1</v>
      </c>
      <c r="H60" s="44" t="s">
        <v>17</v>
      </c>
      <c r="I60" s="44" t="s">
        <v>366</v>
      </c>
      <c r="J60" s="181"/>
      <c r="K60" s="169"/>
    </row>
    <row r="61" spans="1:11" ht="30.6" x14ac:dyDescent="0.3">
      <c r="A61" s="42" t="s">
        <v>10</v>
      </c>
      <c r="B61" s="42" t="s">
        <v>18</v>
      </c>
      <c r="C61" s="28" t="s">
        <v>367</v>
      </c>
      <c r="D61" s="28" t="s">
        <v>20</v>
      </c>
      <c r="E61" s="43" t="s">
        <v>368</v>
      </c>
      <c r="F61" s="44" t="s">
        <v>369</v>
      </c>
      <c r="G61" s="44">
        <v>1</v>
      </c>
      <c r="H61" s="44" t="s">
        <v>17</v>
      </c>
      <c r="I61" s="44" t="s">
        <v>366</v>
      </c>
      <c r="J61" s="45">
        <v>0</v>
      </c>
      <c r="K61" s="169">
        <f t="shared" si="3"/>
        <v>0</v>
      </c>
    </row>
    <row r="62" spans="1:11" ht="30.6" x14ac:dyDescent="0.3">
      <c r="A62" s="42" t="s">
        <v>10</v>
      </c>
      <c r="B62" s="42" t="s">
        <v>18</v>
      </c>
      <c r="C62" s="28" t="s">
        <v>370</v>
      </c>
      <c r="D62" s="28" t="s">
        <v>20</v>
      </c>
      <c r="E62" s="43" t="s">
        <v>371</v>
      </c>
      <c r="F62" s="44" t="s">
        <v>372</v>
      </c>
      <c r="G62" s="44">
        <v>1</v>
      </c>
      <c r="H62" s="44" t="s">
        <v>17</v>
      </c>
      <c r="I62" s="44" t="s">
        <v>366</v>
      </c>
      <c r="J62" s="45">
        <v>0</v>
      </c>
      <c r="K62" s="169">
        <f t="shared" si="3"/>
        <v>0</v>
      </c>
    </row>
    <row r="63" spans="1:11" ht="30.6" x14ac:dyDescent="0.3">
      <c r="A63" s="42" t="s">
        <v>10</v>
      </c>
      <c r="B63" s="42" t="s">
        <v>18</v>
      </c>
      <c r="C63" s="28" t="s">
        <v>373</v>
      </c>
      <c r="D63" s="28" t="s">
        <v>20</v>
      </c>
      <c r="E63" s="43" t="s">
        <v>374</v>
      </c>
      <c r="F63" s="44" t="s">
        <v>375</v>
      </c>
      <c r="G63" s="44">
        <v>1</v>
      </c>
      <c r="H63" s="44" t="s">
        <v>17</v>
      </c>
      <c r="I63" s="44" t="s">
        <v>366</v>
      </c>
      <c r="J63" s="45">
        <v>0</v>
      </c>
      <c r="K63" s="169">
        <f t="shared" si="3"/>
        <v>0</v>
      </c>
    </row>
    <row r="64" spans="1:11" ht="30.6" x14ac:dyDescent="0.3">
      <c r="A64" s="42" t="s">
        <v>10</v>
      </c>
      <c r="B64" s="42" t="s">
        <v>18</v>
      </c>
      <c r="C64" s="28" t="s">
        <v>376</v>
      </c>
      <c r="D64" s="28" t="s">
        <v>20</v>
      </c>
      <c r="E64" s="43" t="s">
        <v>377</v>
      </c>
      <c r="F64" s="44" t="s">
        <v>378</v>
      </c>
      <c r="G64" s="44">
        <v>1</v>
      </c>
      <c r="H64" s="44" t="s">
        <v>17</v>
      </c>
      <c r="I64" s="44" t="s">
        <v>366</v>
      </c>
      <c r="J64" s="45">
        <v>0</v>
      </c>
      <c r="K64" s="169">
        <f t="shared" si="3"/>
        <v>0</v>
      </c>
    </row>
    <row r="65" spans="1:11" ht="30.6" x14ac:dyDescent="0.3">
      <c r="A65" s="42" t="s">
        <v>10</v>
      </c>
      <c r="B65" s="42" t="s">
        <v>18</v>
      </c>
      <c r="C65" s="28" t="s">
        <v>379</v>
      </c>
      <c r="D65" s="28" t="s">
        <v>20</v>
      </c>
      <c r="E65" s="43" t="s">
        <v>380</v>
      </c>
      <c r="F65" s="44" t="s">
        <v>381</v>
      </c>
      <c r="G65" s="44">
        <v>1</v>
      </c>
      <c r="H65" s="44" t="s">
        <v>17</v>
      </c>
      <c r="I65" s="44" t="s">
        <v>366</v>
      </c>
      <c r="J65" s="45">
        <v>0</v>
      </c>
      <c r="K65" s="169">
        <f t="shared" si="3"/>
        <v>0</v>
      </c>
    </row>
    <row r="66" spans="1:11" ht="30.6" x14ac:dyDescent="0.3">
      <c r="A66" s="42" t="s">
        <v>10</v>
      </c>
      <c r="B66" s="42" t="s">
        <v>18</v>
      </c>
      <c r="C66" s="28" t="s">
        <v>382</v>
      </c>
      <c r="D66" s="28" t="s">
        <v>20</v>
      </c>
      <c r="E66" s="43" t="s">
        <v>383</v>
      </c>
      <c r="F66" s="44" t="s">
        <v>384</v>
      </c>
      <c r="G66" s="44">
        <v>1</v>
      </c>
      <c r="H66" s="44" t="s">
        <v>17</v>
      </c>
      <c r="I66" s="44" t="s">
        <v>366</v>
      </c>
      <c r="J66" s="45">
        <v>0</v>
      </c>
      <c r="K66" s="169">
        <f t="shared" si="3"/>
        <v>0</v>
      </c>
    </row>
    <row r="67" spans="1:11" ht="30.6" x14ac:dyDescent="0.3">
      <c r="A67" s="42" t="s">
        <v>10</v>
      </c>
      <c r="B67" s="42" t="s">
        <v>18</v>
      </c>
      <c r="C67" s="28" t="s">
        <v>385</v>
      </c>
      <c r="D67" s="28" t="s">
        <v>20</v>
      </c>
      <c r="E67" s="43" t="s">
        <v>386</v>
      </c>
      <c r="F67" s="44" t="s">
        <v>387</v>
      </c>
      <c r="G67" s="44">
        <v>1</v>
      </c>
      <c r="H67" s="44" t="s">
        <v>17</v>
      </c>
      <c r="I67" s="44" t="s">
        <v>366</v>
      </c>
      <c r="J67" s="45">
        <v>0</v>
      </c>
      <c r="K67" s="169">
        <f t="shared" si="3"/>
        <v>0</v>
      </c>
    </row>
    <row r="68" spans="1:11" ht="30.6" x14ac:dyDescent="0.3">
      <c r="A68" s="42" t="s">
        <v>10</v>
      </c>
      <c r="B68" s="42" t="s">
        <v>18</v>
      </c>
      <c r="C68" s="28" t="s">
        <v>388</v>
      </c>
      <c r="D68" s="28" t="s">
        <v>20</v>
      </c>
      <c r="E68" s="43" t="s">
        <v>389</v>
      </c>
      <c r="F68" s="44" t="s">
        <v>390</v>
      </c>
      <c r="G68" s="44">
        <v>1</v>
      </c>
      <c r="H68" s="44" t="s">
        <v>17</v>
      </c>
      <c r="I68" s="44" t="s">
        <v>366</v>
      </c>
      <c r="J68" s="45">
        <v>0</v>
      </c>
      <c r="K68" s="169">
        <f t="shared" si="3"/>
        <v>0</v>
      </c>
    </row>
    <row r="69" spans="1:11" ht="30.6" x14ac:dyDescent="0.3">
      <c r="A69" s="42" t="s">
        <v>10</v>
      </c>
      <c r="B69" s="42" t="s">
        <v>18</v>
      </c>
      <c r="C69" s="28" t="s">
        <v>391</v>
      </c>
      <c r="D69" s="28" t="s">
        <v>20</v>
      </c>
      <c r="E69" s="43" t="s">
        <v>392</v>
      </c>
      <c r="F69" s="44" t="s">
        <v>393</v>
      </c>
      <c r="G69" s="44">
        <v>1</v>
      </c>
      <c r="H69" s="44" t="s">
        <v>17</v>
      </c>
      <c r="I69" s="44" t="s">
        <v>366</v>
      </c>
      <c r="J69" s="45">
        <v>0</v>
      </c>
      <c r="K69" s="169">
        <f t="shared" si="3"/>
        <v>0</v>
      </c>
    </row>
    <row r="70" spans="1:11" ht="20.399999999999999" x14ac:dyDescent="0.3">
      <c r="A70" s="38" t="s">
        <v>10</v>
      </c>
      <c r="B70" s="38" t="s">
        <v>18</v>
      </c>
      <c r="C70" s="183" t="s">
        <v>394</v>
      </c>
      <c r="D70" s="183" t="s">
        <v>20</v>
      </c>
      <c r="E70" s="39" t="s">
        <v>395</v>
      </c>
      <c r="F70" s="40" t="s">
        <v>396</v>
      </c>
      <c r="G70" s="40">
        <v>1</v>
      </c>
      <c r="H70" s="40" t="s">
        <v>17</v>
      </c>
      <c r="I70" s="40"/>
      <c r="J70" s="41">
        <v>0</v>
      </c>
      <c r="K70" s="182">
        <f t="shared" si="3"/>
        <v>0</v>
      </c>
    </row>
    <row r="71" spans="1:11" ht="20.399999999999999" x14ac:dyDescent="0.3">
      <c r="A71" s="38" t="s">
        <v>10</v>
      </c>
      <c r="B71" s="38" t="s">
        <v>18</v>
      </c>
      <c r="C71" s="183" t="s">
        <v>397</v>
      </c>
      <c r="D71" s="183" t="s">
        <v>20</v>
      </c>
      <c r="E71" s="39" t="s">
        <v>398</v>
      </c>
      <c r="F71" s="40" t="s">
        <v>399</v>
      </c>
      <c r="G71" s="40">
        <v>1</v>
      </c>
      <c r="H71" s="40" t="s">
        <v>17</v>
      </c>
      <c r="I71" s="40"/>
      <c r="J71" s="41">
        <v>0</v>
      </c>
      <c r="K71" s="182">
        <f t="shared" si="3"/>
        <v>0</v>
      </c>
    </row>
    <row r="72" spans="1:11" ht="20.399999999999999" x14ac:dyDescent="0.3">
      <c r="A72" s="38" t="s">
        <v>10</v>
      </c>
      <c r="B72" s="38" t="s">
        <v>18</v>
      </c>
      <c r="C72" s="183" t="s">
        <v>23</v>
      </c>
      <c r="D72" s="183" t="s">
        <v>20</v>
      </c>
      <c r="E72" s="39" t="s">
        <v>400</v>
      </c>
      <c r="F72" s="40" t="s">
        <v>401</v>
      </c>
      <c r="G72" s="40">
        <v>1</v>
      </c>
      <c r="H72" s="40" t="s">
        <v>17</v>
      </c>
      <c r="I72" s="40"/>
      <c r="J72" s="41">
        <v>0</v>
      </c>
      <c r="K72" s="182">
        <f t="shared" si="3"/>
        <v>0</v>
      </c>
    </row>
    <row r="73" spans="1:11" ht="20.399999999999999" x14ac:dyDescent="0.3">
      <c r="A73" s="38" t="s">
        <v>10</v>
      </c>
      <c r="B73" s="38" t="s">
        <v>18</v>
      </c>
      <c r="C73" s="183" t="s">
        <v>402</v>
      </c>
      <c r="D73" s="183" t="s">
        <v>20</v>
      </c>
      <c r="E73" s="39" t="s">
        <v>403</v>
      </c>
      <c r="F73" s="40" t="s">
        <v>404</v>
      </c>
      <c r="G73" s="40">
        <v>1</v>
      </c>
      <c r="H73" s="40" t="s">
        <v>17</v>
      </c>
      <c r="I73" s="40"/>
      <c r="J73" s="41">
        <v>0</v>
      </c>
      <c r="K73" s="182">
        <f t="shared" si="3"/>
        <v>0</v>
      </c>
    </row>
    <row r="74" spans="1:11" ht="20.399999999999999" x14ac:dyDescent="0.3">
      <c r="A74" s="38" t="s">
        <v>10</v>
      </c>
      <c r="B74" s="38" t="s">
        <v>18</v>
      </c>
      <c r="C74" s="183" t="s">
        <v>405</v>
      </c>
      <c r="D74" s="183" t="s">
        <v>20</v>
      </c>
      <c r="E74" s="39" t="s">
        <v>406</v>
      </c>
      <c r="F74" s="40" t="s">
        <v>407</v>
      </c>
      <c r="G74" s="40">
        <v>1</v>
      </c>
      <c r="H74" s="40" t="s">
        <v>17</v>
      </c>
      <c r="I74" s="40"/>
      <c r="J74" s="41">
        <v>0</v>
      </c>
      <c r="K74" s="182">
        <f t="shared" si="3"/>
        <v>0</v>
      </c>
    </row>
    <row r="75" spans="1:11" ht="20.399999999999999" x14ac:dyDescent="0.3">
      <c r="A75" s="38" t="s">
        <v>10</v>
      </c>
      <c r="B75" s="38" t="s">
        <v>18</v>
      </c>
      <c r="C75" s="183" t="s">
        <v>408</v>
      </c>
      <c r="D75" s="183" t="s">
        <v>20</v>
      </c>
      <c r="E75" s="39" t="s">
        <v>409</v>
      </c>
      <c r="F75" s="40" t="s">
        <v>410</v>
      </c>
      <c r="G75" s="40">
        <v>1</v>
      </c>
      <c r="H75" s="40" t="s">
        <v>17</v>
      </c>
      <c r="I75" s="40"/>
      <c r="J75" s="41">
        <v>0</v>
      </c>
      <c r="K75" s="182">
        <f t="shared" si="3"/>
        <v>0</v>
      </c>
    </row>
    <row r="76" spans="1:11" ht="30.6" x14ac:dyDescent="0.3">
      <c r="A76" s="42" t="s">
        <v>10</v>
      </c>
      <c r="B76" s="42" t="s">
        <v>18</v>
      </c>
      <c r="C76" s="28" t="s">
        <v>411</v>
      </c>
      <c r="D76" s="28" t="s">
        <v>20</v>
      </c>
      <c r="E76" s="43" t="s">
        <v>412</v>
      </c>
      <c r="F76" s="44" t="s">
        <v>413</v>
      </c>
      <c r="G76" s="44">
        <v>2</v>
      </c>
      <c r="H76" s="44" t="s">
        <v>17</v>
      </c>
      <c r="I76" s="44" t="s">
        <v>366</v>
      </c>
      <c r="J76" s="45">
        <v>0</v>
      </c>
      <c r="K76" s="169">
        <f t="shared" si="3"/>
        <v>0</v>
      </c>
    </row>
    <row r="77" spans="1:11" ht="20.399999999999999" x14ac:dyDescent="0.3">
      <c r="A77" s="38" t="s">
        <v>10</v>
      </c>
      <c r="B77" s="38" t="s">
        <v>18</v>
      </c>
      <c r="C77" s="183" t="s">
        <v>414</v>
      </c>
      <c r="D77" s="183" t="s">
        <v>415</v>
      </c>
      <c r="E77" s="183" t="s">
        <v>416</v>
      </c>
      <c r="F77" s="40" t="s">
        <v>417</v>
      </c>
      <c r="G77" s="40">
        <v>2</v>
      </c>
      <c r="H77" s="40" t="s">
        <v>17</v>
      </c>
      <c r="I77" s="40"/>
      <c r="J77" s="41">
        <v>7</v>
      </c>
      <c r="K77" s="182">
        <f t="shared" si="3"/>
        <v>14</v>
      </c>
    </row>
    <row r="78" spans="1:11" ht="20.399999999999999" x14ac:dyDescent="0.3">
      <c r="A78" s="171" t="s">
        <v>10</v>
      </c>
      <c r="B78" s="171" t="s">
        <v>221</v>
      </c>
      <c r="C78" s="620" t="s">
        <v>418</v>
      </c>
      <c r="D78" s="172"/>
      <c r="E78" s="172"/>
      <c r="F78" s="162" t="s">
        <v>419</v>
      </c>
      <c r="G78" s="162"/>
      <c r="H78" s="162"/>
      <c r="I78" s="46"/>
      <c r="J78" s="161"/>
      <c r="K78" s="161"/>
    </row>
    <row r="79" spans="1:11" ht="122.4" x14ac:dyDescent="0.3">
      <c r="A79" s="171" t="s">
        <v>10</v>
      </c>
      <c r="B79" s="171" t="s">
        <v>221</v>
      </c>
      <c r="C79" s="172" t="s">
        <v>420</v>
      </c>
      <c r="D79" s="172" t="s">
        <v>421</v>
      </c>
      <c r="E79" s="172" t="s">
        <v>422</v>
      </c>
      <c r="F79" s="162" t="s">
        <v>419</v>
      </c>
      <c r="G79" s="162">
        <v>2</v>
      </c>
      <c r="H79" s="162" t="s">
        <v>17</v>
      </c>
      <c r="I79" s="46"/>
      <c r="J79" s="161">
        <v>6000</v>
      </c>
      <c r="K79" s="161">
        <f t="shared" ref="K79:K85" si="4">G79*J79</f>
        <v>12000</v>
      </c>
    </row>
    <row r="80" spans="1:11" ht="20.399999999999999" x14ac:dyDescent="0.3">
      <c r="A80" s="171" t="s">
        <v>10</v>
      </c>
      <c r="B80" s="171" t="s">
        <v>221</v>
      </c>
      <c r="C80" s="20" t="s">
        <v>6626</v>
      </c>
      <c r="D80" s="20" t="s">
        <v>20</v>
      </c>
      <c r="E80" s="292" t="s">
        <v>6912</v>
      </c>
      <c r="F80" s="162" t="s">
        <v>424</v>
      </c>
      <c r="G80" s="162">
        <v>2</v>
      </c>
      <c r="H80" s="162" t="s">
        <v>17</v>
      </c>
      <c r="I80" s="46" t="s">
        <v>113</v>
      </c>
      <c r="J80" s="161">
        <v>10000</v>
      </c>
      <c r="K80" s="161">
        <f t="shared" si="4"/>
        <v>20000</v>
      </c>
    </row>
    <row r="81" spans="1:11" ht="20.399999999999999" x14ac:dyDescent="0.3">
      <c r="A81" s="171" t="s">
        <v>10</v>
      </c>
      <c r="B81" s="171" t="s">
        <v>221</v>
      </c>
      <c r="C81" s="172" t="s">
        <v>6628</v>
      </c>
      <c r="D81" s="172" t="s">
        <v>20</v>
      </c>
      <c r="E81" s="292" t="s">
        <v>6912</v>
      </c>
      <c r="F81" s="162" t="s">
        <v>425</v>
      </c>
      <c r="G81" s="162">
        <v>2</v>
      </c>
      <c r="H81" s="162" t="s">
        <v>17</v>
      </c>
      <c r="I81" s="46" t="s">
        <v>113</v>
      </c>
      <c r="J81" s="161">
        <v>10000</v>
      </c>
      <c r="K81" s="161">
        <f t="shared" si="4"/>
        <v>20000</v>
      </c>
    </row>
    <row r="82" spans="1:11" ht="20.399999999999999" x14ac:dyDescent="0.3">
      <c r="A82" s="171" t="s">
        <v>10</v>
      </c>
      <c r="B82" s="171" t="s">
        <v>221</v>
      </c>
      <c r="C82" s="172" t="s">
        <v>426</v>
      </c>
      <c r="D82" s="172" t="s">
        <v>427</v>
      </c>
      <c r="E82" s="173" t="s">
        <v>428</v>
      </c>
      <c r="F82" s="162" t="s">
        <v>429</v>
      </c>
      <c r="G82" s="162">
        <v>4</v>
      </c>
      <c r="H82" s="162" t="s">
        <v>17</v>
      </c>
      <c r="I82" s="46"/>
      <c r="J82" s="161">
        <v>430</v>
      </c>
      <c r="K82" s="161">
        <f t="shared" si="4"/>
        <v>1720</v>
      </c>
    </row>
    <row r="83" spans="1:11" ht="20.399999999999999" x14ac:dyDescent="0.3">
      <c r="A83" s="171" t="s">
        <v>10</v>
      </c>
      <c r="B83" s="171" t="s">
        <v>221</v>
      </c>
      <c r="C83" s="172" t="s">
        <v>430</v>
      </c>
      <c r="D83" s="172" t="s">
        <v>20</v>
      </c>
      <c r="E83" s="173" t="s">
        <v>431</v>
      </c>
      <c r="F83" s="162" t="s">
        <v>432</v>
      </c>
      <c r="G83" s="162">
        <v>4</v>
      </c>
      <c r="H83" s="162" t="s">
        <v>17</v>
      </c>
      <c r="I83" s="46"/>
      <c r="J83" s="161">
        <v>41</v>
      </c>
      <c r="K83" s="161">
        <f t="shared" si="4"/>
        <v>164</v>
      </c>
    </row>
    <row r="84" spans="1:11" ht="20.399999999999999" x14ac:dyDescent="0.3">
      <c r="A84" s="171" t="s">
        <v>10</v>
      </c>
      <c r="B84" s="18" t="s">
        <v>226</v>
      </c>
      <c r="C84" s="20" t="s">
        <v>433</v>
      </c>
      <c r="D84" s="20" t="s">
        <v>20</v>
      </c>
      <c r="E84" s="20" t="s">
        <v>423</v>
      </c>
      <c r="F84" s="21" t="s">
        <v>434</v>
      </c>
      <c r="G84" s="21">
        <v>10</v>
      </c>
      <c r="H84" s="21" t="s">
        <v>17</v>
      </c>
      <c r="I84" s="46"/>
      <c r="J84" s="161">
        <v>10000</v>
      </c>
      <c r="K84" s="161">
        <f t="shared" si="4"/>
        <v>100000</v>
      </c>
    </row>
    <row r="85" spans="1:11" ht="30.6" x14ac:dyDescent="0.3">
      <c r="A85" s="171" t="s">
        <v>10</v>
      </c>
      <c r="B85" s="171" t="s">
        <v>258</v>
      </c>
      <c r="C85" s="20" t="s">
        <v>435</v>
      </c>
      <c r="D85" s="172" t="s">
        <v>421</v>
      </c>
      <c r="E85" s="172" t="s">
        <v>436</v>
      </c>
      <c r="F85" s="162" t="s">
        <v>437</v>
      </c>
      <c r="G85" s="162">
        <v>2</v>
      </c>
      <c r="H85" s="162" t="s">
        <v>17</v>
      </c>
      <c r="I85" s="46"/>
      <c r="J85" s="163">
        <v>6118.2</v>
      </c>
      <c r="K85" s="161">
        <f t="shared" si="4"/>
        <v>12236.4</v>
      </c>
    </row>
    <row r="86" spans="1:11" ht="30.6" x14ac:dyDescent="0.3">
      <c r="A86" s="42" t="s">
        <v>10</v>
      </c>
      <c r="B86" s="42" t="s">
        <v>262</v>
      </c>
      <c r="C86" s="170" t="s">
        <v>438</v>
      </c>
      <c r="D86" s="165" t="s">
        <v>20</v>
      </c>
      <c r="E86" s="165" t="s">
        <v>439</v>
      </c>
      <c r="F86" s="166" t="s">
        <v>440</v>
      </c>
      <c r="G86" s="166">
        <v>86</v>
      </c>
      <c r="H86" s="166" t="s">
        <v>17</v>
      </c>
      <c r="I86" s="44" t="s">
        <v>441</v>
      </c>
      <c r="J86" s="184">
        <v>9854</v>
      </c>
      <c r="K86" s="169">
        <f t="shared" si="3"/>
        <v>847444</v>
      </c>
    </row>
    <row r="87" spans="1:11" ht="20.399999999999999" x14ac:dyDescent="0.3">
      <c r="A87" s="38" t="s">
        <v>10</v>
      </c>
      <c r="B87" s="38" t="s">
        <v>262</v>
      </c>
      <c r="C87" s="20" t="s">
        <v>442</v>
      </c>
      <c r="D87" s="621" t="s">
        <v>20</v>
      </c>
      <c r="E87" s="185" t="s">
        <v>443</v>
      </c>
      <c r="F87" s="186" t="s">
        <v>444</v>
      </c>
      <c r="G87" s="186">
        <v>180</v>
      </c>
      <c r="H87" s="186" t="s">
        <v>17</v>
      </c>
      <c r="I87" s="40"/>
      <c r="J87" s="163">
        <v>184.12</v>
      </c>
      <c r="K87" s="182">
        <f t="shared" si="3"/>
        <v>33141.599999999999</v>
      </c>
    </row>
    <row r="88" spans="1:11" ht="20.399999999999999" x14ac:dyDescent="0.3">
      <c r="A88" s="38" t="s">
        <v>10</v>
      </c>
      <c r="B88" s="38" t="s">
        <v>262</v>
      </c>
      <c r="C88" s="622" t="s">
        <v>445</v>
      </c>
      <c r="D88" s="621" t="s">
        <v>446</v>
      </c>
      <c r="E88" s="187" t="s">
        <v>447</v>
      </c>
      <c r="F88" s="186" t="s">
        <v>448</v>
      </c>
      <c r="G88" s="186">
        <v>270</v>
      </c>
      <c r="H88" s="186" t="s">
        <v>17</v>
      </c>
      <c r="I88" s="40"/>
      <c r="J88" s="41">
        <v>67.5</v>
      </c>
      <c r="K88" s="182">
        <f t="shared" si="3"/>
        <v>18225</v>
      </c>
    </row>
    <row r="89" spans="1:11" ht="30.6" x14ac:dyDescent="0.3">
      <c r="A89" s="42" t="s">
        <v>10</v>
      </c>
      <c r="B89" s="42" t="s">
        <v>262</v>
      </c>
      <c r="C89" s="165" t="s">
        <v>449</v>
      </c>
      <c r="D89" s="174" t="s">
        <v>20</v>
      </c>
      <c r="E89" s="176" t="s">
        <v>450</v>
      </c>
      <c r="F89" s="166" t="s">
        <v>451</v>
      </c>
      <c r="G89" s="166">
        <v>90</v>
      </c>
      <c r="H89" s="166" t="s">
        <v>17</v>
      </c>
      <c r="I89" s="44" t="s">
        <v>441</v>
      </c>
      <c r="J89" s="184">
        <v>90</v>
      </c>
      <c r="K89" s="169">
        <f t="shared" si="3"/>
        <v>8100</v>
      </c>
    </row>
    <row r="90" spans="1:11" ht="20.399999999999999" x14ac:dyDescent="0.3">
      <c r="A90" s="38" t="s">
        <v>10</v>
      </c>
      <c r="B90" s="38" t="s">
        <v>262</v>
      </c>
      <c r="C90" s="622" t="s">
        <v>452</v>
      </c>
      <c r="D90" s="621" t="s">
        <v>20</v>
      </c>
      <c r="E90" s="185" t="s">
        <v>453</v>
      </c>
      <c r="F90" s="186" t="s">
        <v>454</v>
      </c>
      <c r="G90" s="186">
        <v>96</v>
      </c>
      <c r="H90" s="186" t="s">
        <v>17</v>
      </c>
      <c r="I90" s="40"/>
      <c r="J90" s="41">
        <v>585</v>
      </c>
      <c r="K90" s="182">
        <f t="shared" si="3"/>
        <v>56160</v>
      </c>
    </row>
    <row r="91" spans="1:11" ht="20.399999999999999" x14ac:dyDescent="0.3">
      <c r="A91" s="38" t="s">
        <v>10</v>
      </c>
      <c r="B91" s="38" t="s">
        <v>262</v>
      </c>
      <c r="C91" s="20" t="s">
        <v>455</v>
      </c>
      <c r="D91" s="621" t="s">
        <v>20</v>
      </c>
      <c r="E91" s="185" t="s">
        <v>456</v>
      </c>
      <c r="F91" s="186" t="s">
        <v>457</v>
      </c>
      <c r="G91" s="186">
        <v>90</v>
      </c>
      <c r="H91" s="186" t="s">
        <v>17</v>
      </c>
      <c r="I91" s="40"/>
      <c r="J91" s="41">
        <v>65</v>
      </c>
      <c r="K91" s="182">
        <f t="shared" si="3"/>
        <v>5850</v>
      </c>
    </row>
    <row r="92" spans="1:11" ht="20.399999999999999" x14ac:dyDescent="0.3">
      <c r="A92" s="38" t="s">
        <v>10</v>
      </c>
      <c r="B92" s="38" t="s">
        <v>262</v>
      </c>
      <c r="C92" s="20" t="s">
        <v>458</v>
      </c>
      <c r="D92" s="623" t="s">
        <v>20</v>
      </c>
      <c r="E92" s="173" t="s">
        <v>459</v>
      </c>
      <c r="F92" s="186" t="s">
        <v>460</v>
      </c>
      <c r="G92" s="186">
        <v>90</v>
      </c>
      <c r="H92" s="186" t="s">
        <v>17</v>
      </c>
      <c r="I92" s="40"/>
      <c r="J92" s="41">
        <v>65</v>
      </c>
      <c r="K92" s="182">
        <f t="shared" si="3"/>
        <v>5850</v>
      </c>
    </row>
    <row r="93" spans="1:11" ht="20.399999999999999" x14ac:dyDescent="0.3">
      <c r="A93" s="38" t="s">
        <v>10</v>
      </c>
      <c r="B93" s="38" t="s">
        <v>262</v>
      </c>
      <c r="C93" s="622" t="s">
        <v>461</v>
      </c>
      <c r="D93" s="621" t="s">
        <v>20</v>
      </c>
      <c r="E93" s="185" t="s">
        <v>462</v>
      </c>
      <c r="F93" s="186" t="s">
        <v>463</v>
      </c>
      <c r="G93" s="186">
        <v>20</v>
      </c>
      <c r="H93" s="186" t="s">
        <v>17</v>
      </c>
      <c r="I93" s="40"/>
      <c r="J93" s="41">
        <v>117</v>
      </c>
      <c r="K93" s="182">
        <f t="shared" si="3"/>
        <v>2340</v>
      </c>
    </row>
    <row r="94" spans="1:11" ht="20.399999999999999" x14ac:dyDescent="0.3">
      <c r="A94" s="38" t="s">
        <v>10</v>
      </c>
      <c r="B94" s="38" t="s">
        <v>262</v>
      </c>
      <c r="C94" s="622" t="s">
        <v>464</v>
      </c>
      <c r="D94" s="621" t="s">
        <v>465</v>
      </c>
      <c r="E94" s="185" t="s">
        <v>466</v>
      </c>
      <c r="F94" s="186" t="s">
        <v>467</v>
      </c>
      <c r="G94" s="186">
        <v>20</v>
      </c>
      <c r="H94" s="186" t="s">
        <v>17</v>
      </c>
      <c r="I94" s="40"/>
      <c r="J94" s="41">
        <v>130</v>
      </c>
      <c r="K94" s="182">
        <f t="shared" si="3"/>
        <v>2600</v>
      </c>
    </row>
    <row r="95" spans="1:11" ht="30.6" x14ac:dyDescent="0.3">
      <c r="A95" s="42" t="s">
        <v>10</v>
      </c>
      <c r="B95" s="42" t="s">
        <v>262</v>
      </c>
      <c r="C95" s="170" t="s">
        <v>468</v>
      </c>
      <c r="D95" s="174" t="s">
        <v>20</v>
      </c>
      <c r="E95" s="174" t="s">
        <v>439</v>
      </c>
      <c r="F95" s="175" t="s">
        <v>469</v>
      </c>
      <c r="G95" s="175">
        <v>4</v>
      </c>
      <c r="H95" s="166" t="s">
        <v>17</v>
      </c>
      <c r="I95" s="166" t="s">
        <v>441</v>
      </c>
      <c r="J95" s="184">
        <v>9854</v>
      </c>
      <c r="K95" s="169">
        <f t="shared" si="3"/>
        <v>39416</v>
      </c>
    </row>
    <row r="96" spans="1:11" ht="61.8" thickBot="1" x14ac:dyDescent="0.35">
      <c r="A96" s="472" t="s">
        <v>10</v>
      </c>
      <c r="B96" s="472" t="s">
        <v>316</v>
      </c>
      <c r="C96" s="624" t="s">
        <v>470</v>
      </c>
      <c r="D96" s="625" t="s">
        <v>20</v>
      </c>
      <c r="E96" s="473" t="s">
        <v>318</v>
      </c>
      <c r="F96" s="474" t="s">
        <v>471</v>
      </c>
      <c r="G96" s="474">
        <v>1</v>
      </c>
      <c r="H96" s="474" t="s">
        <v>17</v>
      </c>
      <c r="I96" s="677" t="s">
        <v>441</v>
      </c>
      <c r="J96" s="475">
        <v>4868</v>
      </c>
      <c r="K96" s="476">
        <f t="shared" si="3"/>
        <v>4868</v>
      </c>
    </row>
    <row r="97" spans="1:11" ht="41.4" thickBot="1" x14ac:dyDescent="0.35">
      <c r="A97" s="151" t="s">
        <v>10</v>
      </c>
      <c r="B97" s="152" t="s">
        <v>472</v>
      </c>
      <c r="C97" s="619" t="s">
        <v>473</v>
      </c>
      <c r="D97" s="153" t="s">
        <v>3</v>
      </c>
      <c r="E97" s="153" t="s">
        <v>4</v>
      </c>
      <c r="F97" s="154" t="s">
        <v>474</v>
      </c>
      <c r="G97" s="152" t="s">
        <v>6</v>
      </c>
      <c r="H97" s="152" t="s">
        <v>7</v>
      </c>
      <c r="I97" s="152" t="s">
        <v>203</v>
      </c>
      <c r="J97" s="155" t="s">
        <v>202</v>
      </c>
      <c r="K97" s="156" t="s">
        <v>8</v>
      </c>
    </row>
    <row r="98" spans="1:11" ht="30.6" x14ac:dyDescent="0.3">
      <c r="A98" s="188" t="s">
        <v>10</v>
      </c>
      <c r="B98" s="188" t="s">
        <v>472</v>
      </c>
      <c r="C98" s="189" t="s">
        <v>475</v>
      </c>
      <c r="D98" s="189" t="s">
        <v>20</v>
      </c>
      <c r="E98" s="189" t="s">
        <v>476</v>
      </c>
      <c r="F98" s="190" t="s">
        <v>477</v>
      </c>
      <c r="G98" s="190">
        <v>8</v>
      </c>
      <c r="H98" s="190" t="s">
        <v>17</v>
      </c>
      <c r="I98" s="190" t="s">
        <v>441</v>
      </c>
      <c r="J98" s="191">
        <v>0</v>
      </c>
      <c r="K98" s="192">
        <f t="shared" ref="K98:K104" si="5">G98*J98</f>
        <v>0</v>
      </c>
    </row>
    <row r="99" spans="1:11" ht="20.399999999999999" x14ac:dyDescent="0.3">
      <c r="A99" s="171" t="s">
        <v>10</v>
      </c>
      <c r="B99" s="171" t="s">
        <v>472</v>
      </c>
      <c r="C99" s="172" t="s">
        <v>478</v>
      </c>
      <c r="D99" s="172" t="s">
        <v>479</v>
      </c>
      <c r="E99" s="172" t="s">
        <v>480</v>
      </c>
      <c r="F99" s="162" t="s">
        <v>481</v>
      </c>
      <c r="G99" s="162">
        <v>6</v>
      </c>
      <c r="H99" s="162" t="s">
        <v>17</v>
      </c>
      <c r="I99" s="162"/>
      <c r="J99" s="163">
        <v>89.95</v>
      </c>
      <c r="K99" s="161">
        <f t="shared" si="5"/>
        <v>539.70000000000005</v>
      </c>
    </row>
    <row r="100" spans="1:11" ht="30.6" x14ac:dyDescent="0.3">
      <c r="A100" s="42" t="s">
        <v>10</v>
      </c>
      <c r="B100" s="42" t="s">
        <v>472</v>
      </c>
      <c r="C100" s="165" t="s">
        <v>482</v>
      </c>
      <c r="D100" s="165" t="s">
        <v>20</v>
      </c>
      <c r="E100" s="176" t="s">
        <v>483</v>
      </c>
      <c r="F100" s="166" t="s">
        <v>484</v>
      </c>
      <c r="G100" s="166">
        <v>48</v>
      </c>
      <c r="H100" s="166" t="s">
        <v>17</v>
      </c>
      <c r="I100" s="190" t="s">
        <v>441</v>
      </c>
      <c r="J100" s="45">
        <v>0</v>
      </c>
      <c r="K100" s="169">
        <f t="shared" si="5"/>
        <v>0</v>
      </c>
    </row>
    <row r="101" spans="1:11" x14ac:dyDescent="0.3">
      <c r="A101" s="171" t="s">
        <v>10</v>
      </c>
      <c r="B101" s="171" t="s">
        <v>472</v>
      </c>
      <c r="C101" s="20" t="s">
        <v>485</v>
      </c>
      <c r="D101" s="623" t="s">
        <v>20</v>
      </c>
      <c r="E101" s="173" t="s">
        <v>486</v>
      </c>
      <c r="F101" s="162" t="s">
        <v>487</v>
      </c>
      <c r="G101" s="162">
        <v>48</v>
      </c>
      <c r="H101" s="162" t="s">
        <v>17</v>
      </c>
      <c r="I101" s="46"/>
      <c r="J101" s="163">
        <v>45</v>
      </c>
      <c r="K101" s="161">
        <f t="shared" si="5"/>
        <v>2160</v>
      </c>
    </row>
    <row r="102" spans="1:11" x14ac:dyDescent="0.3">
      <c r="A102" s="171" t="s">
        <v>10</v>
      </c>
      <c r="B102" s="171" t="s">
        <v>472</v>
      </c>
      <c r="C102" s="20" t="s">
        <v>488</v>
      </c>
      <c r="D102" s="623" t="s">
        <v>20</v>
      </c>
      <c r="E102" s="173" t="s">
        <v>489</v>
      </c>
      <c r="F102" s="162" t="s">
        <v>490</v>
      </c>
      <c r="G102" s="162">
        <v>8</v>
      </c>
      <c r="H102" s="162" t="s">
        <v>17</v>
      </c>
      <c r="I102" s="196"/>
      <c r="J102" s="163">
        <v>207</v>
      </c>
      <c r="K102" s="161">
        <f t="shared" si="5"/>
        <v>1656</v>
      </c>
    </row>
    <row r="103" spans="1:11" ht="20.399999999999999" x14ac:dyDescent="0.3">
      <c r="A103" s="38" t="s">
        <v>10</v>
      </c>
      <c r="B103" s="38" t="s">
        <v>472</v>
      </c>
      <c r="C103" s="203" t="s">
        <v>491</v>
      </c>
      <c r="D103" s="203" t="s">
        <v>20</v>
      </c>
      <c r="E103" s="203" t="s">
        <v>492</v>
      </c>
      <c r="F103" s="186" t="s">
        <v>493</v>
      </c>
      <c r="G103" s="186">
        <v>8</v>
      </c>
      <c r="H103" s="186" t="s">
        <v>17</v>
      </c>
      <c r="I103" s="200"/>
      <c r="J103" s="41">
        <v>1485</v>
      </c>
      <c r="K103" s="161">
        <f t="shared" si="5"/>
        <v>11880</v>
      </c>
    </row>
    <row r="104" spans="1:11" ht="15" thickBot="1" x14ac:dyDescent="0.35">
      <c r="A104" s="198" t="s">
        <v>10</v>
      </c>
      <c r="B104" s="198" t="s">
        <v>472</v>
      </c>
      <c r="C104" s="199" t="s">
        <v>494</v>
      </c>
      <c r="D104" s="199" t="s">
        <v>20</v>
      </c>
      <c r="E104" s="199" t="s">
        <v>492</v>
      </c>
      <c r="F104" s="200" t="s">
        <v>495</v>
      </c>
      <c r="G104" s="200">
        <v>48</v>
      </c>
      <c r="H104" s="200" t="s">
        <v>17</v>
      </c>
      <c r="I104" s="200"/>
      <c r="J104" s="201">
        <v>412.5</v>
      </c>
      <c r="K104" s="202">
        <f t="shared" si="5"/>
        <v>19800</v>
      </c>
    </row>
    <row r="105" spans="1:11" ht="41.4" thickBot="1" x14ac:dyDescent="0.35">
      <c r="A105" s="151" t="s">
        <v>10</v>
      </c>
      <c r="B105" s="152" t="s">
        <v>496</v>
      </c>
      <c r="C105" s="619" t="s">
        <v>497</v>
      </c>
      <c r="D105" s="153" t="s">
        <v>3</v>
      </c>
      <c r="E105" s="153" t="s">
        <v>4</v>
      </c>
      <c r="F105" s="154" t="s">
        <v>498</v>
      </c>
      <c r="G105" s="152" t="s">
        <v>6</v>
      </c>
      <c r="H105" s="152" t="s">
        <v>7</v>
      </c>
      <c r="I105" s="152" t="s">
        <v>203</v>
      </c>
      <c r="J105" s="155" t="s">
        <v>202</v>
      </c>
      <c r="K105" s="156" t="s">
        <v>8</v>
      </c>
    </row>
    <row r="106" spans="1:11" ht="51" x14ac:dyDescent="0.3">
      <c r="A106" s="47" t="s">
        <v>10</v>
      </c>
      <c r="B106" s="47" t="s">
        <v>496</v>
      </c>
      <c r="C106" s="158" t="s">
        <v>499</v>
      </c>
      <c r="D106" s="49" t="s">
        <v>421</v>
      </c>
      <c r="E106" s="477" t="s">
        <v>500</v>
      </c>
      <c r="F106" s="50" t="s">
        <v>501</v>
      </c>
      <c r="G106" s="50">
        <v>6</v>
      </c>
      <c r="H106" s="50" t="s">
        <v>17</v>
      </c>
      <c r="I106" s="159"/>
      <c r="J106" s="51">
        <v>8600</v>
      </c>
      <c r="K106" s="204">
        <f t="shared" ref="K106:K107" si="6">G106*J106</f>
        <v>51600</v>
      </c>
    </row>
    <row r="107" spans="1:11" ht="40.799999999999997" x14ac:dyDescent="0.3">
      <c r="A107" s="171" t="s">
        <v>10</v>
      </c>
      <c r="B107" s="171" t="s">
        <v>496</v>
      </c>
      <c r="C107" s="20" t="s">
        <v>502</v>
      </c>
      <c r="D107" s="172" t="s">
        <v>503</v>
      </c>
      <c r="E107" s="173" t="s">
        <v>504</v>
      </c>
      <c r="F107" s="162" t="s">
        <v>505</v>
      </c>
      <c r="G107" s="162">
        <v>6</v>
      </c>
      <c r="H107" s="162" t="s">
        <v>17</v>
      </c>
      <c r="I107" s="159"/>
      <c r="J107" s="163">
        <v>2000</v>
      </c>
      <c r="K107" s="161">
        <f t="shared" si="6"/>
        <v>12000</v>
      </c>
    </row>
    <row r="108" spans="1:11" ht="51" x14ac:dyDescent="0.3">
      <c r="A108" s="38" t="s">
        <v>10</v>
      </c>
      <c r="B108" s="38" t="s">
        <v>496</v>
      </c>
      <c r="C108" s="622" t="s">
        <v>506</v>
      </c>
      <c r="D108" s="203" t="s">
        <v>421</v>
      </c>
      <c r="E108" s="203" t="s">
        <v>507</v>
      </c>
      <c r="F108" s="186" t="s">
        <v>508</v>
      </c>
      <c r="G108" s="186">
        <v>2</v>
      </c>
      <c r="H108" s="186" t="s">
        <v>17</v>
      </c>
      <c r="I108" s="205"/>
      <c r="J108" s="41">
        <v>4265</v>
      </c>
      <c r="K108" s="182">
        <f>G108*J108</f>
        <v>8530</v>
      </c>
    </row>
    <row r="109" spans="1:11" ht="20.399999999999999" x14ac:dyDescent="0.3">
      <c r="A109" s="171" t="s">
        <v>10</v>
      </c>
      <c r="B109" s="171" t="s">
        <v>496</v>
      </c>
      <c r="C109" s="172" t="s">
        <v>509</v>
      </c>
      <c r="D109" s="172" t="s">
        <v>510</v>
      </c>
      <c r="E109" s="172" t="s">
        <v>511</v>
      </c>
      <c r="F109" s="162" t="s">
        <v>512</v>
      </c>
      <c r="G109" s="162">
        <v>2</v>
      </c>
      <c r="H109" s="162" t="s">
        <v>17</v>
      </c>
      <c r="I109" s="162"/>
      <c r="J109" s="206">
        <v>8471.11</v>
      </c>
      <c r="K109" s="161">
        <f t="shared" ref="K109" si="7">G109*J109</f>
        <v>16942.22</v>
      </c>
    </row>
    <row r="110" spans="1:11" ht="30.6" x14ac:dyDescent="0.3">
      <c r="A110" s="171" t="s">
        <v>10</v>
      </c>
      <c r="B110" s="171" t="s">
        <v>496</v>
      </c>
      <c r="C110" s="172" t="s">
        <v>513</v>
      </c>
      <c r="D110" s="172" t="s">
        <v>514</v>
      </c>
      <c r="E110" s="173" t="s">
        <v>515</v>
      </c>
      <c r="F110" s="162" t="s">
        <v>516</v>
      </c>
      <c r="G110" s="162">
        <v>2</v>
      </c>
      <c r="H110" s="162" t="s">
        <v>17</v>
      </c>
      <c r="I110" s="162"/>
      <c r="J110" s="206">
        <v>5845</v>
      </c>
      <c r="K110" s="161"/>
    </row>
    <row r="111" spans="1:11" ht="51" x14ac:dyDescent="0.3">
      <c r="A111" s="171" t="s">
        <v>10</v>
      </c>
      <c r="B111" s="171" t="s">
        <v>496</v>
      </c>
      <c r="C111" s="172" t="s">
        <v>517</v>
      </c>
      <c r="D111" s="172" t="s">
        <v>510</v>
      </c>
      <c r="E111" s="173" t="s">
        <v>518</v>
      </c>
      <c r="F111" s="162" t="s">
        <v>519</v>
      </c>
      <c r="G111" s="162">
        <v>2</v>
      </c>
      <c r="H111" s="162" t="s">
        <v>17</v>
      </c>
      <c r="I111" s="162"/>
      <c r="J111" s="206">
        <v>450</v>
      </c>
      <c r="K111" s="161"/>
    </row>
    <row r="112" spans="1:11" x14ac:dyDescent="0.3">
      <c r="A112" s="171" t="s">
        <v>10</v>
      </c>
      <c r="B112" s="171" t="s">
        <v>496</v>
      </c>
      <c r="C112" s="172" t="s">
        <v>520</v>
      </c>
      <c r="D112" s="172" t="s">
        <v>521</v>
      </c>
      <c r="E112" s="173" t="s">
        <v>522</v>
      </c>
      <c r="F112" s="162" t="s">
        <v>523</v>
      </c>
      <c r="G112" s="162">
        <v>2</v>
      </c>
      <c r="H112" s="162" t="s">
        <v>17</v>
      </c>
      <c r="I112" s="162"/>
      <c r="J112" s="206">
        <v>266</v>
      </c>
      <c r="K112" s="161"/>
    </row>
    <row r="113" spans="1:11" x14ac:dyDescent="0.3">
      <c r="A113" s="171" t="s">
        <v>10</v>
      </c>
      <c r="B113" s="171" t="s">
        <v>496</v>
      </c>
      <c r="C113" s="172" t="s">
        <v>524</v>
      </c>
      <c r="D113" s="172" t="s">
        <v>521</v>
      </c>
      <c r="E113" s="173" t="s">
        <v>525</v>
      </c>
      <c r="F113" s="162" t="s">
        <v>526</v>
      </c>
      <c r="G113" s="162">
        <v>2</v>
      </c>
      <c r="H113" s="162" t="s">
        <v>17</v>
      </c>
      <c r="I113" s="162"/>
      <c r="J113" s="206">
        <v>65</v>
      </c>
      <c r="K113" s="161"/>
    </row>
    <row r="114" spans="1:11" x14ac:dyDescent="0.3">
      <c r="A114" s="171" t="s">
        <v>10</v>
      </c>
      <c r="B114" s="171" t="s">
        <v>496</v>
      </c>
      <c r="C114" s="172" t="s">
        <v>527</v>
      </c>
      <c r="D114" s="172" t="s">
        <v>528</v>
      </c>
      <c r="E114" s="173" t="s">
        <v>529</v>
      </c>
      <c r="F114" s="162" t="s">
        <v>530</v>
      </c>
      <c r="G114" s="162">
        <v>2</v>
      </c>
      <c r="H114" s="162" t="s">
        <v>17</v>
      </c>
      <c r="I114" s="162"/>
      <c r="J114" s="206">
        <v>5.74</v>
      </c>
      <c r="K114" s="161"/>
    </row>
    <row r="115" spans="1:11" ht="20.399999999999999" x14ac:dyDescent="0.3">
      <c r="A115" s="171" t="s">
        <v>10</v>
      </c>
      <c r="B115" s="171" t="s">
        <v>496</v>
      </c>
      <c r="C115" s="172" t="s">
        <v>531</v>
      </c>
      <c r="D115" s="172" t="s">
        <v>521</v>
      </c>
      <c r="E115" s="173" t="s">
        <v>532</v>
      </c>
      <c r="F115" s="162" t="s">
        <v>533</v>
      </c>
      <c r="G115" s="162">
        <v>2</v>
      </c>
      <c r="H115" s="162" t="s">
        <v>17</v>
      </c>
      <c r="I115" s="162"/>
      <c r="J115" s="206">
        <v>132</v>
      </c>
      <c r="K115" s="161"/>
    </row>
    <row r="116" spans="1:11" ht="20.399999999999999" x14ac:dyDescent="0.3">
      <c r="A116" s="171" t="s">
        <v>10</v>
      </c>
      <c r="B116" s="171" t="s">
        <v>496</v>
      </c>
      <c r="C116" s="172" t="s">
        <v>534</v>
      </c>
      <c r="D116" s="172" t="s">
        <v>521</v>
      </c>
      <c r="E116" s="173" t="s">
        <v>535</v>
      </c>
      <c r="F116" s="162" t="s">
        <v>536</v>
      </c>
      <c r="G116" s="162">
        <v>2</v>
      </c>
      <c r="H116" s="162" t="s">
        <v>17</v>
      </c>
      <c r="I116" s="162"/>
      <c r="J116" s="206">
        <v>172</v>
      </c>
      <c r="K116" s="161"/>
    </row>
    <row r="117" spans="1:11" x14ac:dyDescent="0.3">
      <c r="A117" s="171" t="s">
        <v>10</v>
      </c>
      <c r="B117" s="171" t="s">
        <v>496</v>
      </c>
      <c r="C117" s="172" t="s">
        <v>537</v>
      </c>
      <c r="D117" s="172" t="s">
        <v>538</v>
      </c>
      <c r="E117" s="172">
        <v>55040</v>
      </c>
      <c r="F117" s="162" t="s">
        <v>539</v>
      </c>
      <c r="G117" s="162">
        <v>2</v>
      </c>
      <c r="H117" s="162" t="s">
        <v>17</v>
      </c>
      <c r="I117" s="162"/>
      <c r="J117" s="206">
        <v>299.99</v>
      </c>
      <c r="K117" s="161"/>
    </row>
    <row r="118" spans="1:11" x14ac:dyDescent="0.3">
      <c r="A118" s="171" t="s">
        <v>10</v>
      </c>
      <c r="B118" s="171" t="s">
        <v>496</v>
      </c>
      <c r="C118" s="172" t="s">
        <v>540</v>
      </c>
      <c r="D118" s="172" t="s">
        <v>521</v>
      </c>
      <c r="E118" s="173" t="s">
        <v>541</v>
      </c>
      <c r="F118" s="162" t="s">
        <v>542</v>
      </c>
      <c r="G118" s="162">
        <v>2</v>
      </c>
      <c r="H118" s="162" t="s">
        <v>17</v>
      </c>
      <c r="I118" s="162"/>
      <c r="J118" s="206">
        <v>314</v>
      </c>
      <c r="K118" s="161"/>
    </row>
    <row r="119" spans="1:11" x14ac:dyDescent="0.3">
      <c r="A119" s="171" t="s">
        <v>10</v>
      </c>
      <c r="B119" s="171" t="s">
        <v>496</v>
      </c>
      <c r="C119" s="172" t="s">
        <v>543</v>
      </c>
      <c r="D119" s="172" t="s">
        <v>544</v>
      </c>
      <c r="E119" s="173" t="s">
        <v>545</v>
      </c>
      <c r="F119" s="162" t="s">
        <v>546</v>
      </c>
      <c r="G119" s="162">
        <v>2</v>
      </c>
      <c r="H119" s="162" t="s">
        <v>17</v>
      </c>
      <c r="I119" s="162"/>
      <c r="J119" s="206">
        <v>16.989999999999998</v>
      </c>
      <c r="K119" s="161"/>
    </row>
    <row r="120" spans="1:11" ht="30.6" x14ac:dyDescent="0.3">
      <c r="A120" s="171" t="s">
        <v>10</v>
      </c>
      <c r="B120" s="171" t="s">
        <v>496</v>
      </c>
      <c r="C120" s="172" t="s">
        <v>547</v>
      </c>
      <c r="D120" s="172" t="s">
        <v>548</v>
      </c>
      <c r="E120" s="173" t="s">
        <v>549</v>
      </c>
      <c r="F120" s="162" t="s">
        <v>550</v>
      </c>
      <c r="G120" s="162">
        <v>2</v>
      </c>
      <c r="H120" s="162" t="s">
        <v>17</v>
      </c>
      <c r="I120" s="162"/>
      <c r="J120" s="206">
        <v>12.99</v>
      </c>
      <c r="K120" s="161"/>
    </row>
    <row r="121" spans="1:11" ht="20.399999999999999" x14ac:dyDescent="0.3">
      <c r="A121" s="171" t="s">
        <v>10</v>
      </c>
      <c r="B121" s="171" t="s">
        <v>496</v>
      </c>
      <c r="C121" s="172" t="s">
        <v>551</v>
      </c>
      <c r="D121" s="172" t="s">
        <v>552</v>
      </c>
      <c r="E121" s="173" t="s">
        <v>549</v>
      </c>
      <c r="F121" s="162" t="s">
        <v>553</v>
      </c>
      <c r="G121" s="162">
        <v>2</v>
      </c>
      <c r="H121" s="162" t="s">
        <v>17</v>
      </c>
      <c r="I121" s="162"/>
      <c r="J121" s="206">
        <v>10.99</v>
      </c>
      <c r="K121" s="161"/>
    </row>
    <row r="122" spans="1:11" x14ac:dyDescent="0.3">
      <c r="A122" s="171" t="s">
        <v>10</v>
      </c>
      <c r="B122" s="171" t="s">
        <v>496</v>
      </c>
      <c r="C122" s="172" t="s">
        <v>554</v>
      </c>
      <c r="D122" s="172" t="s">
        <v>555</v>
      </c>
      <c r="E122" s="173" t="s">
        <v>556</v>
      </c>
      <c r="F122" s="162" t="s">
        <v>557</v>
      </c>
      <c r="G122" s="162">
        <v>4</v>
      </c>
      <c r="H122" s="162" t="s">
        <v>17</v>
      </c>
      <c r="I122" s="162"/>
      <c r="J122" s="206">
        <v>3.65</v>
      </c>
      <c r="K122" s="161"/>
    </row>
    <row r="123" spans="1:11" x14ac:dyDescent="0.3">
      <c r="A123" s="171" t="s">
        <v>10</v>
      </c>
      <c r="B123" s="171" t="s">
        <v>496</v>
      </c>
      <c r="C123" s="172" t="s">
        <v>558</v>
      </c>
      <c r="D123" s="172" t="s">
        <v>555</v>
      </c>
      <c r="E123" s="172">
        <v>1535</v>
      </c>
      <c r="F123" s="162" t="s">
        <v>559</v>
      </c>
      <c r="G123" s="162">
        <v>2</v>
      </c>
      <c r="H123" s="162" t="s">
        <v>17</v>
      </c>
      <c r="I123" s="162"/>
      <c r="J123" s="206">
        <v>12.99</v>
      </c>
      <c r="K123" s="161"/>
    </row>
    <row r="124" spans="1:11" x14ac:dyDescent="0.3">
      <c r="A124" s="171" t="s">
        <v>10</v>
      </c>
      <c r="B124" s="171" t="s">
        <v>496</v>
      </c>
      <c r="C124" s="172" t="s">
        <v>560</v>
      </c>
      <c r="D124" s="172" t="s">
        <v>555</v>
      </c>
      <c r="E124" s="172">
        <v>1529</v>
      </c>
      <c r="F124" s="162" t="s">
        <v>561</v>
      </c>
      <c r="G124" s="162">
        <v>2</v>
      </c>
      <c r="H124" s="162" t="s">
        <v>17</v>
      </c>
      <c r="I124" s="162"/>
      <c r="J124" s="206">
        <v>12.99</v>
      </c>
      <c r="K124" s="161"/>
    </row>
    <row r="125" spans="1:11" x14ac:dyDescent="0.3">
      <c r="A125" s="171" t="s">
        <v>10</v>
      </c>
      <c r="B125" s="171" t="s">
        <v>496</v>
      </c>
      <c r="C125" s="172" t="s">
        <v>562</v>
      </c>
      <c r="D125" s="172" t="s">
        <v>555</v>
      </c>
      <c r="E125" s="173" t="s">
        <v>563</v>
      </c>
      <c r="F125" s="162" t="s">
        <v>564</v>
      </c>
      <c r="G125" s="162">
        <v>4</v>
      </c>
      <c r="H125" s="162" t="s">
        <v>17</v>
      </c>
      <c r="I125" s="162"/>
      <c r="J125" s="206">
        <v>13.25</v>
      </c>
      <c r="K125" s="161"/>
    </row>
    <row r="126" spans="1:11" x14ac:dyDescent="0.3">
      <c r="A126" s="171" t="s">
        <v>10</v>
      </c>
      <c r="B126" s="171" t="s">
        <v>496</v>
      </c>
      <c r="C126" s="172" t="s">
        <v>565</v>
      </c>
      <c r="D126" s="172" t="s">
        <v>555</v>
      </c>
      <c r="E126" s="173" t="s">
        <v>566</v>
      </c>
      <c r="F126" s="162" t="s">
        <v>567</v>
      </c>
      <c r="G126" s="162">
        <v>4</v>
      </c>
      <c r="H126" s="162" t="s">
        <v>17</v>
      </c>
      <c r="I126" s="162"/>
      <c r="J126" s="206">
        <v>8.25</v>
      </c>
      <c r="K126" s="161"/>
    </row>
    <row r="127" spans="1:11" x14ac:dyDescent="0.3">
      <c r="A127" s="171" t="s">
        <v>10</v>
      </c>
      <c r="B127" s="171" t="s">
        <v>496</v>
      </c>
      <c r="C127" s="172" t="s">
        <v>568</v>
      </c>
      <c r="D127" s="172" t="s">
        <v>555</v>
      </c>
      <c r="E127" s="173" t="s">
        <v>569</v>
      </c>
      <c r="F127" s="162" t="s">
        <v>570</v>
      </c>
      <c r="G127" s="162">
        <v>4</v>
      </c>
      <c r="H127" s="162" t="s">
        <v>17</v>
      </c>
      <c r="I127" s="162"/>
      <c r="J127" s="206">
        <v>13.25</v>
      </c>
      <c r="K127" s="161"/>
    </row>
    <row r="128" spans="1:11" x14ac:dyDescent="0.3">
      <c r="A128" s="171" t="s">
        <v>10</v>
      </c>
      <c r="B128" s="171" t="s">
        <v>496</v>
      </c>
      <c r="C128" s="172" t="s">
        <v>571</v>
      </c>
      <c r="D128" s="172" t="s">
        <v>572</v>
      </c>
      <c r="E128" s="173" t="s">
        <v>573</v>
      </c>
      <c r="F128" s="162" t="s">
        <v>574</v>
      </c>
      <c r="G128" s="162">
        <v>4</v>
      </c>
      <c r="H128" s="162" t="s">
        <v>17</v>
      </c>
      <c r="I128" s="162"/>
      <c r="J128" s="206">
        <v>27.95</v>
      </c>
      <c r="K128" s="161"/>
    </row>
    <row r="129" spans="1:11" x14ac:dyDescent="0.3">
      <c r="A129" s="171" t="s">
        <v>10</v>
      </c>
      <c r="B129" s="171" t="s">
        <v>496</v>
      </c>
      <c r="C129" s="172" t="s">
        <v>575</v>
      </c>
      <c r="D129" s="172" t="s">
        <v>576</v>
      </c>
      <c r="E129" s="173" t="s">
        <v>577</v>
      </c>
      <c r="F129" s="162" t="s">
        <v>578</v>
      </c>
      <c r="G129" s="162">
        <v>2</v>
      </c>
      <c r="H129" s="162" t="s">
        <v>17</v>
      </c>
      <c r="I129" s="162"/>
      <c r="J129" s="206">
        <v>19.989999999999998</v>
      </c>
      <c r="K129" s="161"/>
    </row>
    <row r="130" spans="1:11" x14ac:dyDescent="0.3">
      <c r="A130" s="171" t="s">
        <v>10</v>
      </c>
      <c r="B130" s="171" t="s">
        <v>496</v>
      </c>
      <c r="C130" s="172" t="s">
        <v>579</v>
      </c>
      <c r="D130" s="172" t="s">
        <v>580</v>
      </c>
      <c r="E130" s="172">
        <v>8748</v>
      </c>
      <c r="F130" s="162" t="s">
        <v>581</v>
      </c>
      <c r="G130" s="162">
        <v>2</v>
      </c>
      <c r="H130" s="162" t="s">
        <v>17</v>
      </c>
      <c r="I130" s="162"/>
      <c r="J130" s="206">
        <v>10.95</v>
      </c>
      <c r="K130" s="161"/>
    </row>
    <row r="131" spans="1:11" x14ac:dyDescent="0.3">
      <c r="A131" s="171" t="s">
        <v>10</v>
      </c>
      <c r="B131" s="171" t="s">
        <v>496</v>
      </c>
      <c r="C131" s="172" t="s">
        <v>582</v>
      </c>
      <c r="D131" s="172" t="s">
        <v>572</v>
      </c>
      <c r="E131" s="172" t="s">
        <v>583</v>
      </c>
      <c r="F131" s="162" t="s">
        <v>584</v>
      </c>
      <c r="G131" s="162">
        <v>2</v>
      </c>
      <c r="H131" s="162" t="s">
        <v>17</v>
      </c>
      <c r="I131" s="162"/>
      <c r="J131" s="206">
        <v>42.95</v>
      </c>
      <c r="K131" s="161"/>
    </row>
    <row r="132" spans="1:11" x14ac:dyDescent="0.3">
      <c r="A132" s="171" t="s">
        <v>10</v>
      </c>
      <c r="B132" s="171" t="s">
        <v>496</v>
      </c>
      <c r="C132" s="172" t="s">
        <v>585</v>
      </c>
      <c r="D132" s="172" t="s">
        <v>586</v>
      </c>
      <c r="E132" s="173" t="s">
        <v>587</v>
      </c>
      <c r="F132" s="162" t="s">
        <v>588</v>
      </c>
      <c r="G132" s="162">
        <v>2</v>
      </c>
      <c r="H132" s="162" t="s">
        <v>17</v>
      </c>
      <c r="I132" s="162"/>
      <c r="J132" s="206">
        <v>9.9499999999999993</v>
      </c>
      <c r="K132" s="161"/>
    </row>
    <row r="133" spans="1:11" ht="20.399999999999999" x14ac:dyDescent="0.3">
      <c r="A133" s="171" t="s">
        <v>10</v>
      </c>
      <c r="B133" s="171" t="s">
        <v>496</v>
      </c>
      <c r="C133" s="172" t="s">
        <v>589</v>
      </c>
      <c r="D133" s="172" t="s">
        <v>521</v>
      </c>
      <c r="E133" s="173" t="s">
        <v>590</v>
      </c>
      <c r="F133" s="162" t="s">
        <v>591</v>
      </c>
      <c r="G133" s="162">
        <v>2</v>
      </c>
      <c r="H133" s="162" t="s">
        <v>17</v>
      </c>
      <c r="I133" s="162"/>
      <c r="J133" s="206">
        <v>60</v>
      </c>
      <c r="K133" s="161"/>
    </row>
    <row r="134" spans="1:11" ht="30.6" x14ac:dyDescent="0.3">
      <c r="A134" s="171" t="s">
        <v>10</v>
      </c>
      <c r="B134" s="171" t="s">
        <v>496</v>
      </c>
      <c r="C134" s="172" t="s">
        <v>592</v>
      </c>
      <c r="D134" s="172" t="s">
        <v>364</v>
      </c>
      <c r="E134" s="173" t="s">
        <v>593</v>
      </c>
      <c r="F134" s="162" t="s">
        <v>594</v>
      </c>
      <c r="G134" s="162">
        <v>2</v>
      </c>
      <c r="H134" s="162" t="s">
        <v>17</v>
      </c>
      <c r="I134" s="162"/>
      <c r="J134" s="206">
        <v>139</v>
      </c>
      <c r="K134" s="161"/>
    </row>
    <row r="135" spans="1:11" x14ac:dyDescent="0.3">
      <c r="A135" s="171" t="s">
        <v>10</v>
      </c>
      <c r="B135" s="171" t="s">
        <v>496</v>
      </c>
      <c r="C135" s="172" t="s">
        <v>595</v>
      </c>
      <c r="D135" s="172" t="s">
        <v>521</v>
      </c>
      <c r="E135" s="173" t="s">
        <v>596</v>
      </c>
      <c r="F135" s="162" t="s">
        <v>597</v>
      </c>
      <c r="G135" s="162">
        <v>2</v>
      </c>
      <c r="H135" s="162" t="s">
        <v>17</v>
      </c>
      <c r="I135" s="162"/>
      <c r="J135" s="206">
        <v>129</v>
      </c>
      <c r="K135" s="161"/>
    </row>
    <row r="136" spans="1:11" ht="40.799999999999997" x14ac:dyDescent="0.3">
      <c r="A136" s="171" t="s">
        <v>10</v>
      </c>
      <c r="B136" s="171" t="s">
        <v>496</v>
      </c>
      <c r="C136" s="20" t="s">
        <v>598</v>
      </c>
      <c r="D136" s="172" t="s">
        <v>599</v>
      </c>
      <c r="E136" s="172"/>
      <c r="F136" s="162" t="s">
        <v>600</v>
      </c>
      <c r="G136" s="162">
        <v>6</v>
      </c>
      <c r="H136" s="162" t="s">
        <v>17</v>
      </c>
      <c r="I136" s="21"/>
      <c r="J136" s="163">
        <v>699.99</v>
      </c>
      <c r="K136" s="161">
        <f t="shared" ref="K136:K141" si="8">G136*J136</f>
        <v>4199.9400000000005</v>
      </c>
    </row>
    <row r="137" spans="1:11" ht="30.6" x14ac:dyDescent="0.3">
      <c r="A137" s="171" t="s">
        <v>10</v>
      </c>
      <c r="B137" s="171" t="s">
        <v>496</v>
      </c>
      <c r="C137" s="172" t="s">
        <v>601</v>
      </c>
      <c r="D137" s="172" t="s">
        <v>544</v>
      </c>
      <c r="E137" s="172">
        <v>983</v>
      </c>
      <c r="F137" s="162" t="s">
        <v>602</v>
      </c>
      <c r="G137" s="162">
        <v>6</v>
      </c>
      <c r="H137" s="162" t="s">
        <v>17</v>
      </c>
      <c r="I137" s="162"/>
      <c r="J137" s="163">
        <v>39.799999999999997</v>
      </c>
      <c r="K137" s="161">
        <f t="shared" si="8"/>
        <v>238.79999999999998</v>
      </c>
    </row>
    <row r="138" spans="1:11" ht="20.399999999999999" x14ac:dyDescent="0.3">
      <c r="A138" s="171" t="s">
        <v>10</v>
      </c>
      <c r="B138" s="171" t="s">
        <v>496</v>
      </c>
      <c r="C138" s="172" t="s">
        <v>603</v>
      </c>
      <c r="D138" s="172" t="s">
        <v>599</v>
      </c>
      <c r="E138" s="172"/>
      <c r="F138" s="162" t="s">
        <v>604</v>
      </c>
      <c r="G138" s="162">
        <v>4</v>
      </c>
      <c r="H138" s="162" t="s">
        <v>17</v>
      </c>
      <c r="I138" s="162"/>
      <c r="J138" s="163">
        <v>249.99</v>
      </c>
      <c r="K138" s="161">
        <f t="shared" si="8"/>
        <v>999.96</v>
      </c>
    </row>
    <row r="139" spans="1:11" x14ac:dyDescent="0.3">
      <c r="A139" s="171" t="s">
        <v>10</v>
      </c>
      <c r="B139" s="171" t="s">
        <v>496</v>
      </c>
      <c r="C139" s="20" t="s">
        <v>605</v>
      </c>
      <c r="D139" s="172" t="s">
        <v>606</v>
      </c>
      <c r="E139" s="172"/>
      <c r="F139" s="162" t="s">
        <v>607</v>
      </c>
      <c r="G139" s="162">
        <v>1</v>
      </c>
      <c r="H139" s="162" t="s">
        <v>17</v>
      </c>
      <c r="I139" s="21"/>
      <c r="J139" s="163">
        <v>299</v>
      </c>
      <c r="K139" s="161">
        <f t="shared" si="8"/>
        <v>299</v>
      </c>
    </row>
    <row r="140" spans="1:11" ht="40.799999999999997" x14ac:dyDescent="0.3">
      <c r="A140" s="171" t="s">
        <v>10</v>
      </c>
      <c r="B140" s="171" t="s">
        <v>496</v>
      </c>
      <c r="C140" s="183" t="s">
        <v>608</v>
      </c>
      <c r="D140" s="203" t="s">
        <v>609</v>
      </c>
      <c r="E140" s="187" t="s">
        <v>610</v>
      </c>
      <c r="F140" s="162" t="s">
        <v>611</v>
      </c>
      <c r="G140" s="162">
        <v>1</v>
      </c>
      <c r="H140" s="162" t="s">
        <v>17</v>
      </c>
      <c r="I140" s="21"/>
      <c r="J140" s="163">
        <v>170</v>
      </c>
      <c r="K140" s="161">
        <f t="shared" si="8"/>
        <v>170</v>
      </c>
    </row>
    <row r="141" spans="1:11" ht="51" x14ac:dyDescent="0.3">
      <c r="A141" s="171" t="s">
        <v>10</v>
      </c>
      <c r="B141" s="171" t="s">
        <v>496</v>
      </c>
      <c r="C141" s="20" t="s">
        <v>612</v>
      </c>
      <c r="D141" s="172" t="s">
        <v>613</v>
      </c>
      <c r="E141" s="172" t="s">
        <v>614</v>
      </c>
      <c r="F141" s="162" t="s">
        <v>615</v>
      </c>
      <c r="G141" s="162">
        <v>1</v>
      </c>
      <c r="H141" s="162" t="s">
        <v>17</v>
      </c>
      <c r="I141" s="21"/>
      <c r="J141" s="163">
        <v>26500</v>
      </c>
      <c r="K141" s="161">
        <f t="shared" si="8"/>
        <v>26500</v>
      </c>
    </row>
    <row r="142" spans="1:11" ht="20.399999999999999" x14ac:dyDescent="0.3">
      <c r="A142" s="171" t="s">
        <v>10</v>
      </c>
      <c r="B142" s="171" t="s">
        <v>496</v>
      </c>
      <c r="C142" s="20" t="s">
        <v>616</v>
      </c>
      <c r="D142" s="172" t="s">
        <v>613</v>
      </c>
      <c r="E142" s="172" t="s">
        <v>613</v>
      </c>
      <c r="F142" s="162" t="s">
        <v>617</v>
      </c>
      <c r="G142" s="162">
        <v>1</v>
      </c>
      <c r="H142" s="162" t="s">
        <v>17</v>
      </c>
      <c r="I142" s="21"/>
      <c r="J142" s="163">
        <v>1380</v>
      </c>
      <c r="K142" s="161"/>
    </row>
    <row r="143" spans="1:11" ht="20.399999999999999" x14ac:dyDescent="0.3">
      <c r="A143" s="171" t="s">
        <v>10</v>
      </c>
      <c r="B143" s="171" t="s">
        <v>496</v>
      </c>
      <c r="C143" s="20" t="s">
        <v>618</v>
      </c>
      <c r="D143" s="172" t="s">
        <v>613</v>
      </c>
      <c r="E143" s="172" t="s">
        <v>619</v>
      </c>
      <c r="F143" s="162" t="s">
        <v>620</v>
      </c>
      <c r="G143" s="162">
        <v>1</v>
      </c>
      <c r="H143" s="162" t="s">
        <v>17</v>
      </c>
      <c r="I143" s="21"/>
      <c r="J143" s="163">
        <v>2519.1</v>
      </c>
      <c r="K143" s="161"/>
    </row>
    <row r="144" spans="1:11" ht="20.399999999999999" x14ac:dyDescent="0.3">
      <c r="A144" s="171" t="s">
        <v>10</v>
      </c>
      <c r="B144" s="171" t="s">
        <v>496</v>
      </c>
      <c r="C144" s="20" t="s">
        <v>621</v>
      </c>
      <c r="D144" s="172" t="s">
        <v>613</v>
      </c>
      <c r="E144" s="172"/>
      <c r="F144" s="162" t="s">
        <v>622</v>
      </c>
      <c r="G144" s="162">
        <v>1</v>
      </c>
      <c r="H144" s="162" t="s">
        <v>17</v>
      </c>
      <c r="I144" s="21"/>
      <c r="J144" s="206">
        <v>0</v>
      </c>
      <c r="K144" s="161"/>
    </row>
    <row r="145" spans="1:11" ht="20.399999999999999" x14ac:dyDescent="0.3">
      <c r="A145" s="171" t="s">
        <v>10</v>
      </c>
      <c r="B145" s="171" t="s">
        <v>496</v>
      </c>
      <c r="C145" s="20" t="s">
        <v>623</v>
      </c>
      <c r="D145" s="172" t="s">
        <v>613</v>
      </c>
      <c r="E145" s="172"/>
      <c r="F145" s="162" t="s">
        <v>624</v>
      </c>
      <c r="G145" s="162">
        <v>1</v>
      </c>
      <c r="H145" s="162" t="s">
        <v>17</v>
      </c>
      <c r="I145" s="21"/>
      <c r="J145" s="163">
        <v>2570</v>
      </c>
      <c r="K145" s="161"/>
    </row>
    <row r="146" spans="1:11" ht="20.399999999999999" x14ac:dyDescent="0.3">
      <c r="A146" s="171" t="s">
        <v>10</v>
      </c>
      <c r="B146" s="171" t="s">
        <v>496</v>
      </c>
      <c r="C146" s="20" t="s">
        <v>625</v>
      </c>
      <c r="D146" s="172" t="s">
        <v>613</v>
      </c>
      <c r="E146" s="172"/>
      <c r="F146" s="162" t="s">
        <v>626</v>
      </c>
      <c r="G146" s="162">
        <v>1</v>
      </c>
      <c r="H146" s="162" t="s">
        <v>17</v>
      </c>
      <c r="I146" s="21"/>
      <c r="J146" s="206">
        <v>0</v>
      </c>
      <c r="K146" s="161"/>
    </row>
    <row r="147" spans="1:11" ht="20.399999999999999" x14ac:dyDescent="0.3">
      <c r="A147" s="171" t="s">
        <v>10</v>
      </c>
      <c r="B147" s="171" t="s">
        <v>496</v>
      </c>
      <c r="C147" s="20" t="s">
        <v>627</v>
      </c>
      <c r="D147" s="172" t="s">
        <v>613</v>
      </c>
      <c r="E147" s="172"/>
      <c r="F147" s="162" t="s">
        <v>628</v>
      </c>
      <c r="G147" s="162">
        <v>1</v>
      </c>
      <c r="H147" s="162" t="s">
        <v>17</v>
      </c>
      <c r="I147" s="21"/>
      <c r="J147" s="206">
        <v>0</v>
      </c>
      <c r="K147" s="161"/>
    </row>
    <row r="148" spans="1:11" ht="20.399999999999999" x14ac:dyDescent="0.3">
      <c r="A148" s="171" t="s">
        <v>10</v>
      </c>
      <c r="B148" s="171" t="s">
        <v>496</v>
      </c>
      <c r="C148" s="20" t="s">
        <v>629</v>
      </c>
      <c r="D148" s="172" t="s">
        <v>613</v>
      </c>
      <c r="E148" s="173"/>
      <c r="F148" s="162" t="s">
        <v>630</v>
      </c>
      <c r="G148" s="162">
        <v>1</v>
      </c>
      <c r="H148" s="162" t="s">
        <v>17</v>
      </c>
      <c r="I148" s="21"/>
      <c r="J148" s="206">
        <v>0</v>
      </c>
      <c r="K148" s="161"/>
    </row>
    <row r="149" spans="1:11" x14ac:dyDescent="0.3">
      <c r="A149" s="171" t="s">
        <v>10</v>
      </c>
      <c r="B149" s="171" t="s">
        <v>496</v>
      </c>
      <c r="C149" s="20" t="s">
        <v>631</v>
      </c>
      <c r="D149" s="172" t="s">
        <v>632</v>
      </c>
      <c r="E149" s="173" t="s">
        <v>633</v>
      </c>
      <c r="F149" s="162" t="s">
        <v>634</v>
      </c>
      <c r="G149" s="162">
        <v>1</v>
      </c>
      <c r="H149" s="162" t="s">
        <v>17</v>
      </c>
      <c r="I149" s="21"/>
      <c r="J149" s="206">
        <v>110</v>
      </c>
      <c r="K149" s="161"/>
    </row>
    <row r="150" spans="1:11" ht="20.399999999999999" x14ac:dyDescent="0.3">
      <c r="A150" s="171" t="s">
        <v>10</v>
      </c>
      <c r="B150" s="171" t="s">
        <v>496</v>
      </c>
      <c r="C150" s="20" t="s">
        <v>635</v>
      </c>
      <c r="D150" s="172" t="s">
        <v>613</v>
      </c>
      <c r="E150" s="173"/>
      <c r="F150" s="162" t="s">
        <v>636</v>
      </c>
      <c r="G150" s="162">
        <v>1</v>
      </c>
      <c r="H150" s="162" t="s">
        <v>17</v>
      </c>
      <c r="I150" s="21"/>
      <c r="J150" s="206">
        <v>0</v>
      </c>
      <c r="K150" s="161"/>
    </row>
    <row r="151" spans="1:11" x14ac:dyDescent="0.3">
      <c r="A151" s="171" t="s">
        <v>10</v>
      </c>
      <c r="B151" s="171" t="s">
        <v>496</v>
      </c>
      <c r="C151" s="20" t="s">
        <v>637</v>
      </c>
      <c r="D151" s="172" t="s">
        <v>638</v>
      </c>
      <c r="E151" s="173" t="s">
        <v>639</v>
      </c>
      <c r="F151" s="162" t="s">
        <v>640</v>
      </c>
      <c r="G151" s="162">
        <v>1</v>
      </c>
      <c r="H151" s="162" t="s">
        <v>17</v>
      </c>
      <c r="I151" s="21"/>
      <c r="J151" s="206">
        <v>0</v>
      </c>
      <c r="K151" s="161"/>
    </row>
    <row r="152" spans="1:11" ht="20.399999999999999" x14ac:dyDescent="0.3">
      <c r="A152" s="171" t="s">
        <v>10</v>
      </c>
      <c r="B152" s="171" t="s">
        <v>496</v>
      </c>
      <c r="C152" s="20" t="s">
        <v>641</v>
      </c>
      <c r="D152" s="172" t="s">
        <v>642</v>
      </c>
      <c r="E152" s="173" t="s">
        <v>643</v>
      </c>
      <c r="F152" s="162" t="s">
        <v>644</v>
      </c>
      <c r="G152" s="162">
        <v>1</v>
      </c>
      <c r="H152" s="162" t="s">
        <v>17</v>
      </c>
      <c r="I152" s="21"/>
      <c r="J152" s="206">
        <v>210</v>
      </c>
      <c r="K152" s="161"/>
    </row>
    <row r="153" spans="1:11" x14ac:dyDescent="0.3">
      <c r="A153" s="171" t="s">
        <v>10</v>
      </c>
      <c r="B153" s="171" t="s">
        <v>496</v>
      </c>
      <c r="C153" s="20" t="s">
        <v>645</v>
      </c>
      <c r="D153" s="172" t="s">
        <v>646</v>
      </c>
      <c r="E153" s="173" t="s">
        <v>647</v>
      </c>
      <c r="F153" s="162" t="s">
        <v>648</v>
      </c>
      <c r="G153" s="162">
        <v>1</v>
      </c>
      <c r="H153" s="162" t="s">
        <v>17</v>
      </c>
      <c r="I153" s="21"/>
      <c r="J153" s="206">
        <v>0</v>
      </c>
      <c r="K153" s="161"/>
    </row>
    <row r="154" spans="1:11" ht="20.399999999999999" x14ac:dyDescent="0.3">
      <c r="A154" s="171" t="s">
        <v>10</v>
      </c>
      <c r="B154" s="171" t="s">
        <v>496</v>
      </c>
      <c r="C154" s="20" t="s">
        <v>649</v>
      </c>
      <c r="D154" s="172" t="s">
        <v>613</v>
      </c>
      <c r="E154" s="173"/>
      <c r="F154" s="162" t="s">
        <v>650</v>
      </c>
      <c r="G154" s="162">
        <v>1</v>
      </c>
      <c r="H154" s="162" t="s">
        <v>17</v>
      </c>
      <c r="I154" s="21"/>
      <c r="J154" s="206">
        <v>2995</v>
      </c>
      <c r="K154" s="161"/>
    </row>
    <row r="155" spans="1:11" ht="20.399999999999999" x14ac:dyDescent="0.3">
      <c r="A155" s="38" t="s">
        <v>10</v>
      </c>
      <c r="B155" s="38" t="s">
        <v>496</v>
      </c>
      <c r="C155" s="622" t="s">
        <v>651</v>
      </c>
      <c r="D155" s="203" t="s">
        <v>613</v>
      </c>
      <c r="E155" s="185"/>
      <c r="F155" s="162" t="s">
        <v>652</v>
      </c>
      <c r="G155" s="186">
        <v>1</v>
      </c>
      <c r="H155" s="186" t="s">
        <v>17</v>
      </c>
      <c r="I155" s="207"/>
      <c r="J155" s="208">
        <v>0</v>
      </c>
      <c r="K155" s="209">
        <v>0</v>
      </c>
    </row>
    <row r="156" spans="1:11" ht="20.399999999999999" x14ac:dyDescent="0.3">
      <c r="A156" s="38" t="s">
        <v>10</v>
      </c>
      <c r="B156" s="38" t="s">
        <v>496</v>
      </c>
      <c r="C156" s="622" t="s">
        <v>653</v>
      </c>
      <c r="D156" s="203" t="s">
        <v>613</v>
      </c>
      <c r="E156" s="185"/>
      <c r="F156" s="162" t="s">
        <v>654</v>
      </c>
      <c r="G156" s="186">
        <v>1</v>
      </c>
      <c r="H156" s="186" t="s">
        <v>17</v>
      </c>
      <c r="I156" s="207"/>
      <c r="J156" s="208">
        <v>0</v>
      </c>
      <c r="K156" s="209">
        <v>0</v>
      </c>
    </row>
    <row r="157" spans="1:11" x14ac:dyDescent="0.3">
      <c r="A157" s="38" t="s">
        <v>10</v>
      </c>
      <c r="B157" s="38" t="s">
        <v>496</v>
      </c>
      <c r="C157" s="622" t="s">
        <v>655</v>
      </c>
      <c r="D157" s="203" t="s">
        <v>656</v>
      </c>
      <c r="E157" s="185" t="s">
        <v>657</v>
      </c>
      <c r="F157" s="162" t="s">
        <v>658</v>
      </c>
      <c r="G157" s="186">
        <v>1</v>
      </c>
      <c r="H157" s="186" t="s">
        <v>17</v>
      </c>
      <c r="I157" s="205"/>
      <c r="J157" s="210">
        <v>150</v>
      </c>
      <c r="K157" s="161">
        <f t="shared" ref="K157:K159" si="9">G157*J157</f>
        <v>150</v>
      </c>
    </row>
    <row r="158" spans="1:11" ht="30.6" x14ac:dyDescent="0.3">
      <c r="A158" s="38" t="s">
        <v>10</v>
      </c>
      <c r="B158" s="38" t="s">
        <v>496</v>
      </c>
      <c r="C158" s="203" t="s">
        <v>659</v>
      </c>
      <c r="D158" s="203" t="s">
        <v>544</v>
      </c>
      <c r="E158" s="203">
        <v>983</v>
      </c>
      <c r="F158" s="162" t="s">
        <v>660</v>
      </c>
      <c r="G158" s="186">
        <v>1</v>
      </c>
      <c r="H158" s="186" t="s">
        <v>17</v>
      </c>
      <c r="I158" s="205"/>
      <c r="J158" s="210">
        <v>35</v>
      </c>
      <c r="K158" s="161">
        <f t="shared" si="9"/>
        <v>35</v>
      </c>
    </row>
    <row r="159" spans="1:11" x14ac:dyDescent="0.3">
      <c r="A159" s="38" t="s">
        <v>10</v>
      </c>
      <c r="B159" s="38" t="s">
        <v>496</v>
      </c>
      <c r="C159" s="203" t="s">
        <v>661</v>
      </c>
      <c r="D159" s="203" t="s">
        <v>662</v>
      </c>
      <c r="E159" s="203" t="s">
        <v>663</v>
      </c>
      <c r="F159" s="162" t="s">
        <v>664</v>
      </c>
      <c r="G159" s="186">
        <v>1</v>
      </c>
      <c r="H159" s="186" t="s">
        <v>17</v>
      </c>
      <c r="I159" s="205"/>
      <c r="J159" s="210">
        <v>32</v>
      </c>
      <c r="K159" s="161">
        <f t="shared" si="9"/>
        <v>32</v>
      </c>
    </row>
    <row r="160" spans="1:11" ht="20.399999999999999" x14ac:dyDescent="0.3">
      <c r="A160" s="38" t="s">
        <v>10</v>
      </c>
      <c r="B160" s="38" t="s">
        <v>496</v>
      </c>
      <c r="C160" s="203" t="s">
        <v>665</v>
      </c>
      <c r="D160" s="203" t="s">
        <v>613</v>
      </c>
      <c r="E160" s="203"/>
      <c r="F160" s="162" t="s">
        <v>666</v>
      </c>
      <c r="G160" s="186">
        <v>1</v>
      </c>
      <c r="H160" s="186" t="s">
        <v>17</v>
      </c>
      <c r="I160" s="207"/>
      <c r="J160" s="208">
        <v>0</v>
      </c>
      <c r="K160" s="209">
        <v>0</v>
      </c>
    </row>
    <row r="161" spans="1:11" x14ac:dyDescent="0.3">
      <c r="A161" s="38" t="s">
        <v>10</v>
      </c>
      <c r="B161" s="38" t="s">
        <v>496</v>
      </c>
      <c r="C161" s="203" t="s">
        <v>667</v>
      </c>
      <c r="D161" s="203" t="s">
        <v>668</v>
      </c>
      <c r="E161" s="203" t="s">
        <v>669</v>
      </c>
      <c r="F161" s="162" t="s">
        <v>670</v>
      </c>
      <c r="G161" s="186">
        <v>1</v>
      </c>
      <c r="H161" s="186" t="s">
        <v>17</v>
      </c>
      <c r="I161" s="205"/>
      <c r="J161" s="210">
        <v>225</v>
      </c>
      <c r="K161" s="161">
        <f t="shared" ref="K161:K179" si="10">G161*J161</f>
        <v>225</v>
      </c>
    </row>
    <row r="162" spans="1:11" x14ac:dyDescent="0.3">
      <c r="A162" s="38" t="s">
        <v>10</v>
      </c>
      <c r="B162" s="38" t="s">
        <v>496</v>
      </c>
      <c r="C162" s="203" t="s">
        <v>671</v>
      </c>
      <c r="D162" s="203" t="s">
        <v>672</v>
      </c>
      <c r="E162" s="203" t="s">
        <v>673</v>
      </c>
      <c r="F162" s="162" t="s">
        <v>674</v>
      </c>
      <c r="G162" s="186">
        <v>1</v>
      </c>
      <c r="H162" s="186" t="s">
        <v>17</v>
      </c>
      <c r="I162" s="205"/>
      <c r="J162" s="210">
        <v>275</v>
      </c>
      <c r="K162" s="161">
        <f t="shared" si="10"/>
        <v>275</v>
      </c>
    </row>
    <row r="163" spans="1:11" x14ac:dyDescent="0.3">
      <c r="A163" s="38" t="s">
        <v>10</v>
      </c>
      <c r="B163" s="38" t="s">
        <v>496</v>
      </c>
      <c r="C163" s="203" t="s">
        <v>675</v>
      </c>
      <c r="D163" s="203" t="s">
        <v>580</v>
      </c>
      <c r="E163" s="203">
        <v>13135</v>
      </c>
      <c r="F163" s="162" t="s">
        <v>676</v>
      </c>
      <c r="G163" s="186">
        <v>4</v>
      </c>
      <c r="H163" s="186" t="s">
        <v>17</v>
      </c>
      <c r="I163" s="205"/>
      <c r="J163" s="210">
        <v>2</v>
      </c>
      <c r="K163" s="161">
        <f t="shared" si="10"/>
        <v>8</v>
      </c>
    </row>
    <row r="164" spans="1:11" x14ac:dyDescent="0.3">
      <c r="A164" s="38" t="s">
        <v>10</v>
      </c>
      <c r="B164" s="38" t="s">
        <v>496</v>
      </c>
      <c r="C164" s="203" t="s">
        <v>677</v>
      </c>
      <c r="D164" s="203" t="s">
        <v>580</v>
      </c>
      <c r="E164" s="203">
        <v>13168</v>
      </c>
      <c r="F164" s="162" t="s">
        <v>678</v>
      </c>
      <c r="G164" s="186">
        <v>4</v>
      </c>
      <c r="H164" s="186" t="s">
        <v>17</v>
      </c>
      <c r="I164" s="205"/>
      <c r="J164" s="210">
        <v>3.5</v>
      </c>
      <c r="K164" s="161">
        <f t="shared" si="10"/>
        <v>14</v>
      </c>
    </row>
    <row r="165" spans="1:11" x14ac:dyDescent="0.3">
      <c r="A165" s="38" t="s">
        <v>10</v>
      </c>
      <c r="B165" s="38" t="s">
        <v>496</v>
      </c>
      <c r="C165" s="203" t="s">
        <v>679</v>
      </c>
      <c r="D165" s="203" t="s">
        <v>580</v>
      </c>
      <c r="E165" s="203">
        <v>13178</v>
      </c>
      <c r="F165" s="162" t="s">
        <v>680</v>
      </c>
      <c r="G165" s="186">
        <v>2</v>
      </c>
      <c r="H165" s="186" t="s">
        <v>17</v>
      </c>
      <c r="I165" s="205"/>
      <c r="J165" s="210">
        <v>7</v>
      </c>
      <c r="K165" s="161">
        <f t="shared" si="10"/>
        <v>14</v>
      </c>
    </row>
    <row r="166" spans="1:11" x14ac:dyDescent="0.3">
      <c r="A166" s="38" t="s">
        <v>10</v>
      </c>
      <c r="B166" s="38" t="s">
        <v>496</v>
      </c>
      <c r="C166" s="203" t="s">
        <v>681</v>
      </c>
      <c r="D166" s="203" t="s">
        <v>682</v>
      </c>
      <c r="E166" s="203" t="s">
        <v>683</v>
      </c>
      <c r="F166" s="162" t="s">
        <v>684</v>
      </c>
      <c r="G166" s="186">
        <v>1</v>
      </c>
      <c r="H166" s="186" t="s">
        <v>17</v>
      </c>
      <c r="I166" s="205"/>
      <c r="J166" s="210">
        <v>1250</v>
      </c>
      <c r="K166" s="161">
        <f t="shared" si="10"/>
        <v>1250</v>
      </c>
    </row>
    <row r="167" spans="1:11" x14ac:dyDescent="0.3">
      <c r="A167" s="38" t="s">
        <v>10</v>
      </c>
      <c r="B167" s="38" t="s">
        <v>496</v>
      </c>
      <c r="C167" s="203" t="s">
        <v>685</v>
      </c>
      <c r="D167" s="203" t="s">
        <v>682</v>
      </c>
      <c r="E167" s="203" t="s">
        <v>683</v>
      </c>
      <c r="F167" s="162" t="s">
        <v>686</v>
      </c>
      <c r="G167" s="186">
        <v>1</v>
      </c>
      <c r="H167" s="186" t="s">
        <v>17</v>
      </c>
      <c r="I167" s="205"/>
      <c r="J167" s="210">
        <v>200</v>
      </c>
      <c r="K167" s="161">
        <f t="shared" si="10"/>
        <v>200</v>
      </c>
    </row>
    <row r="168" spans="1:11" x14ac:dyDescent="0.3">
      <c r="A168" s="38" t="s">
        <v>10</v>
      </c>
      <c r="B168" s="38" t="s">
        <v>496</v>
      </c>
      <c r="C168" s="203" t="s">
        <v>687</v>
      </c>
      <c r="D168" s="203" t="s">
        <v>682</v>
      </c>
      <c r="E168" s="203" t="s">
        <v>688</v>
      </c>
      <c r="F168" s="162" t="s">
        <v>689</v>
      </c>
      <c r="G168" s="186">
        <v>1</v>
      </c>
      <c r="H168" s="186" t="s">
        <v>17</v>
      </c>
      <c r="I168" s="205"/>
      <c r="J168" s="210">
        <v>500</v>
      </c>
      <c r="K168" s="161">
        <f t="shared" si="10"/>
        <v>500</v>
      </c>
    </row>
    <row r="169" spans="1:11" x14ac:dyDescent="0.3">
      <c r="A169" s="38" t="s">
        <v>10</v>
      </c>
      <c r="B169" s="38" t="s">
        <v>496</v>
      </c>
      <c r="C169" s="622" t="s">
        <v>690</v>
      </c>
      <c r="D169" s="203" t="s">
        <v>656</v>
      </c>
      <c r="E169" s="185" t="s">
        <v>691</v>
      </c>
      <c r="F169" s="162" t="s">
        <v>692</v>
      </c>
      <c r="G169" s="186">
        <v>4</v>
      </c>
      <c r="H169" s="186" t="s">
        <v>17</v>
      </c>
      <c r="I169" s="205"/>
      <c r="J169" s="210">
        <v>40</v>
      </c>
      <c r="K169" s="161">
        <f t="shared" si="10"/>
        <v>160</v>
      </c>
    </row>
    <row r="170" spans="1:11" x14ac:dyDescent="0.3">
      <c r="A170" s="38" t="s">
        <v>10</v>
      </c>
      <c r="B170" s="38" t="s">
        <v>496</v>
      </c>
      <c r="C170" s="622" t="s">
        <v>693</v>
      </c>
      <c r="D170" s="203" t="s">
        <v>672</v>
      </c>
      <c r="E170" s="185" t="s">
        <v>694</v>
      </c>
      <c r="F170" s="162" t="s">
        <v>695</v>
      </c>
      <c r="G170" s="186">
        <v>4</v>
      </c>
      <c r="H170" s="186" t="s">
        <v>17</v>
      </c>
      <c r="I170" s="205"/>
      <c r="J170" s="210">
        <v>4.92</v>
      </c>
      <c r="K170" s="161">
        <f t="shared" si="10"/>
        <v>19.68</v>
      </c>
    </row>
    <row r="171" spans="1:11" x14ac:dyDescent="0.3">
      <c r="A171" s="38" t="s">
        <v>10</v>
      </c>
      <c r="B171" s="38" t="s">
        <v>496</v>
      </c>
      <c r="C171" s="622" t="s">
        <v>696</v>
      </c>
      <c r="D171" s="203" t="s">
        <v>697</v>
      </c>
      <c r="E171" s="185" t="s">
        <v>697</v>
      </c>
      <c r="F171" s="162" t="s">
        <v>698</v>
      </c>
      <c r="G171" s="186">
        <v>1</v>
      </c>
      <c r="H171" s="186" t="s">
        <v>17</v>
      </c>
      <c r="I171" s="205"/>
      <c r="J171" s="210">
        <v>250</v>
      </c>
      <c r="K171" s="161">
        <f t="shared" si="10"/>
        <v>250</v>
      </c>
    </row>
    <row r="172" spans="1:11" ht="40.799999999999997" x14ac:dyDescent="0.3">
      <c r="A172" s="171" t="s">
        <v>10</v>
      </c>
      <c r="B172" s="171" t="s">
        <v>496</v>
      </c>
      <c r="C172" s="20" t="s">
        <v>699</v>
      </c>
      <c r="D172" s="172" t="s">
        <v>700</v>
      </c>
      <c r="E172" s="172" t="s">
        <v>701</v>
      </c>
      <c r="F172" s="162" t="s">
        <v>702</v>
      </c>
      <c r="G172" s="162">
        <v>4</v>
      </c>
      <c r="H172" s="162" t="s">
        <v>17</v>
      </c>
      <c r="I172" s="21"/>
      <c r="J172" s="163">
        <v>1695</v>
      </c>
      <c r="K172" s="161">
        <f t="shared" si="10"/>
        <v>6780</v>
      </c>
    </row>
    <row r="173" spans="1:11" ht="30.6" x14ac:dyDescent="0.3">
      <c r="A173" s="171" t="s">
        <v>10</v>
      </c>
      <c r="B173" s="171" t="s">
        <v>496</v>
      </c>
      <c r="C173" s="172" t="s">
        <v>703</v>
      </c>
      <c r="D173" s="172" t="s">
        <v>510</v>
      </c>
      <c r="E173" s="173" t="s">
        <v>704</v>
      </c>
      <c r="F173" s="162" t="s">
        <v>705</v>
      </c>
      <c r="G173" s="162">
        <v>4</v>
      </c>
      <c r="H173" s="162" t="s">
        <v>17</v>
      </c>
      <c r="I173" s="21"/>
      <c r="J173" s="163">
        <v>797</v>
      </c>
      <c r="K173" s="161">
        <f t="shared" si="10"/>
        <v>3188</v>
      </c>
    </row>
    <row r="174" spans="1:11" x14ac:dyDescent="0.3">
      <c r="A174" s="171" t="s">
        <v>10</v>
      </c>
      <c r="B174" s="171" t="s">
        <v>496</v>
      </c>
      <c r="C174" s="20" t="s">
        <v>706</v>
      </c>
      <c r="D174" s="172" t="s">
        <v>707</v>
      </c>
      <c r="E174" s="173" t="s">
        <v>708</v>
      </c>
      <c r="F174" s="162" t="s">
        <v>709</v>
      </c>
      <c r="G174" s="162">
        <v>4</v>
      </c>
      <c r="H174" s="162" t="s">
        <v>17</v>
      </c>
      <c r="I174" s="21"/>
      <c r="J174" s="163">
        <v>120</v>
      </c>
      <c r="K174" s="161">
        <f t="shared" si="10"/>
        <v>480</v>
      </c>
    </row>
    <row r="175" spans="1:11" ht="20.399999999999999" x14ac:dyDescent="0.3">
      <c r="A175" s="171" t="s">
        <v>10</v>
      </c>
      <c r="B175" s="171" t="s">
        <v>496</v>
      </c>
      <c r="C175" s="20" t="s">
        <v>710</v>
      </c>
      <c r="D175" s="172" t="s">
        <v>711</v>
      </c>
      <c r="E175" s="173" t="s">
        <v>712</v>
      </c>
      <c r="F175" s="162" t="s">
        <v>713</v>
      </c>
      <c r="G175" s="162">
        <v>4</v>
      </c>
      <c r="H175" s="162" t="s">
        <v>17</v>
      </c>
      <c r="I175" s="21"/>
      <c r="J175" s="163">
        <v>300</v>
      </c>
      <c r="K175" s="161">
        <f t="shared" si="10"/>
        <v>1200</v>
      </c>
    </row>
    <row r="176" spans="1:11" x14ac:dyDescent="0.3">
      <c r="A176" s="171" t="s">
        <v>10</v>
      </c>
      <c r="B176" s="171" t="s">
        <v>496</v>
      </c>
      <c r="C176" s="20" t="s">
        <v>592</v>
      </c>
      <c r="D176" s="172" t="s">
        <v>714</v>
      </c>
      <c r="E176" s="172">
        <v>2100</v>
      </c>
      <c r="F176" s="162" t="s">
        <v>715</v>
      </c>
      <c r="G176" s="162">
        <v>4</v>
      </c>
      <c r="H176" s="162" t="s">
        <v>17</v>
      </c>
      <c r="I176" s="21"/>
      <c r="J176" s="163">
        <v>84</v>
      </c>
      <c r="K176" s="161">
        <f t="shared" si="10"/>
        <v>336</v>
      </c>
    </row>
    <row r="177" spans="1:11" ht="20.399999999999999" x14ac:dyDescent="0.3">
      <c r="A177" s="171" t="s">
        <v>10</v>
      </c>
      <c r="B177" s="171" t="s">
        <v>496</v>
      </c>
      <c r="C177" s="20" t="s">
        <v>716</v>
      </c>
      <c r="D177" s="172" t="s">
        <v>421</v>
      </c>
      <c r="E177" s="173" t="s">
        <v>717</v>
      </c>
      <c r="F177" s="162" t="s">
        <v>718</v>
      </c>
      <c r="G177" s="162">
        <v>4</v>
      </c>
      <c r="H177" s="162" t="s">
        <v>17</v>
      </c>
      <c r="I177" s="21"/>
      <c r="J177" s="163">
        <v>1350</v>
      </c>
      <c r="K177" s="161">
        <f t="shared" si="10"/>
        <v>5400</v>
      </c>
    </row>
    <row r="178" spans="1:11" x14ac:dyDescent="0.3">
      <c r="A178" s="171" t="s">
        <v>10</v>
      </c>
      <c r="B178" s="171" t="s">
        <v>496</v>
      </c>
      <c r="C178" s="20" t="s">
        <v>719</v>
      </c>
      <c r="D178" s="172" t="s">
        <v>720</v>
      </c>
      <c r="E178" s="173" t="s">
        <v>721</v>
      </c>
      <c r="F178" s="162" t="s">
        <v>722</v>
      </c>
      <c r="G178" s="162">
        <v>4</v>
      </c>
      <c r="H178" s="162" t="s">
        <v>17</v>
      </c>
      <c r="I178" s="21"/>
      <c r="J178" s="163">
        <v>99</v>
      </c>
      <c r="K178" s="161">
        <f t="shared" si="10"/>
        <v>396</v>
      </c>
    </row>
    <row r="179" spans="1:11" x14ac:dyDescent="0.3">
      <c r="A179" s="193" t="s">
        <v>10</v>
      </c>
      <c r="B179" s="193" t="s">
        <v>496</v>
      </c>
      <c r="C179" s="215" t="s">
        <v>723</v>
      </c>
      <c r="D179" s="216" t="s">
        <v>724</v>
      </c>
      <c r="E179" s="194" t="s">
        <v>725</v>
      </c>
      <c r="F179" s="195" t="s">
        <v>726</v>
      </c>
      <c r="G179" s="195">
        <v>1</v>
      </c>
      <c r="H179" s="195" t="s">
        <v>17</v>
      </c>
      <c r="I179" s="211"/>
      <c r="J179" s="197">
        <v>699</v>
      </c>
      <c r="K179" s="202">
        <f t="shared" si="10"/>
        <v>699</v>
      </c>
    </row>
    <row r="180" spans="1:11" ht="21" thickBot="1" x14ac:dyDescent="0.35">
      <c r="A180" s="123" t="s">
        <v>10</v>
      </c>
      <c r="B180" s="38" t="s">
        <v>496</v>
      </c>
      <c r="C180" s="57" t="s">
        <v>6629</v>
      </c>
      <c r="D180" s="57" t="s">
        <v>6630</v>
      </c>
      <c r="E180" s="57" t="s">
        <v>6631</v>
      </c>
      <c r="F180" s="46" t="s">
        <v>6632</v>
      </c>
      <c r="G180" s="46" t="s">
        <v>2340</v>
      </c>
      <c r="H180" s="40" t="s">
        <v>17</v>
      </c>
      <c r="I180" s="513" t="s">
        <v>6625</v>
      </c>
      <c r="J180" s="293">
        <v>350</v>
      </c>
      <c r="K180" s="575">
        <f>SUM(J180*G180)</f>
        <v>350</v>
      </c>
    </row>
    <row r="181" spans="1:11" ht="41.4" thickBot="1" x14ac:dyDescent="0.35">
      <c r="A181" s="151" t="s">
        <v>10</v>
      </c>
      <c r="B181" s="152" t="s">
        <v>727</v>
      </c>
      <c r="C181" s="619" t="s">
        <v>728</v>
      </c>
      <c r="D181" s="153" t="s">
        <v>3</v>
      </c>
      <c r="E181" s="153" t="s">
        <v>4</v>
      </c>
      <c r="F181" s="154" t="s">
        <v>729</v>
      </c>
      <c r="G181" s="152" t="s">
        <v>6</v>
      </c>
      <c r="H181" s="152" t="s">
        <v>7</v>
      </c>
      <c r="I181" s="152" t="s">
        <v>203</v>
      </c>
      <c r="J181" s="155" t="s">
        <v>202</v>
      </c>
      <c r="K181" s="156" t="s">
        <v>8</v>
      </c>
    </row>
    <row r="182" spans="1:11" ht="40.799999999999997" x14ac:dyDescent="0.3">
      <c r="A182" s="188" t="s">
        <v>10</v>
      </c>
      <c r="B182" s="188" t="s">
        <v>727</v>
      </c>
      <c r="C182" s="189" t="s">
        <v>730</v>
      </c>
      <c r="D182" s="189" t="s">
        <v>20</v>
      </c>
      <c r="E182" s="189" t="s">
        <v>731</v>
      </c>
      <c r="F182" s="190" t="s">
        <v>732</v>
      </c>
      <c r="G182" s="190">
        <v>2</v>
      </c>
      <c r="H182" s="190" t="s">
        <v>17</v>
      </c>
      <c r="I182" s="212" t="s">
        <v>441</v>
      </c>
      <c r="J182" s="213">
        <v>28768</v>
      </c>
      <c r="K182" s="192">
        <f t="shared" ref="K182:K198" si="11">G182*J182</f>
        <v>57536</v>
      </c>
    </row>
    <row r="183" spans="1:11" x14ac:dyDescent="0.3">
      <c r="A183" s="171" t="s">
        <v>10</v>
      </c>
      <c r="B183" s="171" t="s">
        <v>727</v>
      </c>
      <c r="C183" s="172" t="s">
        <v>733</v>
      </c>
      <c r="D183" s="172" t="s">
        <v>20</v>
      </c>
      <c r="E183" s="173" t="s">
        <v>734</v>
      </c>
      <c r="F183" s="162" t="s">
        <v>735</v>
      </c>
      <c r="G183" s="162">
        <v>2</v>
      </c>
      <c r="H183" s="162" t="s">
        <v>17</v>
      </c>
      <c r="I183" s="46"/>
      <c r="J183" s="163">
        <v>999.99</v>
      </c>
      <c r="K183" s="161">
        <f t="shared" si="11"/>
        <v>1999.98</v>
      </c>
    </row>
    <row r="184" spans="1:11" x14ac:dyDescent="0.3">
      <c r="A184" s="171" t="s">
        <v>10</v>
      </c>
      <c r="B184" s="171" t="s">
        <v>727</v>
      </c>
      <c r="C184" s="172" t="s">
        <v>736</v>
      </c>
      <c r="D184" s="172" t="s">
        <v>737</v>
      </c>
      <c r="E184" s="173" t="s">
        <v>738</v>
      </c>
      <c r="F184" s="162" t="s">
        <v>739</v>
      </c>
      <c r="G184" s="162">
        <v>2</v>
      </c>
      <c r="H184" s="162" t="s">
        <v>17</v>
      </c>
      <c r="I184" s="46"/>
      <c r="J184" s="163">
        <v>50</v>
      </c>
      <c r="K184" s="161">
        <f t="shared" si="11"/>
        <v>100</v>
      </c>
    </row>
    <row r="185" spans="1:11" x14ac:dyDescent="0.3">
      <c r="A185" s="171" t="s">
        <v>10</v>
      </c>
      <c r="B185" s="171" t="s">
        <v>727</v>
      </c>
      <c r="C185" s="57" t="s">
        <v>740</v>
      </c>
      <c r="D185" s="172" t="s">
        <v>20</v>
      </c>
      <c r="E185" s="177" t="s">
        <v>741</v>
      </c>
      <c r="F185" s="162" t="s">
        <v>742</v>
      </c>
      <c r="G185" s="162">
        <v>2</v>
      </c>
      <c r="H185" s="162" t="s">
        <v>17</v>
      </c>
      <c r="I185" s="46"/>
      <c r="J185" s="163">
        <v>500</v>
      </c>
      <c r="K185" s="161">
        <f t="shared" si="11"/>
        <v>1000</v>
      </c>
    </row>
    <row r="186" spans="1:11" x14ac:dyDescent="0.3">
      <c r="A186" s="171" t="s">
        <v>10</v>
      </c>
      <c r="B186" s="171" t="s">
        <v>727</v>
      </c>
      <c r="C186" s="172" t="s">
        <v>743</v>
      </c>
      <c r="D186" s="172" t="s">
        <v>20</v>
      </c>
      <c r="E186" s="173" t="s">
        <v>744</v>
      </c>
      <c r="F186" s="162" t="s">
        <v>745</v>
      </c>
      <c r="G186" s="162">
        <v>2</v>
      </c>
      <c r="H186" s="162" t="s">
        <v>17</v>
      </c>
      <c r="I186" s="46"/>
      <c r="J186" s="163">
        <v>1000</v>
      </c>
      <c r="K186" s="161">
        <f t="shared" si="11"/>
        <v>2000</v>
      </c>
    </row>
    <row r="187" spans="1:11" x14ac:dyDescent="0.3">
      <c r="A187" s="171" t="s">
        <v>10</v>
      </c>
      <c r="B187" s="171" t="s">
        <v>727</v>
      </c>
      <c r="C187" s="172" t="s">
        <v>746</v>
      </c>
      <c r="D187" s="172" t="s">
        <v>20</v>
      </c>
      <c r="E187" s="173" t="s">
        <v>747</v>
      </c>
      <c r="F187" s="162" t="s">
        <v>748</v>
      </c>
      <c r="G187" s="162">
        <v>2</v>
      </c>
      <c r="H187" s="162" t="s">
        <v>17</v>
      </c>
      <c r="I187" s="46"/>
      <c r="J187" s="163">
        <v>6.5</v>
      </c>
      <c r="K187" s="161">
        <f t="shared" si="11"/>
        <v>13</v>
      </c>
    </row>
    <row r="188" spans="1:11" x14ac:dyDescent="0.3">
      <c r="A188" s="171" t="s">
        <v>10</v>
      </c>
      <c r="B188" s="171" t="s">
        <v>727</v>
      </c>
      <c r="C188" s="172" t="s">
        <v>749</v>
      </c>
      <c r="D188" s="172" t="s">
        <v>20</v>
      </c>
      <c r="E188" s="173">
        <v>7851780</v>
      </c>
      <c r="F188" s="162" t="s">
        <v>750</v>
      </c>
      <c r="G188" s="162">
        <v>2</v>
      </c>
      <c r="H188" s="162" t="s">
        <v>17</v>
      </c>
      <c r="I188" s="46"/>
      <c r="J188" s="163">
        <v>35</v>
      </c>
      <c r="K188" s="161">
        <f t="shared" si="11"/>
        <v>70</v>
      </c>
    </row>
    <row r="189" spans="1:11" x14ac:dyDescent="0.3">
      <c r="A189" s="171" t="s">
        <v>10</v>
      </c>
      <c r="B189" s="171" t="s">
        <v>727</v>
      </c>
      <c r="C189" s="172" t="s">
        <v>751</v>
      </c>
      <c r="D189" s="172" t="s">
        <v>20</v>
      </c>
      <c r="E189" s="173" t="s">
        <v>752</v>
      </c>
      <c r="F189" s="162" t="s">
        <v>753</v>
      </c>
      <c r="G189" s="162">
        <v>2</v>
      </c>
      <c r="H189" s="162" t="s">
        <v>17</v>
      </c>
      <c r="I189" s="46"/>
      <c r="J189" s="163">
        <v>4.5999999999999996</v>
      </c>
      <c r="K189" s="161">
        <f t="shared" si="11"/>
        <v>9.1999999999999993</v>
      </c>
    </row>
    <row r="190" spans="1:11" ht="20.399999999999999" x14ac:dyDescent="0.3">
      <c r="A190" s="171" t="s">
        <v>10</v>
      </c>
      <c r="B190" s="171" t="s">
        <v>727</v>
      </c>
      <c r="C190" s="172" t="s">
        <v>754</v>
      </c>
      <c r="D190" s="57" t="s">
        <v>755</v>
      </c>
      <c r="E190" s="173" t="s">
        <v>756</v>
      </c>
      <c r="F190" s="162" t="s">
        <v>757</v>
      </c>
      <c r="G190" s="162">
        <v>4</v>
      </c>
      <c r="H190" s="162" t="s">
        <v>17</v>
      </c>
      <c r="I190" s="46"/>
      <c r="J190" s="163">
        <v>0.1</v>
      </c>
      <c r="K190" s="161">
        <f t="shared" si="11"/>
        <v>0.4</v>
      </c>
    </row>
    <row r="191" spans="1:11" x14ac:dyDescent="0.3">
      <c r="A191" s="171" t="s">
        <v>10</v>
      </c>
      <c r="B191" s="171" t="s">
        <v>727</v>
      </c>
      <c r="C191" s="172" t="s">
        <v>758</v>
      </c>
      <c r="D191" s="57" t="s">
        <v>20</v>
      </c>
      <c r="E191" s="173" t="s">
        <v>759</v>
      </c>
      <c r="F191" s="162" t="s">
        <v>760</v>
      </c>
      <c r="G191" s="162">
        <v>4</v>
      </c>
      <c r="H191" s="162" t="s">
        <v>17</v>
      </c>
      <c r="I191" s="46"/>
      <c r="J191" s="163">
        <v>6</v>
      </c>
      <c r="K191" s="161">
        <f t="shared" si="11"/>
        <v>24</v>
      </c>
    </row>
    <row r="192" spans="1:11" x14ac:dyDescent="0.3">
      <c r="A192" s="171" t="s">
        <v>10</v>
      </c>
      <c r="B192" s="171" t="s">
        <v>727</v>
      </c>
      <c r="C192" s="172" t="s">
        <v>761</v>
      </c>
      <c r="D192" s="172" t="s">
        <v>762</v>
      </c>
      <c r="E192" s="172" t="s">
        <v>763</v>
      </c>
      <c r="F192" s="162" t="s">
        <v>764</v>
      </c>
      <c r="G192" s="162">
        <v>6</v>
      </c>
      <c r="H192" s="162" t="s">
        <v>17</v>
      </c>
      <c r="I192" s="21"/>
      <c r="J192" s="163">
        <v>222.48</v>
      </c>
      <c r="K192" s="161">
        <f t="shared" si="11"/>
        <v>1334.8799999999999</v>
      </c>
    </row>
    <row r="193" spans="1:11" ht="20.399999999999999" x14ac:dyDescent="0.3">
      <c r="A193" s="171" t="s">
        <v>10</v>
      </c>
      <c r="B193" s="171" t="s">
        <v>727</v>
      </c>
      <c r="C193" s="172" t="s">
        <v>765</v>
      </c>
      <c r="D193" s="172" t="s">
        <v>766</v>
      </c>
      <c r="E193" s="173" t="s">
        <v>767</v>
      </c>
      <c r="F193" s="162" t="s">
        <v>768</v>
      </c>
      <c r="G193" s="162">
        <v>6</v>
      </c>
      <c r="H193" s="162" t="s">
        <v>17</v>
      </c>
      <c r="I193" s="186"/>
      <c r="J193" s="163">
        <v>778.68</v>
      </c>
      <c r="K193" s="161">
        <f t="shared" si="11"/>
        <v>4672.08</v>
      </c>
    </row>
    <row r="194" spans="1:11" ht="71.400000000000006" x14ac:dyDescent="0.3">
      <c r="A194" s="171" t="s">
        <v>10</v>
      </c>
      <c r="B194" s="171" t="s">
        <v>727</v>
      </c>
      <c r="C194" s="172" t="s">
        <v>769</v>
      </c>
      <c r="D194" s="172" t="s">
        <v>770</v>
      </c>
      <c r="E194" s="172" t="s">
        <v>771</v>
      </c>
      <c r="F194" s="162" t="s">
        <v>772</v>
      </c>
      <c r="G194" s="162">
        <v>2</v>
      </c>
      <c r="H194" s="162" t="s">
        <v>17</v>
      </c>
      <c r="I194" s="21"/>
      <c r="J194" s="163">
        <v>6000</v>
      </c>
      <c r="K194" s="161">
        <f t="shared" si="11"/>
        <v>12000</v>
      </c>
    </row>
    <row r="195" spans="1:11" x14ac:dyDescent="0.3">
      <c r="A195" s="171" t="s">
        <v>10</v>
      </c>
      <c r="B195" s="171" t="s">
        <v>727</v>
      </c>
      <c r="C195" s="172" t="s">
        <v>773</v>
      </c>
      <c r="D195" s="172" t="s">
        <v>762</v>
      </c>
      <c r="E195" s="172" t="s">
        <v>774</v>
      </c>
      <c r="F195" s="162" t="s">
        <v>775</v>
      </c>
      <c r="G195" s="162">
        <v>4</v>
      </c>
      <c r="H195" s="162" t="s">
        <v>17</v>
      </c>
      <c r="I195" s="21"/>
      <c r="J195" s="163">
        <v>195</v>
      </c>
      <c r="K195" s="161">
        <f t="shared" si="11"/>
        <v>780</v>
      </c>
    </row>
    <row r="196" spans="1:11" ht="30.6" x14ac:dyDescent="0.3">
      <c r="A196" s="171" t="s">
        <v>10</v>
      </c>
      <c r="B196" s="171" t="s">
        <v>727</v>
      </c>
      <c r="C196" s="172" t="s">
        <v>776</v>
      </c>
      <c r="D196" s="172" t="s">
        <v>777</v>
      </c>
      <c r="E196" s="172" t="s">
        <v>778</v>
      </c>
      <c r="F196" s="162" t="s">
        <v>779</v>
      </c>
      <c r="G196" s="162">
        <v>6</v>
      </c>
      <c r="H196" s="162" t="s">
        <v>17</v>
      </c>
      <c r="I196" s="162"/>
      <c r="J196" s="163">
        <v>370</v>
      </c>
      <c r="K196" s="161">
        <f t="shared" si="11"/>
        <v>2220</v>
      </c>
    </row>
    <row r="197" spans="1:11" ht="30.6" x14ac:dyDescent="0.3">
      <c r="A197" s="42" t="s">
        <v>10</v>
      </c>
      <c r="B197" s="42" t="s">
        <v>727</v>
      </c>
      <c r="C197" s="165" t="s">
        <v>780</v>
      </c>
      <c r="D197" s="165" t="s">
        <v>711</v>
      </c>
      <c r="E197" s="165">
        <v>3920</v>
      </c>
      <c r="F197" s="166" t="s">
        <v>781</v>
      </c>
      <c r="G197" s="166">
        <v>1</v>
      </c>
      <c r="H197" s="166" t="s">
        <v>17</v>
      </c>
      <c r="I197" s="212" t="s">
        <v>441</v>
      </c>
      <c r="J197" s="184">
        <v>27995</v>
      </c>
      <c r="K197" s="169">
        <f t="shared" si="11"/>
        <v>27995</v>
      </c>
    </row>
    <row r="198" spans="1:11" ht="30.6" x14ac:dyDescent="0.3">
      <c r="A198" s="171" t="s">
        <v>10</v>
      </c>
      <c r="B198" s="171" t="s">
        <v>727</v>
      </c>
      <c r="C198" s="172" t="s">
        <v>782</v>
      </c>
      <c r="D198" s="172" t="s">
        <v>783</v>
      </c>
      <c r="E198" s="173" t="s">
        <v>784</v>
      </c>
      <c r="F198" s="162" t="s">
        <v>785</v>
      </c>
      <c r="G198" s="162">
        <v>4</v>
      </c>
      <c r="H198" s="162" t="s">
        <v>17</v>
      </c>
      <c r="I198" s="195" t="s">
        <v>441</v>
      </c>
      <c r="J198" s="163">
        <v>730</v>
      </c>
      <c r="K198" s="161">
        <f t="shared" si="11"/>
        <v>2920</v>
      </c>
    </row>
    <row r="199" spans="1:11" ht="20.399999999999999" x14ac:dyDescent="0.3">
      <c r="A199" s="38" t="s">
        <v>10</v>
      </c>
      <c r="B199" s="38" t="s">
        <v>786</v>
      </c>
      <c r="C199" s="203" t="s">
        <v>787</v>
      </c>
      <c r="D199" s="203" t="s">
        <v>788</v>
      </c>
      <c r="E199" s="57" t="s">
        <v>6633</v>
      </c>
      <c r="F199" s="186" t="s">
        <v>789</v>
      </c>
      <c r="G199" s="186">
        <v>2</v>
      </c>
      <c r="H199" s="186" t="s">
        <v>17</v>
      </c>
      <c r="I199" s="205" t="s">
        <v>113</v>
      </c>
      <c r="J199" s="515">
        <v>8000</v>
      </c>
      <c r="K199" s="178">
        <v>16000</v>
      </c>
    </row>
    <row r="200" spans="1:11" ht="20.399999999999999" x14ac:dyDescent="0.3">
      <c r="A200" s="123" t="s">
        <v>10</v>
      </c>
      <c r="B200" s="171" t="s">
        <v>727</v>
      </c>
      <c r="C200" s="57" t="s">
        <v>6634</v>
      </c>
      <c r="D200" s="124" t="s">
        <v>6635</v>
      </c>
      <c r="E200" s="57" t="s">
        <v>6636</v>
      </c>
      <c r="F200" s="125" t="s">
        <v>6637</v>
      </c>
      <c r="G200" s="125">
        <v>2</v>
      </c>
      <c r="H200" s="40" t="s">
        <v>2508</v>
      </c>
      <c r="I200" s="513" t="s">
        <v>6625</v>
      </c>
      <c r="J200" s="516">
        <v>1994.0900000000001</v>
      </c>
      <c r="K200" s="232">
        <f t="shared" ref="K200:K222" si="12">G200*J200</f>
        <v>3988.1800000000003</v>
      </c>
    </row>
    <row r="201" spans="1:11" ht="20.399999999999999" x14ac:dyDescent="0.3">
      <c r="A201" s="123" t="s">
        <v>10</v>
      </c>
      <c r="B201" s="171" t="s">
        <v>727</v>
      </c>
      <c r="C201" s="57" t="s">
        <v>6638</v>
      </c>
      <c r="D201" s="58" t="s">
        <v>6635</v>
      </c>
      <c r="E201" s="57" t="s">
        <v>6639</v>
      </c>
      <c r="F201" s="125" t="s">
        <v>6640</v>
      </c>
      <c r="G201" s="53">
        <v>2</v>
      </c>
      <c r="H201" s="40" t="s">
        <v>17</v>
      </c>
      <c r="I201" s="513" t="s">
        <v>6625</v>
      </c>
      <c r="J201" s="516">
        <v>1363</v>
      </c>
      <c r="K201" s="232">
        <f t="shared" si="12"/>
        <v>2726</v>
      </c>
    </row>
    <row r="202" spans="1:11" ht="20.399999999999999" x14ac:dyDescent="0.3">
      <c r="A202" s="123" t="s">
        <v>10</v>
      </c>
      <c r="B202" s="171" t="s">
        <v>727</v>
      </c>
      <c r="C202" s="57" t="s">
        <v>6641</v>
      </c>
      <c r="D202" s="58" t="s">
        <v>6635</v>
      </c>
      <c r="E202" s="57" t="s">
        <v>6642</v>
      </c>
      <c r="F202" s="125" t="s">
        <v>6643</v>
      </c>
      <c r="G202" s="59">
        <v>2</v>
      </c>
      <c r="H202" s="40" t="s">
        <v>17</v>
      </c>
      <c r="I202" s="513" t="s">
        <v>6625</v>
      </c>
      <c r="J202" s="516">
        <v>390.39</v>
      </c>
      <c r="K202" s="232">
        <f t="shared" si="12"/>
        <v>780.78</v>
      </c>
    </row>
    <row r="203" spans="1:11" x14ac:dyDescent="0.3">
      <c r="A203" s="123" t="s">
        <v>10</v>
      </c>
      <c r="B203" s="171" t="s">
        <v>727</v>
      </c>
      <c r="C203" s="57" t="s">
        <v>6644</v>
      </c>
      <c r="D203" s="58" t="s">
        <v>6635</v>
      </c>
      <c r="E203" s="57" t="s">
        <v>6645</v>
      </c>
      <c r="F203" s="125" t="s">
        <v>6646</v>
      </c>
      <c r="G203" s="59">
        <v>2</v>
      </c>
      <c r="H203" s="40" t="s">
        <v>17</v>
      </c>
      <c r="I203" s="513" t="s">
        <v>6625</v>
      </c>
      <c r="J203" s="516">
        <v>0</v>
      </c>
      <c r="K203" s="232">
        <f t="shared" si="12"/>
        <v>0</v>
      </c>
    </row>
    <row r="204" spans="1:11" x14ac:dyDescent="0.3">
      <c r="A204" s="123" t="s">
        <v>10</v>
      </c>
      <c r="B204" s="171" t="s">
        <v>727</v>
      </c>
      <c r="C204" s="57" t="s">
        <v>6647</v>
      </c>
      <c r="D204" s="58" t="s">
        <v>6635</v>
      </c>
      <c r="E204" s="57" t="s">
        <v>6648</v>
      </c>
      <c r="F204" s="125" t="s">
        <v>6649</v>
      </c>
      <c r="G204" s="59">
        <v>2</v>
      </c>
      <c r="H204" s="40" t="s">
        <v>17</v>
      </c>
      <c r="I204" s="513" t="s">
        <v>6625</v>
      </c>
      <c r="J204" s="516">
        <v>0</v>
      </c>
      <c r="K204" s="232">
        <f t="shared" si="12"/>
        <v>0</v>
      </c>
    </row>
    <row r="205" spans="1:11" x14ac:dyDescent="0.3">
      <c r="A205" s="123" t="s">
        <v>10</v>
      </c>
      <c r="B205" s="171" t="s">
        <v>727</v>
      </c>
      <c r="C205" s="57" t="s">
        <v>6650</v>
      </c>
      <c r="D205" s="58" t="s">
        <v>6635</v>
      </c>
      <c r="E205" s="57" t="s">
        <v>6651</v>
      </c>
      <c r="F205" s="125" t="s">
        <v>6652</v>
      </c>
      <c r="G205" s="59">
        <v>2</v>
      </c>
      <c r="H205" s="40" t="s">
        <v>17</v>
      </c>
      <c r="I205" s="513" t="s">
        <v>6625</v>
      </c>
      <c r="J205" s="516">
        <v>0</v>
      </c>
      <c r="K205" s="232">
        <f t="shared" si="12"/>
        <v>0</v>
      </c>
    </row>
    <row r="206" spans="1:11" x14ac:dyDescent="0.3">
      <c r="A206" s="123" t="s">
        <v>10</v>
      </c>
      <c r="B206" s="171" t="s">
        <v>727</v>
      </c>
      <c r="C206" s="57" t="s">
        <v>6653</v>
      </c>
      <c r="D206" s="58" t="s">
        <v>6635</v>
      </c>
      <c r="E206" s="57" t="s">
        <v>6654</v>
      </c>
      <c r="F206" s="125" t="s">
        <v>6655</v>
      </c>
      <c r="G206" s="59">
        <v>2</v>
      </c>
      <c r="H206" s="40" t="s">
        <v>17</v>
      </c>
      <c r="I206" s="513" t="s">
        <v>6625</v>
      </c>
      <c r="J206" s="516">
        <v>0</v>
      </c>
      <c r="K206" s="232">
        <f t="shared" si="12"/>
        <v>0</v>
      </c>
    </row>
    <row r="207" spans="1:11" x14ac:dyDescent="0.3">
      <c r="A207" s="123" t="s">
        <v>10</v>
      </c>
      <c r="B207" s="171" t="s">
        <v>727</v>
      </c>
      <c r="C207" s="57" t="s">
        <v>6656</v>
      </c>
      <c r="D207" s="58" t="s">
        <v>6635</v>
      </c>
      <c r="E207" s="57" t="s">
        <v>6657</v>
      </c>
      <c r="F207" s="125" t="s">
        <v>6658</v>
      </c>
      <c r="G207" s="59">
        <v>2</v>
      </c>
      <c r="H207" s="40" t="s">
        <v>17</v>
      </c>
      <c r="I207" s="513" t="s">
        <v>6625</v>
      </c>
      <c r="J207" s="516">
        <v>0</v>
      </c>
      <c r="K207" s="232">
        <f t="shared" si="12"/>
        <v>0</v>
      </c>
    </row>
    <row r="208" spans="1:11" x14ac:dyDescent="0.3">
      <c r="A208" s="123" t="s">
        <v>10</v>
      </c>
      <c r="B208" s="171" t="s">
        <v>727</v>
      </c>
      <c r="C208" s="57" t="s">
        <v>6659</v>
      </c>
      <c r="D208" s="58" t="s">
        <v>6635</v>
      </c>
      <c r="E208" s="57" t="s">
        <v>6660</v>
      </c>
      <c r="F208" s="125" t="s">
        <v>6661</v>
      </c>
      <c r="G208" s="59">
        <v>2</v>
      </c>
      <c r="H208" s="40" t="s">
        <v>17</v>
      </c>
      <c r="I208" s="513" t="s">
        <v>6625</v>
      </c>
      <c r="J208" s="516">
        <v>0</v>
      </c>
      <c r="K208" s="232">
        <f t="shared" si="12"/>
        <v>0</v>
      </c>
    </row>
    <row r="209" spans="1:11" x14ac:dyDescent="0.3">
      <c r="A209" s="123" t="s">
        <v>10</v>
      </c>
      <c r="B209" s="171" t="s">
        <v>727</v>
      </c>
      <c r="C209" s="57" t="s">
        <v>6662</v>
      </c>
      <c r="D209" s="58" t="s">
        <v>6635</v>
      </c>
      <c r="E209" s="57" t="s">
        <v>6663</v>
      </c>
      <c r="F209" s="125" t="s">
        <v>6664</v>
      </c>
      <c r="G209" s="59">
        <v>2</v>
      </c>
      <c r="H209" s="40" t="s">
        <v>17</v>
      </c>
      <c r="I209" s="513" t="s">
        <v>6625</v>
      </c>
      <c r="J209" s="516">
        <v>0</v>
      </c>
      <c r="K209" s="232">
        <f t="shared" si="12"/>
        <v>0</v>
      </c>
    </row>
    <row r="210" spans="1:11" x14ac:dyDescent="0.3">
      <c r="A210" s="123" t="s">
        <v>10</v>
      </c>
      <c r="B210" s="171" t="s">
        <v>727</v>
      </c>
      <c r="C210" s="57" t="s">
        <v>6665</v>
      </c>
      <c r="D210" s="58" t="s">
        <v>6635</v>
      </c>
      <c r="E210" s="57" t="s">
        <v>6666</v>
      </c>
      <c r="F210" s="125" t="s">
        <v>6667</v>
      </c>
      <c r="G210" s="59">
        <v>2</v>
      </c>
      <c r="H210" s="40" t="s">
        <v>17</v>
      </c>
      <c r="I210" s="513" t="s">
        <v>6625</v>
      </c>
      <c r="J210" s="516">
        <v>0</v>
      </c>
      <c r="K210" s="232">
        <f t="shared" si="12"/>
        <v>0</v>
      </c>
    </row>
    <row r="211" spans="1:11" x14ac:dyDescent="0.3">
      <c r="A211" s="123" t="s">
        <v>10</v>
      </c>
      <c r="B211" s="171" t="s">
        <v>727</v>
      </c>
      <c r="C211" s="57" t="s">
        <v>6668</v>
      </c>
      <c r="D211" s="58" t="s">
        <v>6635</v>
      </c>
      <c r="E211" s="57" t="s">
        <v>6669</v>
      </c>
      <c r="F211" s="125" t="s">
        <v>6670</v>
      </c>
      <c r="G211" s="59">
        <v>2</v>
      </c>
      <c r="H211" s="40" t="s">
        <v>17</v>
      </c>
      <c r="I211" s="513" t="s">
        <v>6625</v>
      </c>
      <c r="J211" s="516">
        <v>0</v>
      </c>
      <c r="K211" s="232">
        <f t="shared" si="12"/>
        <v>0</v>
      </c>
    </row>
    <row r="212" spans="1:11" x14ac:dyDescent="0.3">
      <c r="A212" s="123" t="s">
        <v>10</v>
      </c>
      <c r="B212" s="171" t="s">
        <v>727</v>
      </c>
      <c r="C212" s="57" t="s">
        <v>6671</v>
      </c>
      <c r="D212" s="58" t="s">
        <v>6635</v>
      </c>
      <c r="E212" s="57" t="s">
        <v>6672</v>
      </c>
      <c r="F212" s="125" t="s">
        <v>6673</v>
      </c>
      <c r="G212" s="59">
        <v>2</v>
      </c>
      <c r="H212" s="40" t="s">
        <v>17</v>
      </c>
      <c r="I212" s="513" t="s">
        <v>6625</v>
      </c>
      <c r="J212" s="516">
        <v>0</v>
      </c>
      <c r="K212" s="232">
        <f t="shared" si="12"/>
        <v>0</v>
      </c>
    </row>
    <row r="213" spans="1:11" x14ac:dyDescent="0.3">
      <c r="A213" s="123" t="s">
        <v>10</v>
      </c>
      <c r="B213" s="171" t="s">
        <v>727</v>
      </c>
      <c r="C213" s="57" t="s">
        <v>6674</v>
      </c>
      <c r="D213" s="58" t="s">
        <v>6635</v>
      </c>
      <c r="E213" s="57" t="s">
        <v>6675</v>
      </c>
      <c r="F213" s="125" t="s">
        <v>6676</v>
      </c>
      <c r="G213" s="59">
        <v>2</v>
      </c>
      <c r="H213" s="40" t="s">
        <v>17</v>
      </c>
      <c r="I213" s="513" t="s">
        <v>6625</v>
      </c>
      <c r="J213" s="516">
        <v>0</v>
      </c>
      <c r="K213" s="232">
        <f t="shared" si="12"/>
        <v>0</v>
      </c>
    </row>
    <row r="214" spans="1:11" x14ac:dyDescent="0.3">
      <c r="A214" s="123" t="s">
        <v>10</v>
      </c>
      <c r="B214" s="171" t="s">
        <v>727</v>
      </c>
      <c r="C214" s="57" t="s">
        <v>6677</v>
      </c>
      <c r="D214" s="58" t="s">
        <v>6635</v>
      </c>
      <c r="E214" s="57" t="s">
        <v>6678</v>
      </c>
      <c r="F214" s="125" t="s">
        <v>6679</v>
      </c>
      <c r="G214" s="59">
        <v>2</v>
      </c>
      <c r="H214" s="40" t="s">
        <v>17</v>
      </c>
      <c r="I214" s="513" t="s">
        <v>6625</v>
      </c>
      <c r="J214" s="516">
        <v>17.399999999999999</v>
      </c>
      <c r="K214" s="232">
        <f t="shared" si="12"/>
        <v>34.799999999999997</v>
      </c>
    </row>
    <row r="215" spans="1:11" x14ac:dyDescent="0.3">
      <c r="A215" s="123" t="s">
        <v>10</v>
      </c>
      <c r="B215" s="171" t="s">
        <v>727</v>
      </c>
      <c r="C215" s="57" t="s">
        <v>6680</v>
      </c>
      <c r="D215" s="58" t="s">
        <v>6635</v>
      </c>
      <c r="E215" s="57" t="s">
        <v>6681</v>
      </c>
      <c r="F215" s="125" t="s">
        <v>6682</v>
      </c>
      <c r="G215" s="59">
        <v>2</v>
      </c>
      <c r="H215" s="40" t="s">
        <v>17</v>
      </c>
      <c r="I215" s="513" t="s">
        <v>6625</v>
      </c>
      <c r="J215" s="516">
        <v>0</v>
      </c>
      <c r="K215" s="232">
        <f t="shared" si="12"/>
        <v>0</v>
      </c>
    </row>
    <row r="216" spans="1:11" x14ac:dyDescent="0.3">
      <c r="A216" s="123" t="s">
        <v>10</v>
      </c>
      <c r="B216" s="171" t="s">
        <v>727</v>
      </c>
      <c r="C216" s="57" t="s">
        <v>6683</v>
      </c>
      <c r="D216" s="58" t="s">
        <v>6635</v>
      </c>
      <c r="E216" s="57" t="s">
        <v>6684</v>
      </c>
      <c r="F216" s="125" t="s">
        <v>6685</v>
      </c>
      <c r="G216" s="59">
        <v>2</v>
      </c>
      <c r="H216" s="40" t="s">
        <v>17</v>
      </c>
      <c r="I216" s="513" t="s">
        <v>6625</v>
      </c>
      <c r="J216" s="516">
        <v>116</v>
      </c>
      <c r="K216" s="232">
        <f t="shared" si="12"/>
        <v>232</v>
      </c>
    </row>
    <row r="217" spans="1:11" x14ac:dyDescent="0.3">
      <c r="A217" s="123" t="s">
        <v>10</v>
      </c>
      <c r="B217" s="171" t="s">
        <v>727</v>
      </c>
      <c r="C217" s="57" t="s">
        <v>6686</v>
      </c>
      <c r="D217" s="58" t="s">
        <v>6635</v>
      </c>
      <c r="E217" s="57" t="s">
        <v>6687</v>
      </c>
      <c r="F217" s="125" t="s">
        <v>6688</v>
      </c>
      <c r="G217" s="59">
        <v>2</v>
      </c>
      <c r="H217" s="40" t="s">
        <v>17</v>
      </c>
      <c r="I217" s="513" t="s">
        <v>6625</v>
      </c>
      <c r="J217" s="516">
        <v>58</v>
      </c>
      <c r="K217" s="232">
        <f t="shared" si="12"/>
        <v>116</v>
      </c>
    </row>
    <row r="218" spans="1:11" x14ac:dyDescent="0.3">
      <c r="A218" s="123" t="s">
        <v>10</v>
      </c>
      <c r="B218" s="171" t="s">
        <v>727</v>
      </c>
      <c r="C218" s="57" t="s">
        <v>6689</v>
      </c>
      <c r="D218" s="58" t="s">
        <v>6635</v>
      </c>
      <c r="E218" s="57" t="s">
        <v>6690</v>
      </c>
      <c r="F218" s="125" t="s">
        <v>6691</v>
      </c>
      <c r="G218" s="59">
        <v>2</v>
      </c>
      <c r="H218" s="40" t="s">
        <v>17</v>
      </c>
      <c r="I218" s="513" t="s">
        <v>6625</v>
      </c>
      <c r="J218" s="516">
        <v>0</v>
      </c>
      <c r="K218" s="232">
        <f t="shared" si="12"/>
        <v>0</v>
      </c>
    </row>
    <row r="219" spans="1:11" x14ac:dyDescent="0.3">
      <c r="A219" s="123" t="s">
        <v>10</v>
      </c>
      <c r="B219" s="171" t="s">
        <v>727</v>
      </c>
      <c r="C219" s="57" t="s">
        <v>6650</v>
      </c>
      <c r="D219" s="58" t="s">
        <v>6635</v>
      </c>
      <c r="E219" s="57" t="s">
        <v>6692</v>
      </c>
      <c r="F219" s="125" t="s">
        <v>6693</v>
      </c>
      <c r="G219" s="59">
        <v>2</v>
      </c>
      <c r="H219" s="40" t="s">
        <v>17</v>
      </c>
      <c r="I219" s="513" t="s">
        <v>6625</v>
      </c>
      <c r="J219" s="516">
        <v>0</v>
      </c>
      <c r="K219" s="232">
        <f t="shared" si="12"/>
        <v>0</v>
      </c>
    </row>
    <row r="220" spans="1:11" x14ac:dyDescent="0.3">
      <c r="A220" s="123" t="s">
        <v>10</v>
      </c>
      <c r="B220" s="171" t="s">
        <v>727</v>
      </c>
      <c r="C220" s="57" t="s">
        <v>6694</v>
      </c>
      <c r="D220" s="58" t="s">
        <v>6635</v>
      </c>
      <c r="E220" s="57" t="s">
        <v>6695</v>
      </c>
      <c r="F220" s="125" t="s">
        <v>6696</v>
      </c>
      <c r="G220" s="59">
        <v>2</v>
      </c>
      <c r="H220" s="40" t="s">
        <v>17</v>
      </c>
      <c r="I220" s="513" t="s">
        <v>6625</v>
      </c>
      <c r="J220" s="516">
        <v>0</v>
      </c>
      <c r="K220" s="232">
        <f t="shared" si="12"/>
        <v>0</v>
      </c>
    </row>
    <row r="221" spans="1:11" x14ac:dyDescent="0.3">
      <c r="A221" s="123" t="s">
        <v>10</v>
      </c>
      <c r="B221" s="171" t="s">
        <v>727</v>
      </c>
      <c r="C221" s="57" t="s">
        <v>6697</v>
      </c>
      <c r="D221" s="58" t="s">
        <v>6635</v>
      </c>
      <c r="E221" s="57" t="s">
        <v>6698</v>
      </c>
      <c r="F221" s="125" t="s">
        <v>6699</v>
      </c>
      <c r="G221" s="59">
        <v>2</v>
      </c>
      <c r="H221" s="40" t="s">
        <v>17</v>
      </c>
      <c r="I221" s="513" t="s">
        <v>6625</v>
      </c>
      <c r="J221" s="516">
        <v>31.9</v>
      </c>
      <c r="K221" s="232">
        <f t="shared" si="12"/>
        <v>63.8</v>
      </c>
    </row>
    <row r="222" spans="1:11" ht="15" thickBot="1" x14ac:dyDescent="0.35">
      <c r="A222" s="123" t="s">
        <v>10</v>
      </c>
      <c r="B222" s="171" t="s">
        <v>727</v>
      </c>
      <c r="C222" s="57" t="s">
        <v>6700</v>
      </c>
      <c r="D222" s="58" t="s">
        <v>6635</v>
      </c>
      <c r="E222" s="57" t="s">
        <v>6701</v>
      </c>
      <c r="F222" s="125" t="s">
        <v>6702</v>
      </c>
      <c r="G222" s="59">
        <v>3</v>
      </c>
      <c r="H222" s="40" t="s">
        <v>17</v>
      </c>
      <c r="I222" s="513" t="s">
        <v>6625</v>
      </c>
      <c r="J222" s="516">
        <v>17.399999999999999</v>
      </c>
      <c r="K222" s="232">
        <f t="shared" si="12"/>
        <v>52.199999999999996</v>
      </c>
    </row>
    <row r="223" spans="1:11" ht="41.4" thickBot="1" x14ac:dyDescent="0.35">
      <c r="A223" s="151" t="s">
        <v>10</v>
      </c>
      <c r="B223" s="152" t="s">
        <v>790</v>
      </c>
      <c r="C223" s="619" t="s">
        <v>791</v>
      </c>
      <c r="D223" s="153" t="s">
        <v>3</v>
      </c>
      <c r="E223" s="153" t="s">
        <v>4</v>
      </c>
      <c r="F223" s="154" t="s">
        <v>792</v>
      </c>
      <c r="G223" s="152" t="s">
        <v>6</v>
      </c>
      <c r="H223" s="152" t="s">
        <v>7</v>
      </c>
      <c r="I223" s="152" t="s">
        <v>203</v>
      </c>
      <c r="J223" s="155" t="s">
        <v>202</v>
      </c>
      <c r="K223" s="156" t="s">
        <v>8</v>
      </c>
    </row>
    <row r="224" spans="1:11" x14ac:dyDescent="0.3">
      <c r="A224" s="47" t="s">
        <v>10</v>
      </c>
      <c r="B224" s="47" t="s">
        <v>790</v>
      </c>
      <c r="C224" s="49" t="s">
        <v>793</v>
      </c>
      <c r="D224" s="49" t="s">
        <v>794</v>
      </c>
      <c r="E224" s="214" t="s">
        <v>795</v>
      </c>
      <c r="F224" s="50" t="s">
        <v>796</v>
      </c>
      <c r="G224" s="50">
        <v>10</v>
      </c>
      <c r="H224" s="50" t="s">
        <v>17</v>
      </c>
      <c r="I224" s="162"/>
      <c r="J224" s="51">
        <v>40.9</v>
      </c>
      <c r="K224" s="204">
        <f t="shared" ref="K224:K237" si="13">G224*J224</f>
        <v>409</v>
      </c>
    </row>
    <row r="225" spans="1:11" ht="20.399999999999999" x14ac:dyDescent="0.3">
      <c r="A225" s="38" t="s">
        <v>10</v>
      </c>
      <c r="B225" s="38" t="s">
        <v>790</v>
      </c>
      <c r="C225" s="203" t="s">
        <v>797</v>
      </c>
      <c r="D225" s="203" t="s">
        <v>798</v>
      </c>
      <c r="E225" s="183" t="s">
        <v>799</v>
      </c>
      <c r="F225" s="186" t="s">
        <v>800</v>
      </c>
      <c r="G225" s="186">
        <v>10</v>
      </c>
      <c r="H225" s="186" t="s">
        <v>17</v>
      </c>
      <c r="I225" s="186"/>
      <c r="J225" s="41">
        <v>150</v>
      </c>
      <c r="K225" s="182">
        <f t="shared" si="13"/>
        <v>1500</v>
      </c>
    </row>
    <row r="226" spans="1:11" x14ac:dyDescent="0.3">
      <c r="A226" s="38" t="s">
        <v>10</v>
      </c>
      <c r="B226" s="38" t="s">
        <v>790</v>
      </c>
      <c r="C226" s="203" t="s">
        <v>801</v>
      </c>
      <c r="D226" s="203" t="s">
        <v>20</v>
      </c>
      <c r="E226" s="183" t="s">
        <v>802</v>
      </c>
      <c r="F226" s="186" t="s">
        <v>803</v>
      </c>
      <c r="G226" s="186">
        <v>15</v>
      </c>
      <c r="H226" s="186" t="s">
        <v>17</v>
      </c>
      <c r="I226" s="186"/>
      <c r="J226" s="41">
        <v>20</v>
      </c>
      <c r="K226" s="182">
        <f t="shared" si="13"/>
        <v>300</v>
      </c>
    </row>
    <row r="227" spans="1:11" ht="30.6" x14ac:dyDescent="0.3">
      <c r="A227" s="164" t="s">
        <v>10</v>
      </c>
      <c r="B227" s="164" t="s">
        <v>790</v>
      </c>
      <c r="C227" s="170" t="s">
        <v>804</v>
      </c>
      <c r="D227" s="170" t="s">
        <v>20</v>
      </c>
      <c r="E227" s="170" t="s">
        <v>805</v>
      </c>
      <c r="F227" s="167" t="s">
        <v>806</v>
      </c>
      <c r="G227" s="167">
        <v>8</v>
      </c>
      <c r="H227" s="167" t="s">
        <v>17</v>
      </c>
      <c r="I227" s="212" t="s">
        <v>441</v>
      </c>
      <c r="J227" s="168">
        <v>21.5</v>
      </c>
      <c r="K227" s="169">
        <f t="shared" si="13"/>
        <v>172</v>
      </c>
    </row>
    <row r="228" spans="1:11" ht="20.399999999999999" x14ac:dyDescent="0.3">
      <c r="A228" s="171" t="s">
        <v>10</v>
      </c>
      <c r="B228" s="171" t="s">
        <v>790</v>
      </c>
      <c r="C228" s="203" t="s">
        <v>807</v>
      </c>
      <c r="D228" s="203" t="s">
        <v>808</v>
      </c>
      <c r="E228" s="185" t="s">
        <v>809</v>
      </c>
      <c r="F228" s="162" t="s">
        <v>810</v>
      </c>
      <c r="G228" s="162">
        <v>10</v>
      </c>
      <c r="H228" s="162" t="s">
        <v>17</v>
      </c>
      <c r="I228" s="186"/>
      <c r="J228" s="163">
        <v>166.86</v>
      </c>
      <c r="K228" s="161">
        <f t="shared" si="13"/>
        <v>1668.6000000000001</v>
      </c>
    </row>
    <row r="229" spans="1:11" ht="20.399999999999999" x14ac:dyDescent="0.3">
      <c r="A229" s="171" t="s">
        <v>10</v>
      </c>
      <c r="B229" s="171" t="s">
        <v>790</v>
      </c>
      <c r="C229" s="172" t="s">
        <v>811</v>
      </c>
      <c r="D229" s="172" t="s">
        <v>20</v>
      </c>
      <c r="E229" s="172" t="s">
        <v>812</v>
      </c>
      <c r="F229" s="162" t="s">
        <v>813</v>
      </c>
      <c r="G229" s="162">
        <v>4</v>
      </c>
      <c r="H229" s="162" t="s">
        <v>17</v>
      </c>
      <c r="I229" s="162"/>
      <c r="J229" s="163">
        <v>439</v>
      </c>
      <c r="K229" s="161">
        <f t="shared" si="13"/>
        <v>1756</v>
      </c>
    </row>
    <row r="230" spans="1:11" x14ac:dyDescent="0.3">
      <c r="A230" s="171" t="s">
        <v>10</v>
      </c>
      <c r="B230" s="171" t="s">
        <v>790</v>
      </c>
      <c r="C230" s="172" t="s">
        <v>814</v>
      </c>
      <c r="D230" s="172" t="s">
        <v>815</v>
      </c>
      <c r="E230" s="172">
        <v>117</v>
      </c>
      <c r="F230" s="162" t="s">
        <v>816</v>
      </c>
      <c r="G230" s="162">
        <v>2</v>
      </c>
      <c r="H230" s="162" t="s">
        <v>17</v>
      </c>
      <c r="I230" s="162"/>
      <c r="J230" s="163">
        <v>205.95</v>
      </c>
      <c r="K230" s="161">
        <f t="shared" si="13"/>
        <v>411.9</v>
      </c>
    </row>
    <row r="231" spans="1:11" ht="20.399999999999999" x14ac:dyDescent="0.3">
      <c r="A231" s="171" t="s">
        <v>10</v>
      </c>
      <c r="B231" s="171" t="s">
        <v>790</v>
      </c>
      <c r="C231" s="20" t="s">
        <v>817</v>
      </c>
      <c r="D231" s="172" t="s">
        <v>818</v>
      </c>
      <c r="E231" s="172" t="s">
        <v>819</v>
      </c>
      <c r="F231" s="162" t="s">
        <v>820</v>
      </c>
      <c r="G231" s="162">
        <v>1</v>
      </c>
      <c r="H231" s="162" t="s">
        <v>17</v>
      </c>
      <c r="I231" s="21"/>
      <c r="J231" s="22">
        <v>499.99</v>
      </c>
      <c r="K231" s="161">
        <f t="shared" si="13"/>
        <v>499.99</v>
      </c>
    </row>
    <row r="232" spans="1:11" ht="20.399999999999999" x14ac:dyDescent="0.3">
      <c r="A232" s="171" t="s">
        <v>10</v>
      </c>
      <c r="B232" s="171" t="s">
        <v>790</v>
      </c>
      <c r="C232" s="20" t="s">
        <v>821</v>
      </c>
      <c r="D232" s="172" t="s">
        <v>822</v>
      </c>
      <c r="E232" s="172" t="s">
        <v>823</v>
      </c>
      <c r="F232" s="162" t="s">
        <v>824</v>
      </c>
      <c r="G232" s="162">
        <v>1</v>
      </c>
      <c r="H232" s="162" t="s">
        <v>17</v>
      </c>
      <c r="I232" s="21"/>
      <c r="J232" s="22">
        <v>69.95</v>
      </c>
      <c r="K232" s="161">
        <f t="shared" si="13"/>
        <v>69.95</v>
      </c>
    </row>
    <row r="233" spans="1:11" x14ac:dyDescent="0.3">
      <c r="A233" s="171" t="s">
        <v>10</v>
      </c>
      <c r="B233" s="171" t="s">
        <v>790</v>
      </c>
      <c r="C233" s="20" t="s">
        <v>825</v>
      </c>
      <c r="D233" s="172" t="s">
        <v>818</v>
      </c>
      <c r="E233" s="172" t="s">
        <v>826</v>
      </c>
      <c r="F233" s="162" t="s">
        <v>827</v>
      </c>
      <c r="G233" s="162">
        <v>1</v>
      </c>
      <c r="H233" s="162" t="s">
        <v>17</v>
      </c>
      <c r="I233" s="21"/>
      <c r="J233" s="22">
        <v>29.99</v>
      </c>
      <c r="K233" s="161">
        <f t="shared" si="13"/>
        <v>29.99</v>
      </c>
    </row>
    <row r="234" spans="1:11" x14ac:dyDescent="0.3">
      <c r="A234" s="171" t="s">
        <v>10</v>
      </c>
      <c r="B234" s="171" t="s">
        <v>790</v>
      </c>
      <c r="C234" s="20" t="s">
        <v>254</v>
      </c>
      <c r="D234" s="172" t="s">
        <v>818</v>
      </c>
      <c r="E234" s="173" t="s">
        <v>828</v>
      </c>
      <c r="F234" s="162" t="s">
        <v>829</v>
      </c>
      <c r="G234" s="162">
        <v>1</v>
      </c>
      <c r="H234" s="162" t="s">
        <v>17</v>
      </c>
      <c r="I234" s="21"/>
      <c r="J234" s="22">
        <v>49.99</v>
      </c>
      <c r="K234" s="161">
        <f t="shared" si="13"/>
        <v>49.99</v>
      </c>
    </row>
    <row r="235" spans="1:11" x14ac:dyDescent="0.3">
      <c r="A235" s="171" t="s">
        <v>10</v>
      </c>
      <c r="B235" s="171" t="s">
        <v>790</v>
      </c>
      <c r="C235" s="20" t="s">
        <v>830</v>
      </c>
      <c r="D235" s="172" t="s">
        <v>831</v>
      </c>
      <c r="E235" s="173" t="s">
        <v>832</v>
      </c>
      <c r="F235" s="162" t="s">
        <v>833</v>
      </c>
      <c r="G235" s="162">
        <v>1</v>
      </c>
      <c r="H235" s="162" t="s">
        <v>17</v>
      </c>
      <c r="I235" s="21"/>
      <c r="J235" s="22">
        <v>119.99</v>
      </c>
      <c r="K235" s="161">
        <f t="shared" si="13"/>
        <v>119.99</v>
      </c>
    </row>
    <row r="236" spans="1:11" x14ac:dyDescent="0.3">
      <c r="A236" s="171" t="s">
        <v>10</v>
      </c>
      <c r="B236" s="171" t="s">
        <v>790</v>
      </c>
      <c r="C236" s="20" t="s">
        <v>834</v>
      </c>
      <c r="D236" s="172" t="s">
        <v>835</v>
      </c>
      <c r="E236" s="173" t="s">
        <v>795</v>
      </c>
      <c r="F236" s="162" t="s">
        <v>836</v>
      </c>
      <c r="G236" s="162">
        <v>1</v>
      </c>
      <c r="H236" s="162" t="s">
        <v>17</v>
      </c>
      <c r="I236" s="21"/>
      <c r="J236" s="22">
        <v>40</v>
      </c>
      <c r="K236" s="161">
        <f t="shared" si="13"/>
        <v>40</v>
      </c>
    </row>
    <row r="237" spans="1:11" ht="30.6" x14ac:dyDescent="0.3">
      <c r="A237" s="42" t="s">
        <v>10</v>
      </c>
      <c r="B237" s="42" t="s">
        <v>790</v>
      </c>
      <c r="C237" s="165" t="s">
        <v>837</v>
      </c>
      <c r="D237" s="165" t="s">
        <v>20</v>
      </c>
      <c r="E237" s="165" t="s">
        <v>838</v>
      </c>
      <c r="F237" s="166" t="s">
        <v>839</v>
      </c>
      <c r="G237" s="166">
        <v>96</v>
      </c>
      <c r="H237" s="166" t="s">
        <v>17</v>
      </c>
      <c r="I237" s="166" t="s">
        <v>441</v>
      </c>
      <c r="J237" s="168">
        <v>99</v>
      </c>
      <c r="K237" s="169">
        <f t="shared" si="13"/>
        <v>9504</v>
      </c>
    </row>
    <row r="238" spans="1:11" ht="51" x14ac:dyDescent="0.3">
      <c r="A238" s="42" t="s">
        <v>10</v>
      </c>
      <c r="B238" s="42" t="s">
        <v>790</v>
      </c>
      <c r="C238" s="165" t="s">
        <v>840</v>
      </c>
      <c r="D238" s="165" t="s">
        <v>841</v>
      </c>
      <c r="E238" s="176"/>
      <c r="F238" s="166" t="s">
        <v>842</v>
      </c>
      <c r="G238" s="166">
        <v>1</v>
      </c>
      <c r="H238" s="166" t="s">
        <v>17</v>
      </c>
      <c r="I238" s="167" t="s">
        <v>6905</v>
      </c>
      <c r="J238" s="168"/>
      <c r="K238" s="169"/>
    </row>
    <row r="239" spans="1:11" ht="30.6" x14ac:dyDescent="0.3">
      <c r="A239" s="42" t="s">
        <v>10</v>
      </c>
      <c r="B239" s="42" t="s">
        <v>790</v>
      </c>
      <c r="C239" s="170" t="s">
        <v>843</v>
      </c>
      <c r="D239" s="165" t="s">
        <v>844</v>
      </c>
      <c r="E239" s="165" t="s">
        <v>845</v>
      </c>
      <c r="F239" s="166" t="s">
        <v>846</v>
      </c>
      <c r="G239" s="166">
        <v>186</v>
      </c>
      <c r="H239" s="166" t="s">
        <v>17</v>
      </c>
      <c r="I239" s="212" t="s">
        <v>441</v>
      </c>
      <c r="J239" s="45">
        <v>1.6</v>
      </c>
      <c r="K239" s="169">
        <f t="shared" ref="K239:K260" si="14">G239*J239</f>
        <v>297.60000000000002</v>
      </c>
    </row>
    <row r="240" spans="1:11" ht="30.6" x14ac:dyDescent="0.3">
      <c r="A240" s="171" t="s">
        <v>10</v>
      </c>
      <c r="B240" s="171" t="s">
        <v>790</v>
      </c>
      <c r="C240" s="20" t="s">
        <v>847</v>
      </c>
      <c r="D240" s="172" t="s">
        <v>848</v>
      </c>
      <c r="E240" s="172"/>
      <c r="F240" s="162" t="s">
        <v>849</v>
      </c>
      <c r="G240" s="162">
        <v>1</v>
      </c>
      <c r="H240" s="162" t="s">
        <v>17</v>
      </c>
      <c r="I240" s="21"/>
      <c r="J240" s="22">
        <v>250</v>
      </c>
      <c r="K240" s="161">
        <f t="shared" si="14"/>
        <v>250</v>
      </c>
    </row>
    <row r="241" spans="1:11" x14ac:dyDescent="0.3">
      <c r="A241" s="171" t="s">
        <v>10</v>
      </c>
      <c r="B241" s="171" t="s">
        <v>790</v>
      </c>
      <c r="C241" s="20" t="s">
        <v>850</v>
      </c>
      <c r="D241" s="172" t="s">
        <v>609</v>
      </c>
      <c r="E241" s="173" t="s">
        <v>851</v>
      </c>
      <c r="F241" s="162" t="s">
        <v>852</v>
      </c>
      <c r="G241" s="162">
        <v>1</v>
      </c>
      <c r="H241" s="162" t="s">
        <v>17</v>
      </c>
      <c r="I241" s="21"/>
      <c r="J241" s="22">
        <v>79.989999999999995</v>
      </c>
      <c r="K241" s="161">
        <f t="shared" si="14"/>
        <v>79.989999999999995</v>
      </c>
    </row>
    <row r="242" spans="1:11" x14ac:dyDescent="0.3">
      <c r="A242" s="171" t="s">
        <v>10</v>
      </c>
      <c r="B242" s="171" t="s">
        <v>790</v>
      </c>
      <c r="C242" s="172" t="s">
        <v>853</v>
      </c>
      <c r="D242" s="172" t="s">
        <v>854</v>
      </c>
      <c r="E242" s="172" t="s">
        <v>855</v>
      </c>
      <c r="F242" s="162" t="s">
        <v>856</v>
      </c>
      <c r="G242" s="162">
        <v>96</v>
      </c>
      <c r="H242" s="162" t="s">
        <v>17</v>
      </c>
      <c r="I242" s="162"/>
      <c r="J242" s="163">
        <v>65</v>
      </c>
      <c r="K242" s="161">
        <f t="shared" si="14"/>
        <v>6240</v>
      </c>
    </row>
    <row r="243" spans="1:11" ht="30.6" x14ac:dyDescent="0.3">
      <c r="A243" s="42" t="s">
        <v>10</v>
      </c>
      <c r="B243" s="42" t="s">
        <v>790</v>
      </c>
      <c r="C243" s="165" t="s">
        <v>857</v>
      </c>
      <c r="D243" s="165" t="s">
        <v>20</v>
      </c>
      <c r="E243" s="165" t="s">
        <v>167</v>
      </c>
      <c r="F243" s="166" t="s">
        <v>858</v>
      </c>
      <c r="G243" s="166">
        <v>86</v>
      </c>
      <c r="H243" s="166" t="s">
        <v>17</v>
      </c>
      <c r="I243" s="212" t="s">
        <v>441</v>
      </c>
      <c r="J243" s="45">
        <v>36</v>
      </c>
      <c r="K243" s="169">
        <f t="shared" si="14"/>
        <v>3096</v>
      </c>
    </row>
    <row r="244" spans="1:11" ht="30.6" x14ac:dyDescent="0.3">
      <c r="A244" s="42" t="s">
        <v>10</v>
      </c>
      <c r="B244" s="42" t="s">
        <v>790</v>
      </c>
      <c r="C244" s="165" t="s">
        <v>859</v>
      </c>
      <c r="D244" s="165" t="s">
        <v>844</v>
      </c>
      <c r="E244" s="165" t="s">
        <v>860</v>
      </c>
      <c r="F244" s="166" t="s">
        <v>861</v>
      </c>
      <c r="G244" s="166">
        <v>96</v>
      </c>
      <c r="H244" s="166" t="s">
        <v>17</v>
      </c>
      <c r="I244" s="212" t="s">
        <v>441</v>
      </c>
      <c r="J244" s="45">
        <v>42.3</v>
      </c>
      <c r="K244" s="169">
        <f t="shared" si="14"/>
        <v>4060.7999999999997</v>
      </c>
    </row>
    <row r="245" spans="1:11" ht="30.6" x14ac:dyDescent="0.3">
      <c r="A245" s="171" t="s">
        <v>10</v>
      </c>
      <c r="B245" s="171" t="s">
        <v>790</v>
      </c>
      <c r="C245" s="172" t="s">
        <v>862</v>
      </c>
      <c r="D245" s="172" t="s">
        <v>20</v>
      </c>
      <c r="E245" s="172" t="s">
        <v>863</v>
      </c>
      <c r="F245" s="162" t="s">
        <v>864</v>
      </c>
      <c r="G245" s="162">
        <v>2</v>
      </c>
      <c r="H245" s="162" t="s">
        <v>17</v>
      </c>
      <c r="I245" s="162"/>
      <c r="J245" s="206">
        <v>1600</v>
      </c>
      <c r="K245" s="161">
        <f t="shared" si="14"/>
        <v>3200</v>
      </c>
    </row>
    <row r="246" spans="1:11" x14ac:dyDescent="0.3">
      <c r="A246" s="171" t="s">
        <v>10</v>
      </c>
      <c r="B246" s="171" t="s">
        <v>790</v>
      </c>
      <c r="C246" s="172" t="s">
        <v>865</v>
      </c>
      <c r="D246" s="172" t="s">
        <v>20</v>
      </c>
      <c r="E246" s="173" t="s">
        <v>866</v>
      </c>
      <c r="F246" s="162" t="s">
        <v>867</v>
      </c>
      <c r="G246" s="162">
        <v>2</v>
      </c>
      <c r="H246" s="162" t="s">
        <v>17</v>
      </c>
      <c r="I246" s="162"/>
      <c r="J246" s="206">
        <v>56.25</v>
      </c>
      <c r="K246" s="161">
        <f t="shared" si="14"/>
        <v>112.5</v>
      </c>
    </row>
    <row r="247" spans="1:11" x14ac:dyDescent="0.3">
      <c r="A247" s="171" t="s">
        <v>10</v>
      </c>
      <c r="B247" s="171" t="s">
        <v>790</v>
      </c>
      <c r="C247" s="172" t="s">
        <v>868</v>
      </c>
      <c r="D247" s="172" t="s">
        <v>20</v>
      </c>
      <c r="E247" s="173" t="s">
        <v>869</v>
      </c>
      <c r="F247" s="162" t="s">
        <v>870</v>
      </c>
      <c r="G247" s="162">
        <v>2</v>
      </c>
      <c r="H247" s="162" t="s">
        <v>17</v>
      </c>
      <c r="I247" s="162"/>
      <c r="J247" s="206">
        <v>77</v>
      </c>
      <c r="K247" s="161">
        <f t="shared" si="14"/>
        <v>154</v>
      </c>
    </row>
    <row r="248" spans="1:11" x14ac:dyDescent="0.3">
      <c r="A248" s="171" t="s">
        <v>10</v>
      </c>
      <c r="B248" s="171" t="s">
        <v>790</v>
      </c>
      <c r="C248" s="172" t="s">
        <v>871</v>
      </c>
      <c r="D248" s="172" t="s">
        <v>20</v>
      </c>
      <c r="E248" s="172" t="s">
        <v>872</v>
      </c>
      <c r="F248" s="162" t="s">
        <v>873</v>
      </c>
      <c r="G248" s="162">
        <v>2</v>
      </c>
      <c r="H248" s="162" t="s">
        <v>17</v>
      </c>
      <c r="I248" s="162"/>
      <c r="J248" s="206">
        <v>52</v>
      </c>
      <c r="K248" s="161">
        <f t="shared" si="14"/>
        <v>104</v>
      </c>
    </row>
    <row r="249" spans="1:11" x14ac:dyDescent="0.3">
      <c r="A249" s="171" t="s">
        <v>10</v>
      </c>
      <c r="B249" s="171" t="s">
        <v>790</v>
      </c>
      <c r="C249" s="172" t="s">
        <v>874</v>
      </c>
      <c r="D249" s="172" t="s">
        <v>20</v>
      </c>
      <c r="E249" s="172" t="s">
        <v>875</v>
      </c>
      <c r="F249" s="162" t="s">
        <v>876</v>
      </c>
      <c r="G249" s="162">
        <v>20</v>
      </c>
      <c r="H249" s="162" t="s">
        <v>17</v>
      </c>
      <c r="I249" s="162"/>
      <c r="J249" s="163">
        <v>16</v>
      </c>
      <c r="K249" s="161">
        <f t="shared" si="14"/>
        <v>320</v>
      </c>
    </row>
    <row r="250" spans="1:11" ht="20.399999999999999" x14ac:dyDescent="0.3">
      <c r="A250" s="171" t="s">
        <v>10</v>
      </c>
      <c r="B250" s="171" t="s">
        <v>790</v>
      </c>
      <c r="C250" s="20" t="s">
        <v>877</v>
      </c>
      <c r="D250" s="172" t="s">
        <v>878</v>
      </c>
      <c r="E250" s="172" t="s">
        <v>879</v>
      </c>
      <c r="F250" s="162" t="s">
        <v>880</v>
      </c>
      <c r="G250" s="162">
        <v>1</v>
      </c>
      <c r="H250" s="162" t="s">
        <v>17</v>
      </c>
      <c r="I250" s="21"/>
      <c r="J250" s="163">
        <v>182.85</v>
      </c>
      <c r="K250" s="161">
        <f t="shared" si="14"/>
        <v>182.85</v>
      </c>
    </row>
    <row r="251" spans="1:11" x14ac:dyDescent="0.3">
      <c r="A251" s="171" t="s">
        <v>10</v>
      </c>
      <c r="B251" s="171" t="s">
        <v>790</v>
      </c>
      <c r="C251" s="20" t="s">
        <v>881</v>
      </c>
      <c r="D251" s="172" t="s">
        <v>882</v>
      </c>
      <c r="E251" s="172" t="s">
        <v>883</v>
      </c>
      <c r="F251" s="162" t="s">
        <v>884</v>
      </c>
      <c r="G251" s="162">
        <v>4</v>
      </c>
      <c r="H251" s="162" t="s">
        <v>17</v>
      </c>
      <c r="I251" s="21"/>
      <c r="J251" s="163">
        <v>139.94999999999999</v>
      </c>
      <c r="K251" s="161">
        <f t="shared" si="14"/>
        <v>559.79999999999995</v>
      </c>
    </row>
    <row r="252" spans="1:11" x14ac:dyDescent="0.3">
      <c r="A252" s="171" t="s">
        <v>10</v>
      </c>
      <c r="B252" s="171" t="s">
        <v>790</v>
      </c>
      <c r="C252" s="20" t="s">
        <v>885</v>
      </c>
      <c r="D252" s="172" t="s">
        <v>20</v>
      </c>
      <c r="E252" s="172" t="s">
        <v>886</v>
      </c>
      <c r="F252" s="162" t="s">
        <v>887</v>
      </c>
      <c r="G252" s="162">
        <v>1</v>
      </c>
      <c r="H252" s="162" t="s">
        <v>17</v>
      </c>
      <c r="I252" s="21"/>
      <c r="J252" s="163">
        <v>80.5</v>
      </c>
      <c r="K252" s="161">
        <f t="shared" si="14"/>
        <v>80.5</v>
      </c>
    </row>
    <row r="253" spans="1:11" ht="30.6" x14ac:dyDescent="0.3">
      <c r="A253" s="171" t="s">
        <v>10</v>
      </c>
      <c r="B253" s="171" t="s">
        <v>790</v>
      </c>
      <c r="C253" s="203" t="s">
        <v>888</v>
      </c>
      <c r="D253" s="172" t="s">
        <v>503</v>
      </c>
      <c r="E253" s="173" t="s">
        <v>889</v>
      </c>
      <c r="F253" s="162" t="s">
        <v>890</v>
      </c>
      <c r="G253" s="162">
        <v>1</v>
      </c>
      <c r="H253" s="162" t="s">
        <v>17</v>
      </c>
      <c r="I253" s="162"/>
      <c r="J253" s="163">
        <v>14761.76</v>
      </c>
      <c r="K253" s="161">
        <f t="shared" si="14"/>
        <v>14761.76</v>
      </c>
    </row>
    <row r="254" spans="1:11" ht="40.799999999999997" x14ac:dyDescent="0.3">
      <c r="A254" s="171" t="s">
        <v>10</v>
      </c>
      <c r="B254" s="171" t="s">
        <v>790</v>
      </c>
      <c r="C254" s="172" t="s">
        <v>891</v>
      </c>
      <c r="D254" s="172" t="s">
        <v>503</v>
      </c>
      <c r="E254" s="173" t="s">
        <v>892</v>
      </c>
      <c r="F254" s="162" t="s">
        <v>893</v>
      </c>
      <c r="G254" s="162">
        <v>1</v>
      </c>
      <c r="H254" s="162" t="s">
        <v>17</v>
      </c>
      <c r="I254" s="162"/>
      <c r="J254" s="163">
        <v>8400</v>
      </c>
      <c r="K254" s="161">
        <f t="shared" si="14"/>
        <v>8400</v>
      </c>
    </row>
    <row r="255" spans="1:11" x14ac:dyDescent="0.3">
      <c r="A255" s="171" t="s">
        <v>10</v>
      </c>
      <c r="B255" s="171" t="s">
        <v>790</v>
      </c>
      <c r="C255" s="20" t="s">
        <v>894</v>
      </c>
      <c r="D255" s="172" t="s">
        <v>503</v>
      </c>
      <c r="E255" s="173">
        <v>320.0446</v>
      </c>
      <c r="F255" s="162" t="s">
        <v>895</v>
      </c>
      <c r="G255" s="162">
        <v>1</v>
      </c>
      <c r="H255" s="162" t="s">
        <v>17</v>
      </c>
      <c r="I255" s="162"/>
      <c r="J255" s="163">
        <v>140</v>
      </c>
      <c r="K255" s="161">
        <f t="shared" si="14"/>
        <v>140</v>
      </c>
    </row>
    <row r="256" spans="1:11" ht="30.6" x14ac:dyDescent="0.3">
      <c r="A256" s="171" t="s">
        <v>10</v>
      </c>
      <c r="B256" s="171" t="s">
        <v>790</v>
      </c>
      <c r="C256" s="20" t="s">
        <v>896</v>
      </c>
      <c r="D256" s="172" t="s">
        <v>503</v>
      </c>
      <c r="E256" s="173">
        <v>179.62139999999999</v>
      </c>
      <c r="F256" s="162" t="s">
        <v>897</v>
      </c>
      <c r="G256" s="162">
        <v>4</v>
      </c>
      <c r="H256" s="162" t="s">
        <v>17</v>
      </c>
      <c r="I256" s="162"/>
      <c r="J256" s="163">
        <v>680</v>
      </c>
      <c r="K256" s="161">
        <f t="shared" si="14"/>
        <v>2720</v>
      </c>
    </row>
    <row r="257" spans="1:11" x14ac:dyDescent="0.3">
      <c r="A257" s="171" t="s">
        <v>10</v>
      </c>
      <c r="B257" s="171" t="s">
        <v>790</v>
      </c>
      <c r="C257" s="20" t="s">
        <v>898</v>
      </c>
      <c r="D257" s="172" t="s">
        <v>503</v>
      </c>
      <c r="E257" s="173">
        <v>280.0127</v>
      </c>
      <c r="F257" s="162" t="s">
        <v>899</v>
      </c>
      <c r="G257" s="162">
        <v>1</v>
      </c>
      <c r="H257" s="162" t="s">
        <v>17</v>
      </c>
      <c r="I257" s="162"/>
      <c r="J257" s="163">
        <v>265</v>
      </c>
      <c r="K257" s="161">
        <f t="shared" si="14"/>
        <v>265</v>
      </c>
    </row>
    <row r="258" spans="1:11" x14ac:dyDescent="0.3">
      <c r="A258" s="171" t="s">
        <v>10</v>
      </c>
      <c r="B258" s="171" t="s">
        <v>790</v>
      </c>
      <c r="C258" s="20" t="s">
        <v>900</v>
      </c>
      <c r="D258" s="172" t="s">
        <v>503</v>
      </c>
      <c r="E258" s="173" t="s">
        <v>901</v>
      </c>
      <c r="F258" s="162" t="s">
        <v>902</v>
      </c>
      <c r="G258" s="162">
        <v>1</v>
      </c>
      <c r="H258" s="162" t="s">
        <v>17</v>
      </c>
      <c r="I258" s="162"/>
      <c r="J258" s="163">
        <v>300</v>
      </c>
      <c r="K258" s="161">
        <f t="shared" si="14"/>
        <v>300</v>
      </c>
    </row>
    <row r="259" spans="1:11" ht="40.799999999999997" x14ac:dyDescent="0.3">
      <c r="A259" s="171" t="s">
        <v>10</v>
      </c>
      <c r="B259" s="171" t="s">
        <v>790</v>
      </c>
      <c r="C259" s="20" t="s">
        <v>903</v>
      </c>
      <c r="D259" s="172" t="s">
        <v>503</v>
      </c>
      <c r="E259" s="173">
        <v>179.06139999999999</v>
      </c>
      <c r="F259" s="162" t="s">
        <v>904</v>
      </c>
      <c r="G259" s="162">
        <v>2</v>
      </c>
      <c r="H259" s="162" t="s">
        <v>17</v>
      </c>
      <c r="I259" s="162"/>
      <c r="J259" s="163">
        <v>275</v>
      </c>
      <c r="K259" s="161">
        <f t="shared" si="14"/>
        <v>550</v>
      </c>
    </row>
    <row r="260" spans="1:11" ht="30.6" x14ac:dyDescent="0.3">
      <c r="A260" s="171" t="s">
        <v>10</v>
      </c>
      <c r="B260" s="171" t="s">
        <v>790</v>
      </c>
      <c r="C260" s="20" t="s">
        <v>905</v>
      </c>
      <c r="D260" s="172" t="s">
        <v>503</v>
      </c>
      <c r="E260" s="173">
        <v>179.6551</v>
      </c>
      <c r="F260" s="162" t="s">
        <v>906</v>
      </c>
      <c r="G260" s="162">
        <v>2</v>
      </c>
      <c r="H260" s="162" t="s">
        <v>17</v>
      </c>
      <c r="I260" s="162"/>
      <c r="J260" s="163">
        <v>275</v>
      </c>
      <c r="K260" s="161">
        <f t="shared" si="14"/>
        <v>550</v>
      </c>
    </row>
    <row r="261" spans="1:11" ht="51" x14ac:dyDescent="0.3">
      <c r="A261" s="42" t="s">
        <v>10</v>
      </c>
      <c r="B261" s="42" t="s">
        <v>790</v>
      </c>
      <c r="C261" s="170" t="s">
        <v>907</v>
      </c>
      <c r="D261" s="165" t="s">
        <v>503</v>
      </c>
      <c r="E261" s="176" t="s">
        <v>908</v>
      </c>
      <c r="F261" s="166" t="s">
        <v>909</v>
      </c>
      <c r="G261" s="166">
        <v>1</v>
      </c>
      <c r="H261" s="166" t="s">
        <v>17</v>
      </c>
      <c r="I261" s="166" t="s">
        <v>910</v>
      </c>
      <c r="J261" s="45"/>
      <c r="K261" s="169"/>
    </row>
    <row r="262" spans="1:11" ht="30.6" x14ac:dyDescent="0.3">
      <c r="A262" s="171" t="s">
        <v>10</v>
      </c>
      <c r="B262" s="171" t="s">
        <v>790</v>
      </c>
      <c r="C262" s="20" t="s">
        <v>911</v>
      </c>
      <c r="D262" s="172" t="s">
        <v>503</v>
      </c>
      <c r="E262" s="173" t="s">
        <v>912</v>
      </c>
      <c r="F262" s="162" t="s">
        <v>913</v>
      </c>
      <c r="G262" s="162">
        <v>1</v>
      </c>
      <c r="H262" s="162" t="s">
        <v>17</v>
      </c>
      <c r="I262" s="162"/>
      <c r="J262" s="163">
        <v>255</v>
      </c>
      <c r="K262" s="161">
        <f t="shared" ref="K262:K267" si="15">G262*J262</f>
        <v>255</v>
      </c>
    </row>
    <row r="263" spans="1:11" ht="20.399999999999999" x14ac:dyDescent="0.3">
      <c r="A263" s="171" t="s">
        <v>10</v>
      </c>
      <c r="B263" s="171" t="s">
        <v>790</v>
      </c>
      <c r="C263" s="20" t="s">
        <v>914</v>
      </c>
      <c r="D263" s="172" t="s">
        <v>503</v>
      </c>
      <c r="E263" s="173" t="s">
        <v>915</v>
      </c>
      <c r="F263" s="162" t="s">
        <v>916</v>
      </c>
      <c r="G263" s="162">
        <v>2</v>
      </c>
      <c r="H263" s="162" t="s">
        <v>17</v>
      </c>
      <c r="I263" s="162"/>
      <c r="J263" s="163">
        <v>290</v>
      </c>
      <c r="K263" s="161">
        <f t="shared" si="15"/>
        <v>580</v>
      </c>
    </row>
    <row r="264" spans="1:11" x14ac:dyDescent="0.3">
      <c r="A264" s="171" t="s">
        <v>10</v>
      </c>
      <c r="B264" s="171" t="s">
        <v>790</v>
      </c>
      <c r="C264" s="20" t="s">
        <v>917</v>
      </c>
      <c r="D264" s="172" t="s">
        <v>503</v>
      </c>
      <c r="E264" s="173" t="s">
        <v>918</v>
      </c>
      <c r="F264" s="162" t="s">
        <v>919</v>
      </c>
      <c r="G264" s="162">
        <v>1</v>
      </c>
      <c r="H264" s="162" t="s">
        <v>17</v>
      </c>
      <c r="I264" s="162"/>
      <c r="J264" s="163">
        <v>190</v>
      </c>
      <c r="K264" s="161">
        <f t="shared" si="15"/>
        <v>190</v>
      </c>
    </row>
    <row r="265" spans="1:11" ht="20.399999999999999" x14ac:dyDescent="0.3">
      <c r="A265" s="171" t="s">
        <v>10</v>
      </c>
      <c r="B265" s="171" t="s">
        <v>790</v>
      </c>
      <c r="C265" s="20" t="s">
        <v>920</v>
      </c>
      <c r="D265" s="172" t="s">
        <v>503</v>
      </c>
      <c r="E265" s="173" t="s">
        <v>921</v>
      </c>
      <c r="F265" s="162" t="s">
        <v>922</v>
      </c>
      <c r="G265" s="162">
        <v>2</v>
      </c>
      <c r="H265" s="162" t="s">
        <v>17</v>
      </c>
      <c r="I265" s="162"/>
      <c r="J265" s="163">
        <v>290</v>
      </c>
      <c r="K265" s="161">
        <f t="shared" si="15"/>
        <v>580</v>
      </c>
    </row>
    <row r="266" spans="1:11" ht="30.6" x14ac:dyDescent="0.3">
      <c r="A266" s="171" t="s">
        <v>10</v>
      </c>
      <c r="B266" s="171" t="s">
        <v>790</v>
      </c>
      <c r="C266" s="20" t="s">
        <v>923</v>
      </c>
      <c r="D266" s="172" t="s">
        <v>503</v>
      </c>
      <c r="E266" s="173" t="s">
        <v>924</v>
      </c>
      <c r="F266" s="162" t="s">
        <v>925</v>
      </c>
      <c r="G266" s="162">
        <v>1</v>
      </c>
      <c r="H266" s="162" t="s">
        <v>17</v>
      </c>
      <c r="I266" s="195"/>
      <c r="J266" s="163">
        <v>340</v>
      </c>
      <c r="K266" s="161">
        <f t="shared" si="15"/>
        <v>340</v>
      </c>
    </row>
    <row r="267" spans="1:11" ht="21" thickBot="1" x14ac:dyDescent="0.35">
      <c r="A267" s="478" t="s">
        <v>10</v>
      </c>
      <c r="B267" s="478" t="s">
        <v>790</v>
      </c>
      <c r="C267" s="215" t="s">
        <v>926</v>
      </c>
      <c r="D267" s="215" t="s">
        <v>20</v>
      </c>
      <c r="E267" s="215" t="s">
        <v>927</v>
      </c>
      <c r="F267" s="211" t="s">
        <v>928</v>
      </c>
      <c r="G267" s="211">
        <v>8</v>
      </c>
      <c r="H267" s="211" t="s">
        <v>17</v>
      </c>
      <c r="I267" s="21"/>
      <c r="J267" s="197">
        <v>108</v>
      </c>
      <c r="K267" s="202">
        <f t="shared" si="15"/>
        <v>864</v>
      </c>
    </row>
    <row r="268" spans="1:11" ht="41.4" thickBot="1" x14ac:dyDescent="0.35">
      <c r="A268" s="151" t="s">
        <v>10</v>
      </c>
      <c r="B268" s="152" t="s">
        <v>51</v>
      </c>
      <c r="C268" s="619" t="s">
        <v>929</v>
      </c>
      <c r="D268" s="153" t="s">
        <v>3</v>
      </c>
      <c r="E268" s="153" t="s">
        <v>4</v>
      </c>
      <c r="F268" s="154" t="s">
        <v>930</v>
      </c>
      <c r="G268" s="152" t="s">
        <v>6</v>
      </c>
      <c r="H268" s="152" t="s">
        <v>7</v>
      </c>
      <c r="I268" s="152" t="s">
        <v>203</v>
      </c>
      <c r="J268" s="155" t="s">
        <v>202</v>
      </c>
      <c r="K268" s="156" t="s">
        <v>8</v>
      </c>
    </row>
    <row r="269" spans="1:11" ht="51" x14ac:dyDescent="0.3">
      <c r="A269" s="188" t="s">
        <v>10</v>
      </c>
      <c r="B269" s="188" t="s">
        <v>51</v>
      </c>
      <c r="C269" s="189" t="s">
        <v>931</v>
      </c>
      <c r="D269" s="217" t="s">
        <v>20</v>
      </c>
      <c r="E269" s="217" t="s">
        <v>932</v>
      </c>
      <c r="F269" s="218" t="s">
        <v>933</v>
      </c>
      <c r="G269" s="190">
        <v>152</v>
      </c>
      <c r="H269" s="190" t="s">
        <v>17</v>
      </c>
      <c r="I269" s="190" t="s">
        <v>934</v>
      </c>
      <c r="J269" s="191"/>
      <c r="K269" s="192"/>
    </row>
    <row r="270" spans="1:11" ht="20.399999999999999" x14ac:dyDescent="0.3">
      <c r="A270" s="171" t="s">
        <v>10</v>
      </c>
      <c r="B270" s="171" t="s">
        <v>51</v>
      </c>
      <c r="C270" s="20" t="s">
        <v>935</v>
      </c>
      <c r="D270" s="20" t="s">
        <v>20</v>
      </c>
      <c r="E270" s="20" t="s">
        <v>936</v>
      </c>
      <c r="F270" s="219" t="s">
        <v>937</v>
      </c>
      <c r="G270" s="162">
        <v>180</v>
      </c>
      <c r="H270" s="162" t="s">
        <v>17</v>
      </c>
      <c r="I270" s="50"/>
      <c r="J270" s="22">
        <v>139.99</v>
      </c>
      <c r="K270" s="161">
        <f t="shared" ref="K270:K277" si="16">G270*J270</f>
        <v>25198.2</v>
      </c>
    </row>
    <row r="271" spans="1:11" ht="40.799999999999997" x14ac:dyDescent="0.3">
      <c r="A271" s="171" t="s">
        <v>10</v>
      </c>
      <c r="B271" s="171" t="s">
        <v>51</v>
      </c>
      <c r="C271" s="172" t="s">
        <v>52</v>
      </c>
      <c r="D271" s="172" t="s">
        <v>53</v>
      </c>
      <c r="E271" s="172" t="s">
        <v>54</v>
      </c>
      <c r="F271" s="162" t="s">
        <v>55</v>
      </c>
      <c r="G271" s="162">
        <v>6</v>
      </c>
      <c r="H271" s="162" t="s">
        <v>17</v>
      </c>
      <c r="I271" s="50"/>
      <c r="J271" s="163">
        <v>325</v>
      </c>
      <c r="K271" s="161">
        <f t="shared" si="16"/>
        <v>1950</v>
      </c>
    </row>
    <row r="272" spans="1:11" x14ac:dyDescent="0.3">
      <c r="A272" s="171" t="s">
        <v>10</v>
      </c>
      <c r="B272" s="171" t="s">
        <v>51</v>
      </c>
      <c r="C272" s="203" t="s">
        <v>938</v>
      </c>
      <c r="D272" s="203" t="s">
        <v>939</v>
      </c>
      <c r="E272" s="185" t="s">
        <v>940</v>
      </c>
      <c r="F272" s="162" t="s">
        <v>941</v>
      </c>
      <c r="G272" s="162">
        <v>6</v>
      </c>
      <c r="H272" s="162" t="s">
        <v>17</v>
      </c>
      <c r="I272" s="162"/>
      <c r="J272" s="163">
        <v>65</v>
      </c>
      <c r="K272" s="161">
        <f t="shared" si="16"/>
        <v>390</v>
      </c>
    </row>
    <row r="273" spans="1:11" x14ac:dyDescent="0.3">
      <c r="A273" s="171" t="s">
        <v>10</v>
      </c>
      <c r="B273" s="171" t="s">
        <v>51</v>
      </c>
      <c r="C273" s="203" t="s">
        <v>942</v>
      </c>
      <c r="D273" s="203" t="s">
        <v>943</v>
      </c>
      <c r="E273" s="185" t="s">
        <v>944</v>
      </c>
      <c r="F273" s="162" t="s">
        <v>945</v>
      </c>
      <c r="G273" s="162">
        <v>6</v>
      </c>
      <c r="H273" s="162" t="s">
        <v>17</v>
      </c>
      <c r="I273" s="162"/>
      <c r="J273" s="163">
        <v>12.49</v>
      </c>
      <c r="K273" s="161">
        <f t="shared" si="16"/>
        <v>74.94</v>
      </c>
    </row>
    <row r="274" spans="1:11" x14ac:dyDescent="0.3">
      <c r="A274" s="171" t="s">
        <v>10</v>
      </c>
      <c r="B274" s="171" t="s">
        <v>51</v>
      </c>
      <c r="C274" s="203" t="s">
        <v>946</v>
      </c>
      <c r="D274" s="203" t="s">
        <v>943</v>
      </c>
      <c r="E274" s="185" t="s">
        <v>947</v>
      </c>
      <c r="F274" s="162" t="s">
        <v>948</v>
      </c>
      <c r="G274" s="162">
        <v>6</v>
      </c>
      <c r="H274" s="162" t="s">
        <v>17</v>
      </c>
      <c r="I274" s="162"/>
      <c r="J274" s="163">
        <v>12.49</v>
      </c>
      <c r="K274" s="161">
        <f t="shared" si="16"/>
        <v>74.94</v>
      </c>
    </row>
    <row r="275" spans="1:11" x14ac:dyDescent="0.3">
      <c r="A275" s="171" t="s">
        <v>10</v>
      </c>
      <c r="B275" s="171" t="s">
        <v>51</v>
      </c>
      <c r="C275" s="203" t="s">
        <v>949</v>
      </c>
      <c r="D275" s="203" t="s">
        <v>950</v>
      </c>
      <c r="E275" s="185"/>
      <c r="F275" s="162" t="s">
        <v>951</v>
      </c>
      <c r="G275" s="162">
        <v>12</v>
      </c>
      <c r="H275" s="162" t="s">
        <v>17</v>
      </c>
      <c r="I275" s="162"/>
      <c r="J275" s="163">
        <v>0.3</v>
      </c>
      <c r="K275" s="161">
        <f t="shared" si="16"/>
        <v>3.5999999999999996</v>
      </c>
    </row>
    <row r="276" spans="1:11" ht="20.399999999999999" x14ac:dyDescent="0.3">
      <c r="A276" s="171" t="s">
        <v>10</v>
      </c>
      <c r="B276" s="171" t="s">
        <v>51</v>
      </c>
      <c r="C276" s="172" t="s">
        <v>952</v>
      </c>
      <c r="D276" s="172" t="s">
        <v>953</v>
      </c>
      <c r="E276" s="172" t="s">
        <v>954</v>
      </c>
      <c r="F276" s="162" t="s">
        <v>955</v>
      </c>
      <c r="G276" s="162">
        <v>1</v>
      </c>
      <c r="H276" s="162" t="s">
        <v>17</v>
      </c>
      <c r="I276" s="162"/>
      <c r="J276" s="163">
        <v>4320</v>
      </c>
      <c r="K276" s="161">
        <f t="shared" si="16"/>
        <v>4320</v>
      </c>
    </row>
    <row r="277" spans="1:11" x14ac:dyDescent="0.3">
      <c r="A277" s="171" t="s">
        <v>10</v>
      </c>
      <c r="B277" s="171" t="s">
        <v>51</v>
      </c>
      <c r="C277" s="172" t="s">
        <v>956</v>
      </c>
      <c r="D277" s="172" t="s">
        <v>20</v>
      </c>
      <c r="E277" s="173" t="s">
        <v>957</v>
      </c>
      <c r="F277" s="162" t="s">
        <v>958</v>
      </c>
      <c r="G277" s="162">
        <v>1</v>
      </c>
      <c r="H277" s="162" t="s">
        <v>17</v>
      </c>
      <c r="I277" s="195"/>
      <c r="J277" s="163">
        <v>250</v>
      </c>
      <c r="K277" s="161">
        <f t="shared" si="16"/>
        <v>250</v>
      </c>
    </row>
    <row r="278" spans="1:11" ht="20.399999999999999" x14ac:dyDescent="0.3">
      <c r="A278" s="198" t="s">
        <v>10</v>
      </c>
      <c r="B278" s="193" t="s">
        <v>51</v>
      </c>
      <c r="C278" s="626" t="s">
        <v>959</v>
      </c>
      <c r="D278" s="627" t="s">
        <v>446</v>
      </c>
      <c r="E278" s="479" t="s">
        <v>960</v>
      </c>
      <c r="F278" s="200" t="s">
        <v>961</v>
      </c>
      <c r="G278" s="200">
        <v>270</v>
      </c>
      <c r="H278" s="200" t="s">
        <v>17</v>
      </c>
      <c r="I278" s="40"/>
      <c r="J278" s="201">
        <v>67.5</v>
      </c>
      <c r="K278" s="382">
        <v>18225</v>
      </c>
    </row>
    <row r="279" spans="1:11" ht="21" thickBot="1" x14ac:dyDescent="0.35">
      <c r="A279" s="38" t="s">
        <v>10</v>
      </c>
      <c r="B279" s="171" t="s">
        <v>51</v>
      </c>
      <c r="C279" s="20" t="s">
        <v>6703</v>
      </c>
      <c r="D279" s="57" t="s">
        <v>6704</v>
      </c>
      <c r="E279" s="57" t="s">
        <v>697</v>
      </c>
      <c r="F279" s="46" t="s">
        <v>6705</v>
      </c>
      <c r="G279" s="46" t="s">
        <v>2340</v>
      </c>
      <c r="H279" s="40" t="s">
        <v>17</v>
      </c>
      <c r="I279" s="513" t="s">
        <v>6625</v>
      </c>
      <c r="J279" s="293">
        <v>500</v>
      </c>
      <c r="K279" s="232">
        <f>G279*J279</f>
        <v>500</v>
      </c>
    </row>
    <row r="280" spans="1:11" ht="41.4" thickBot="1" x14ac:dyDescent="0.35">
      <c r="A280" s="151" t="s">
        <v>10</v>
      </c>
      <c r="B280" s="152" t="s">
        <v>962</v>
      </c>
      <c r="C280" s="619" t="s">
        <v>963</v>
      </c>
      <c r="D280" s="153" t="s">
        <v>3</v>
      </c>
      <c r="E280" s="153" t="s">
        <v>4</v>
      </c>
      <c r="F280" s="154" t="s">
        <v>964</v>
      </c>
      <c r="G280" s="152" t="s">
        <v>6</v>
      </c>
      <c r="H280" s="152" t="s">
        <v>7</v>
      </c>
      <c r="I280" s="152" t="s">
        <v>203</v>
      </c>
      <c r="J280" s="155" t="s">
        <v>202</v>
      </c>
      <c r="K280" s="156" t="s">
        <v>8</v>
      </c>
    </row>
    <row r="281" spans="1:11" x14ac:dyDescent="0.3">
      <c r="A281" s="47" t="s">
        <v>10</v>
      </c>
      <c r="B281" s="47" t="s">
        <v>962</v>
      </c>
      <c r="C281" s="49" t="s">
        <v>965</v>
      </c>
      <c r="D281" s="49" t="s">
        <v>642</v>
      </c>
      <c r="E281" s="49" t="s">
        <v>966</v>
      </c>
      <c r="F281" s="50" t="s">
        <v>967</v>
      </c>
      <c r="G281" s="50">
        <v>4</v>
      </c>
      <c r="H281" s="50" t="s">
        <v>17</v>
      </c>
      <c r="I281" s="50"/>
      <c r="J281" s="51">
        <v>139.99</v>
      </c>
      <c r="K281" s="204">
        <f t="shared" ref="K281:K289" si="17">G281*J281</f>
        <v>559.96</v>
      </c>
    </row>
    <row r="282" spans="1:11" ht="30.6" x14ac:dyDescent="0.3">
      <c r="A282" s="18" t="s">
        <v>10</v>
      </c>
      <c r="B282" s="18" t="s">
        <v>962</v>
      </c>
      <c r="C282" s="20" t="s">
        <v>968</v>
      </c>
      <c r="D282" s="20" t="s">
        <v>969</v>
      </c>
      <c r="E282" s="20" t="s">
        <v>970</v>
      </c>
      <c r="F282" s="21" t="s">
        <v>971</v>
      </c>
      <c r="G282" s="21">
        <v>3</v>
      </c>
      <c r="H282" s="21" t="s">
        <v>17</v>
      </c>
      <c r="I282" s="162"/>
      <c r="J282" s="22">
        <v>1149.95</v>
      </c>
      <c r="K282" s="161">
        <f t="shared" si="17"/>
        <v>3449.8500000000004</v>
      </c>
    </row>
    <row r="283" spans="1:11" x14ac:dyDescent="0.3">
      <c r="A283" s="18" t="s">
        <v>10</v>
      </c>
      <c r="B283" s="18" t="s">
        <v>962</v>
      </c>
      <c r="C283" s="20" t="s">
        <v>972</v>
      </c>
      <c r="D283" s="20" t="s">
        <v>973</v>
      </c>
      <c r="E283" s="220" t="s">
        <v>974</v>
      </c>
      <c r="F283" s="21" t="s">
        <v>975</v>
      </c>
      <c r="G283" s="21">
        <v>3</v>
      </c>
      <c r="H283" s="21" t="s">
        <v>17</v>
      </c>
      <c r="I283" s="21"/>
      <c r="J283" s="22">
        <v>119.99</v>
      </c>
      <c r="K283" s="161">
        <f t="shared" si="17"/>
        <v>359.96999999999997</v>
      </c>
    </row>
    <row r="284" spans="1:11" x14ac:dyDescent="0.3">
      <c r="A284" s="18" t="s">
        <v>10</v>
      </c>
      <c r="B284" s="18" t="s">
        <v>962</v>
      </c>
      <c r="C284" s="20" t="s">
        <v>976</v>
      </c>
      <c r="D284" s="20" t="s">
        <v>969</v>
      </c>
      <c r="E284" s="220" t="s">
        <v>977</v>
      </c>
      <c r="F284" s="21" t="s">
        <v>978</v>
      </c>
      <c r="G284" s="21">
        <v>3</v>
      </c>
      <c r="H284" s="21" t="s">
        <v>17</v>
      </c>
      <c r="I284" s="21"/>
      <c r="J284" s="22">
        <v>49.99</v>
      </c>
      <c r="K284" s="161">
        <f t="shared" si="17"/>
        <v>149.97</v>
      </c>
    </row>
    <row r="285" spans="1:11" x14ac:dyDescent="0.3">
      <c r="A285" s="18" t="s">
        <v>10</v>
      </c>
      <c r="B285" s="18" t="s">
        <v>962</v>
      </c>
      <c r="C285" s="20" t="s">
        <v>979</v>
      </c>
      <c r="D285" s="20" t="s">
        <v>969</v>
      </c>
      <c r="E285" s="220" t="s">
        <v>980</v>
      </c>
      <c r="F285" s="21" t="s">
        <v>981</v>
      </c>
      <c r="G285" s="21">
        <v>3</v>
      </c>
      <c r="H285" s="21" t="s">
        <v>17</v>
      </c>
      <c r="I285" s="21"/>
      <c r="J285" s="22">
        <v>49.99</v>
      </c>
      <c r="K285" s="161">
        <f t="shared" si="17"/>
        <v>149.97</v>
      </c>
    </row>
    <row r="286" spans="1:11" ht="20.399999999999999" x14ac:dyDescent="0.3">
      <c r="A286" s="18" t="s">
        <v>10</v>
      </c>
      <c r="B286" s="18" t="s">
        <v>962</v>
      </c>
      <c r="C286" s="20" t="s">
        <v>982</v>
      </c>
      <c r="D286" s="20" t="s">
        <v>969</v>
      </c>
      <c r="E286" s="220" t="s">
        <v>983</v>
      </c>
      <c r="F286" s="21" t="s">
        <v>984</v>
      </c>
      <c r="G286" s="21">
        <v>3</v>
      </c>
      <c r="H286" s="21" t="s">
        <v>17</v>
      </c>
      <c r="I286" s="21"/>
      <c r="J286" s="22">
        <v>49.99</v>
      </c>
      <c r="K286" s="161">
        <f t="shared" si="17"/>
        <v>149.97</v>
      </c>
    </row>
    <row r="287" spans="1:11" x14ac:dyDescent="0.3">
      <c r="A287" s="171" t="s">
        <v>10</v>
      </c>
      <c r="B287" s="171" t="s">
        <v>962</v>
      </c>
      <c r="C287" s="172" t="s">
        <v>985</v>
      </c>
      <c r="D287" s="172" t="s">
        <v>986</v>
      </c>
      <c r="E287" s="172" t="s">
        <v>987</v>
      </c>
      <c r="F287" s="162" t="s">
        <v>988</v>
      </c>
      <c r="G287" s="162">
        <v>15</v>
      </c>
      <c r="H287" s="162" t="s">
        <v>17</v>
      </c>
      <c r="I287" s="21"/>
      <c r="J287" s="163">
        <v>127.1</v>
      </c>
      <c r="K287" s="161">
        <f t="shared" si="17"/>
        <v>1906.5</v>
      </c>
    </row>
    <row r="288" spans="1:11" x14ac:dyDescent="0.3">
      <c r="A288" s="171" t="s">
        <v>10</v>
      </c>
      <c r="B288" s="171" t="s">
        <v>962</v>
      </c>
      <c r="C288" s="172" t="s">
        <v>989</v>
      </c>
      <c r="D288" s="172" t="s">
        <v>990</v>
      </c>
      <c r="E288" s="172" t="s">
        <v>991</v>
      </c>
      <c r="F288" s="162" t="s">
        <v>992</v>
      </c>
      <c r="G288" s="162">
        <v>18</v>
      </c>
      <c r="H288" s="162" t="s">
        <v>17</v>
      </c>
      <c r="I288" s="162"/>
      <c r="J288" s="163">
        <v>21.64</v>
      </c>
      <c r="K288" s="161">
        <f t="shared" si="17"/>
        <v>389.52</v>
      </c>
    </row>
    <row r="289" spans="1:11" ht="15" thickBot="1" x14ac:dyDescent="0.35">
      <c r="A289" s="193" t="s">
        <v>10</v>
      </c>
      <c r="B289" s="193" t="s">
        <v>962</v>
      </c>
      <c r="C289" s="216" t="s">
        <v>993</v>
      </c>
      <c r="D289" s="216" t="s">
        <v>994</v>
      </c>
      <c r="E289" s="216">
        <v>1688</v>
      </c>
      <c r="F289" s="195" t="s">
        <v>995</v>
      </c>
      <c r="G289" s="195">
        <v>6</v>
      </c>
      <c r="H289" s="195" t="s">
        <v>17</v>
      </c>
      <c r="I289" s="195"/>
      <c r="J289" s="197">
        <v>52.4</v>
      </c>
      <c r="K289" s="202">
        <f t="shared" si="17"/>
        <v>314.39999999999998</v>
      </c>
    </row>
    <row r="290" spans="1:11" ht="41.4" thickBot="1" x14ac:dyDescent="0.35">
      <c r="A290" s="151" t="s">
        <v>10</v>
      </c>
      <c r="B290" s="152" t="s">
        <v>996</v>
      </c>
      <c r="C290" s="619" t="s">
        <v>997</v>
      </c>
      <c r="D290" s="153" t="s">
        <v>3</v>
      </c>
      <c r="E290" s="153" t="s">
        <v>4</v>
      </c>
      <c r="F290" s="154" t="s">
        <v>998</v>
      </c>
      <c r="G290" s="152" t="s">
        <v>6</v>
      </c>
      <c r="H290" s="152" t="s">
        <v>7</v>
      </c>
      <c r="I290" s="152" t="s">
        <v>203</v>
      </c>
      <c r="J290" s="155" t="s">
        <v>202</v>
      </c>
      <c r="K290" s="156" t="s">
        <v>8</v>
      </c>
    </row>
    <row r="291" spans="1:11" x14ac:dyDescent="0.3">
      <c r="A291" s="47" t="s">
        <v>10</v>
      </c>
      <c r="B291" s="47" t="s">
        <v>996</v>
      </c>
      <c r="C291" s="49" t="s">
        <v>999</v>
      </c>
      <c r="D291" s="49" t="s">
        <v>1000</v>
      </c>
      <c r="E291" s="49" t="s">
        <v>1001</v>
      </c>
      <c r="F291" s="50" t="s">
        <v>1002</v>
      </c>
      <c r="G291" s="50">
        <v>2</v>
      </c>
      <c r="H291" s="50" t="s">
        <v>17</v>
      </c>
      <c r="I291" s="50"/>
      <c r="J291" s="51">
        <v>10.99</v>
      </c>
      <c r="K291" s="204">
        <f t="shared" ref="K291:K354" si="18">G291*J291</f>
        <v>21.98</v>
      </c>
    </row>
    <row r="292" spans="1:11" x14ac:dyDescent="0.3">
      <c r="A292" s="171" t="s">
        <v>10</v>
      </c>
      <c r="B292" s="171" t="s">
        <v>996</v>
      </c>
      <c r="C292" s="172" t="s">
        <v>1003</v>
      </c>
      <c r="D292" s="172" t="s">
        <v>1000</v>
      </c>
      <c r="E292" s="203" t="s">
        <v>1004</v>
      </c>
      <c r="F292" s="162" t="s">
        <v>1005</v>
      </c>
      <c r="G292" s="162">
        <v>1</v>
      </c>
      <c r="H292" s="162" t="s">
        <v>17</v>
      </c>
      <c r="I292" s="162"/>
      <c r="J292" s="41">
        <v>8.99</v>
      </c>
      <c r="K292" s="161">
        <f t="shared" si="18"/>
        <v>8.99</v>
      </c>
    </row>
    <row r="293" spans="1:11" x14ac:dyDescent="0.3">
      <c r="A293" s="171" t="s">
        <v>10</v>
      </c>
      <c r="B293" s="171" t="s">
        <v>996</v>
      </c>
      <c r="C293" s="172" t="s">
        <v>1006</v>
      </c>
      <c r="D293" s="172" t="s">
        <v>1007</v>
      </c>
      <c r="E293" s="172" t="s">
        <v>1008</v>
      </c>
      <c r="F293" s="162" t="s">
        <v>1009</v>
      </c>
      <c r="G293" s="162">
        <v>1</v>
      </c>
      <c r="H293" s="162" t="s">
        <v>17</v>
      </c>
      <c r="I293" s="162"/>
      <c r="J293" s="163">
        <v>19.989999999999998</v>
      </c>
      <c r="K293" s="161">
        <f t="shared" si="18"/>
        <v>19.989999999999998</v>
      </c>
    </row>
    <row r="294" spans="1:11" x14ac:dyDescent="0.3">
      <c r="A294" s="171" t="s">
        <v>10</v>
      </c>
      <c r="B294" s="171" t="s">
        <v>996</v>
      </c>
      <c r="C294" s="172" t="s">
        <v>1010</v>
      </c>
      <c r="D294" s="172" t="s">
        <v>1011</v>
      </c>
      <c r="E294" s="172" t="s">
        <v>1012</v>
      </c>
      <c r="F294" s="162" t="s">
        <v>1013</v>
      </c>
      <c r="G294" s="162">
        <v>1</v>
      </c>
      <c r="H294" s="162" t="s">
        <v>17</v>
      </c>
      <c r="I294" s="162"/>
      <c r="J294" s="163">
        <v>15.77</v>
      </c>
      <c r="K294" s="161">
        <f t="shared" si="18"/>
        <v>15.77</v>
      </c>
    </row>
    <row r="295" spans="1:11" x14ac:dyDescent="0.3">
      <c r="A295" s="171" t="s">
        <v>10</v>
      </c>
      <c r="B295" s="171" t="s">
        <v>996</v>
      </c>
      <c r="C295" s="172" t="s">
        <v>1014</v>
      </c>
      <c r="D295" s="172" t="s">
        <v>1015</v>
      </c>
      <c r="E295" s="172" t="s">
        <v>1016</v>
      </c>
      <c r="F295" s="162" t="s">
        <v>1017</v>
      </c>
      <c r="G295" s="162">
        <v>1</v>
      </c>
      <c r="H295" s="162" t="s">
        <v>17</v>
      </c>
      <c r="I295" s="162"/>
      <c r="J295" s="163">
        <v>20.49</v>
      </c>
      <c r="K295" s="161">
        <f t="shared" si="18"/>
        <v>20.49</v>
      </c>
    </row>
    <row r="296" spans="1:11" ht="20.399999999999999" x14ac:dyDescent="0.3">
      <c r="A296" s="171" t="s">
        <v>10</v>
      </c>
      <c r="B296" s="171" t="s">
        <v>996</v>
      </c>
      <c r="C296" s="172" t="s">
        <v>1018</v>
      </c>
      <c r="D296" s="172" t="s">
        <v>1015</v>
      </c>
      <c r="E296" s="172" t="s">
        <v>1019</v>
      </c>
      <c r="F296" s="162" t="s">
        <v>1020</v>
      </c>
      <c r="G296" s="162">
        <v>1</v>
      </c>
      <c r="H296" s="162" t="s">
        <v>17</v>
      </c>
      <c r="I296" s="162"/>
      <c r="J296" s="163">
        <v>7.43</v>
      </c>
      <c r="K296" s="161">
        <f t="shared" si="18"/>
        <v>7.43</v>
      </c>
    </row>
    <row r="297" spans="1:11" x14ac:dyDescent="0.3">
      <c r="A297" s="171" t="s">
        <v>10</v>
      </c>
      <c r="B297" s="171" t="s">
        <v>996</v>
      </c>
      <c r="C297" s="172" t="s">
        <v>1021</v>
      </c>
      <c r="D297" s="172" t="s">
        <v>1022</v>
      </c>
      <c r="E297" s="172" t="s">
        <v>1023</v>
      </c>
      <c r="F297" s="162" t="s">
        <v>1024</v>
      </c>
      <c r="G297" s="162">
        <v>2</v>
      </c>
      <c r="H297" s="162" t="s">
        <v>17</v>
      </c>
      <c r="I297" s="162"/>
      <c r="J297" s="163">
        <v>23.5</v>
      </c>
      <c r="K297" s="161">
        <f t="shared" si="18"/>
        <v>47</v>
      </c>
    </row>
    <row r="298" spans="1:11" x14ac:dyDescent="0.3">
      <c r="A298" s="171" t="s">
        <v>10</v>
      </c>
      <c r="B298" s="38" t="s">
        <v>996</v>
      </c>
      <c r="C298" s="203" t="s">
        <v>1025</v>
      </c>
      <c r="D298" s="203" t="s">
        <v>1026</v>
      </c>
      <c r="E298" s="203" t="s">
        <v>1027</v>
      </c>
      <c r="F298" s="186" t="s">
        <v>1028</v>
      </c>
      <c r="G298" s="186">
        <v>1</v>
      </c>
      <c r="H298" s="186" t="s">
        <v>17</v>
      </c>
      <c r="I298" s="186"/>
      <c r="J298" s="41">
        <v>799.99</v>
      </c>
      <c r="K298" s="182">
        <f t="shared" si="18"/>
        <v>799.99</v>
      </c>
    </row>
    <row r="299" spans="1:11" x14ac:dyDescent="0.3">
      <c r="A299" s="171" t="s">
        <v>10</v>
      </c>
      <c r="B299" s="171" t="s">
        <v>996</v>
      </c>
      <c r="C299" s="172" t="s">
        <v>1029</v>
      </c>
      <c r="D299" s="172" t="s">
        <v>1030</v>
      </c>
      <c r="E299" s="172">
        <v>440</v>
      </c>
      <c r="F299" s="162" t="s">
        <v>1031</v>
      </c>
      <c r="G299" s="162">
        <v>2</v>
      </c>
      <c r="H299" s="162" t="s">
        <v>17</v>
      </c>
      <c r="I299" s="162"/>
      <c r="J299" s="163">
        <v>19.21</v>
      </c>
      <c r="K299" s="161">
        <f t="shared" si="18"/>
        <v>38.42</v>
      </c>
    </row>
    <row r="300" spans="1:11" x14ac:dyDescent="0.3">
      <c r="A300" s="171" t="s">
        <v>10</v>
      </c>
      <c r="B300" s="171" t="s">
        <v>996</v>
      </c>
      <c r="C300" s="172" t="s">
        <v>1032</v>
      </c>
      <c r="D300" s="172" t="s">
        <v>1030</v>
      </c>
      <c r="E300" s="172">
        <v>347</v>
      </c>
      <c r="F300" s="162" t="s">
        <v>1033</v>
      </c>
      <c r="G300" s="162">
        <v>2</v>
      </c>
      <c r="H300" s="162" t="s">
        <v>17</v>
      </c>
      <c r="I300" s="162"/>
      <c r="J300" s="163">
        <v>26.99</v>
      </c>
      <c r="K300" s="161">
        <f t="shared" si="18"/>
        <v>53.98</v>
      </c>
    </row>
    <row r="301" spans="1:11" x14ac:dyDescent="0.3">
      <c r="A301" s="171" t="s">
        <v>10</v>
      </c>
      <c r="B301" s="171" t="s">
        <v>996</v>
      </c>
      <c r="C301" s="172" t="s">
        <v>1034</v>
      </c>
      <c r="D301" s="172" t="s">
        <v>1035</v>
      </c>
      <c r="E301" s="172">
        <v>31798</v>
      </c>
      <c r="F301" s="162" t="s">
        <v>1036</v>
      </c>
      <c r="G301" s="162">
        <v>1</v>
      </c>
      <c r="H301" s="162" t="s">
        <v>17</v>
      </c>
      <c r="I301" s="162"/>
      <c r="J301" s="163">
        <v>49.98</v>
      </c>
      <c r="K301" s="161">
        <f t="shared" si="18"/>
        <v>49.98</v>
      </c>
    </row>
    <row r="302" spans="1:11" x14ac:dyDescent="0.3">
      <c r="A302" s="171" t="s">
        <v>10</v>
      </c>
      <c r="B302" s="171" t="s">
        <v>996</v>
      </c>
      <c r="C302" s="172" t="s">
        <v>1037</v>
      </c>
      <c r="D302" s="172" t="s">
        <v>1038</v>
      </c>
      <c r="E302" s="172" t="s">
        <v>1039</v>
      </c>
      <c r="F302" s="162" t="s">
        <v>1040</v>
      </c>
      <c r="G302" s="162">
        <v>9</v>
      </c>
      <c r="H302" s="162" t="s">
        <v>17</v>
      </c>
      <c r="I302" s="162"/>
      <c r="J302" s="163">
        <v>7.09</v>
      </c>
      <c r="K302" s="161">
        <f t="shared" si="18"/>
        <v>63.81</v>
      </c>
    </row>
    <row r="303" spans="1:11" x14ac:dyDescent="0.3">
      <c r="A303" s="171" t="s">
        <v>10</v>
      </c>
      <c r="B303" s="171" t="s">
        <v>996</v>
      </c>
      <c r="C303" s="172" t="s">
        <v>1041</v>
      </c>
      <c r="D303" s="172" t="s">
        <v>1038</v>
      </c>
      <c r="E303" s="172" t="s">
        <v>1042</v>
      </c>
      <c r="F303" s="162" t="s">
        <v>1043</v>
      </c>
      <c r="G303" s="162">
        <v>9</v>
      </c>
      <c r="H303" s="162" t="s">
        <v>17</v>
      </c>
      <c r="I303" s="162"/>
      <c r="J303" s="163">
        <v>7.09</v>
      </c>
      <c r="K303" s="161">
        <f t="shared" si="18"/>
        <v>63.81</v>
      </c>
    </row>
    <row r="304" spans="1:11" x14ac:dyDescent="0.3">
      <c r="A304" s="171" t="s">
        <v>10</v>
      </c>
      <c r="B304" s="171" t="s">
        <v>996</v>
      </c>
      <c r="C304" s="172" t="s">
        <v>1044</v>
      </c>
      <c r="D304" s="172" t="s">
        <v>1045</v>
      </c>
      <c r="E304" s="172" t="s">
        <v>1046</v>
      </c>
      <c r="F304" s="162" t="s">
        <v>1047</v>
      </c>
      <c r="G304" s="162">
        <v>1</v>
      </c>
      <c r="H304" s="162" t="s">
        <v>17</v>
      </c>
      <c r="I304" s="162"/>
      <c r="J304" s="163">
        <v>21.43</v>
      </c>
      <c r="K304" s="161">
        <f t="shared" si="18"/>
        <v>21.43</v>
      </c>
    </row>
    <row r="305" spans="1:11" x14ac:dyDescent="0.3">
      <c r="A305" s="171" t="s">
        <v>10</v>
      </c>
      <c r="B305" s="171" t="s">
        <v>996</v>
      </c>
      <c r="C305" s="172" t="s">
        <v>1048</v>
      </c>
      <c r="D305" s="172" t="s">
        <v>986</v>
      </c>
      <c r="E305" s="172" t="s">
        <v>1049</v>
      </c>
      <c r="F305" s="162" t="s">
        <v>1050</v>
      </c>
      <c r="G305" s="162">
        <v>1</v>
      </c>
      <c r="H305" s="162" t="s">
        <v>17</v>
      </c>
      <c r="I305" s="162"/>
      <c r="J305" s="163">
        <v>22.15</v>
      </c>
      <c r="K305" s="161">
        <f t="shared" si="18"/>
        <v>22.15</v>
      </c>
    </row>
    <row r="306" spans="1:11" x14ac:dyDescent="0.3">
      <c r="A306" s="171" t="s">
        <v>10</v>
      </c>
      <c r="B306" s="171" t="s">
        <v>996</v>
      </c>
      <c r="C306" s="172" t="s">
        <v>1051</v>
      </c>
      <c r="D306" s="172" t="s">
        <v>1052</v>
      </c>
      <c r="E306" s="173" t="s">
        <v>1053</v>
      </c>
      <c r="F306" s="162" t="s">
        <v>1054</v>
      </c>
      <c r="G306" s="162">
        <v>1</v>
      </c>
      <c r="H306" s="162" t="s">
        <v>1055</v>
      </c>
      <c r="I306" s="162"/>
      <c r="J306" s="163">
        <v>34.340000000000003</v>
      </c>
      <c r="K306" s="161">
        <f t="shared" si="18"/>
        <v>34.340000000000003</v>
      </c>
    </row>
    <row r="307" spans="1:11" x14ac:dyDescent="0.3">
      <c r="A307" s="171" t="s">
        <v>10</v>
      </c>
      <c r="B307" s="171" t="s">
        <v>996</v>
      </c>
      <c r="C307" s="172" t="s">
        <v>1056</v>
      </c>
      <c r="D307" s="172" t="s">
        <v>1052</v>
      </c>
      <c r="E307" s="173" t="s">
        <v>1057</v>
      </c>
      <c r="F307" s="162" t="s">
        <v>1058</v>
      </c>
      <c r="G307" s="162">
        <v>1</v>
      </c>
      <c r="H307" s="162" t="s">
        <v>1055</v>
      </c>
      <c r="I307" s="162"/>
      <c r="J307" s="163">
        <v>24.05</v>
      </c>
      <c r="K307" s="161">
        <f t="shared" si="18"/>
        <v>24.05</v>
      </c>
    </row>
    <row r="308" spans="1:11" x14ac:dyDescent="0.3">
      <c r="A308" s="171" t="s">
        <v>10</v>
      </c>
      <c r="B308" s="171" t="s">
        <v>996</v>
      </c>
      <c r="C308" s="172" t="s">
        <v>1059</v>
      </c>
      <c r="D308" s="172" t="s">
        <v>1052</v>
      </c>
      <c r="E308" s="173" t="s">
        <v>1060</v>
      </c>
      <c r="F308" s="162" t="s">
        <v>1061</v>
      </c>
      <c r="G308" s="162">
        <v>1</v>
      </c>
      <c r="H308" s="162" t="s">
        <v>1055</v>
      </c>
      <c r="I308" s="162"/>
      <c r="J308" s="163">
        <v>17.059999999999999</v>
      </c>
      <c r="K308" s="161">
        <f t="shared" si="18"/>
        <v>17.059999999999999</v>
      </c>
    </row>
    <row r="309" spans="1:11" x14ac:dyDescent="0.3">
      <c r="A309" s="171" t="s">
        <v>10</v>
      </c>
      <c r="B309" s="171" t="s">
        <v>996</v>
      </c>
      <c r="C309" s="172" t="s">
        <v>1062</v>
      </c>
      <c r="D309" s="172" t="s">
        <v>1052</v>
      </c>
      <c r="E309" s="173" t="s">
        <v>1063</v>
      </c>
      <c r="F309" s="162" t="s">
        <v>1064</v>
      </c>
      <c r="G309" s="162">
        <v>1</v>
      </c>
      <c r="H309" s="162" t="s">
        <v>1055</v>
      </c>
      <c r="I309" s="162"/>
      <c r="J309" s="163">
        <v>20.16</v>
      </c>
      <c r="K309" s="161">
        <f t="shared" si="18"/>
        <v>20.16</v>
      </c>
    </row>
    <row r="310" spans="1:11" x14ac:dyDescent="0.3">
      <c r="A310" s="171" t="s">
        <v>10</v>
      </c>
      <c r="B310" s="171" t="s">
        <v>996</v>
      </c>
      <c r="C310" s="172" t="s">
        <v>1065</v>
      </c>
      <c r="D310" s="172" t="s">
        <v>1052</v>
      </c>
      <c r="E310" s="173" t="s">
        <v>1066</v>
      </c>
      <c r="F310" s="162" t="s">
        <v>1067</v>
      </c>
      <c r="G310" s="162">
        <v>1</v>
      </c>
      <c r="H310" s="162" t="s">
        <v>1055</v>
      </c>
      <c r="I310" s="162"/>
      <c r="J310" s="163">
        <v>15.23</v>
      </c>
      <c r="K310" s="161">
        <f t="shared" si="18"/>
        <v>15.23</v>
      </c>
    </row>
    <row r="311" spans="1:11" x14ac:dyDescent="0.3">
      <c r="A311" s="171" t="s">
        <v>10</v>
      </c>
      <c r="B311" s="171" t="s">
        <v>996</v>
      </c>
      <c r="C311" s="172" t="s">
        <v>1068</v>
      </c>
      <c r="D311" s="172" t="s">
        <v>1000</v>
      </c>
      <c r="E311" s="173" t="s">
        <v>1069</v>
      </c>
      <c r="F311" s="162" t="s">
        <v>1070</v>
      </c>
      <c r="G311" s="162">
        <v>1</v>
      </c>
      <c r="H311" s="162" t="s">
        <v>1055</v>
      </c>
      <c r="I311" s="162"/>
      <c r="J311" s="163">
        <v>19.989999999999998</v>
      </c>
      <c r="K311" s="161">
        <f t="shared" si="18"/>
        <v>19.989999999999998</v>
      </c>
    </row>
    <row r="312" spans="1:11" x14ac:dyDescent="0.3">
      <c r="A312" s="171" t="s">
        <v>10</v>
      </c>
      <c r="B312" s="171" t="s">
        <v>996</v>
      </c>
      <c r="C312" s="172" t="s">
        <v>1071</v>
      </c>
      <c r="D312" s="172" t="s">
        <v>1035</v>
      </c>
      <c r="E312" s="172" t="s">
        <v>1072</v>
      </c>
      <c r="F312" s="162" t="s">
        <v>1073</v>
      </c>
      <c r="G312" s="162">
        <v>1</v>
      </c>
      <c r="H312" s="162" t="s">
        <v>17</v>
      </c>
      <c r="I312" s="162"/>
      <c r="J312" s="163">
        <v>68.040000000000006</v>
      </c>
      <c r="K312" s="161">
        <f t="shared" si="18"/>
        <v>68.040000000000006</v>
      </c>
    </row>
    <row r="313" spans="1:11" x14ac:dyDescent="0.3">
      <c r="A313" s="171" t="s">
        <v>10</v>
      </c>
      <c r="B313" s="171" t="s">
        <v>996</v>
      </c>
      <c r="C313" s="172" t="s">
        <v>1074</v>
      </c>
      <c r="D313" s="172" t="s">
        <v>1035</v>
      </c>
      <c r="E313" s="172" t="s">
        <v>1075</v>
      </c>
      <c r="F313" s="162" t="s">
        <v>1076</v>
      </c>
      <c r="G313" s="162">
        <v>1</v>
      </c>
      <c r="H313" s="162" t="s">
        <v>17</v>
      </c>
      <c r="I313" s="162"/>
      <c r="J313" s="163">
        <v>56.79</v>
      </c>
      <c r="K313" s="161">
        <f t="shared" si="18"/>
        <v>56.79</v>
      </c>
    </row>
    <row r="314" spans="1:11" x14ac:dyDescent="0.3">
      <c r="A314" s="171" t="s">
        <v>10</v>
      </c>
      <c r="B314" s="171" t="s">
        <v>996</v>
      </c>
      <c r="C314" s="172" t="s">
        <v>1077</v>
      </c>
      <c r="D314" s="172" t="s">
        <v>815</v>
      </c>
      <c r="E314" s="172" t="s">
        <v>1078</v>
      </c>
      <c r="F314" s="162" t="s">
        <v>1079</v>
      </c>
      <c r="G314" s="162">
        <v>1</v>
      </c>
      <c r="H314" s="162" t="s">
        <v>17</v>
      </c>
      <c r="I314" s="162"/>
      <c r="J314" s="163">
        <v>558.86</v>
      </c>
      <c r="K314" s="161">
        <f t="shared" si="18"/>
        <v>558.86</v>
      </c>
    </row>
    <row r="315" spans="1:11" x14ac:dyDescent="0.3">
      <c r="A315" s="171" t="s">
        <v>10</v>
      </c>
      <c r="B315" s="171" t="s">
        <v>996</v>
      </c>
      <c r="C315" s="172" t="s">
        <v>1080</v>
      </c>
      <c r="D315" s="172" t="s">
        <v>189</v>
      </c>
      <c r="E315" s="172" t="s">
        <v>1081</v>
      </c>
      <c r="F315" s="162" t="s">
        <v>1082</v>
      </c>
      <c r="G315" s="162">
        <v>1</v>
      </c>
      <c r="H315" s="162" t="s">
        <v>17</v>
      </c>
      <c r="I315" s="162"/>
      <c r="J315" s="163">
        <v>94</v>
      </c>
      <c r="K315" s="161">
        <f t="shared" si="18"/>
        <v>94</v>
      </c>
    </row>
    <row r="316" spans="1:11" x14ac:dyDescent="0.3">
      <c r="A316" s="171" t="s">
        <v>10</v>
      </c>
      <c r="B316" s="171" t="s">
        <v>996</v>
      </c>
      <c r="C316" s="172" t="s">
        <v>1083</v>
      </c>
      <c r="D316" s="172" t="s">
        <v>189</v>
      </c>
      <c r="E316" s="172" t="s">
        <v>1084</v>
      </c>
      <c r="F316" s="162" t="s">
        <v>1085</v>
      </c>
      <c r="G316" s="162">
        <v>1</v>
      </c>
      <c r="H316" s="162" t="s">
        <v>17</v>
      </c>
      <c r="I316" s="162"/>
      <c r="J316" s="163">
        <v>17.66</v>
      </c>
      <c r="K316" s="161">
        <f t="shared" si="18"/>
        <v>17.66</v>
      </c>
    </row>
    <row r="317" spans="1:11" x14ac:dyDescent="0.3">
      <c r="A317" s="171" t="s">
        <v>10</v>
      </c>
      <c r="B317" s="171" t="s">
        <v>996</v>
      </c>
      <c r="C317" s="20" t="s">
        <v>1086</v>
      </c>
      <c r="D317" s="172" t="s">
        <v>1087</v>
      </c>
      <c r="E317" s="172" t="s">
        <v>1088</v>
      </c>
      <c r="F317" s="162" t="s">
        <v>1089</v>
      </c>
      <c r="G317" s="162">
        <v>2</v>
      </c>
      <c r="H317" s="162" t="s">
        <v>17</v>
      </c>
      <c r="I317" s="21"/>
      <c r="J317" s="163">
        <v>332.8</v>
      </c>
      <c r="K317" s="161">
        <f t="shared" si="18"/>
        <v>665.6</v>
      </c>
    </row>
    <row r="318" spans="1:11" x14ac:dyDescent="0.3">
      <c r="A318" s="171" t="s">
        <v>10</v>
      </c>
      <c r="B318" s="171" t="s">
        <v>996</v>
      </c>
      <c r="C318" s="20" t="s">
        <v>1090</v>
      </c>
      <c r="D318" s="172" t="s">
        <v>1087</v>
      </c>
      <c r="E318" s="172" t="s">
        <v>1091</v>
      </c>
      <c r="F318" s="162" t="s">
        <v>1092</v>
      </c>
      <c r="G318" s="162">
        <v>1</v>
      </c>
      <c r="H318" s="162" t="s">
        <v>17</v>
      </c>
      <c r="I318" s="21"/>
      <c r="J318" s="163">
        <v>332.8</v>
      </c>
      <c r="K318" s="161">
        <f t="shared" si="18"/>
        <v>332.8</v>
      </c>
    </row>
    <row r="319" spans="1:11" x14ac:dyDescent="0.3">
      <c r="A319" s="171" t="s">
        <v>10</v>
      </c>
      <c r="B319" s="171" t="s">
        <v>996</v>
      </c>
      <c r="C319" s="172" t="s">
        <v>1093</v>
      </c>
      <c r="D319" s="172" t="s">
        <v>1094</v>
      </c>
      <c r="E319" s="172" t="s">
        <v>1095</v>
      </c>
      <c r="F319" s="162" t="s">
        <v>1096</v>
      </c>
      <c r="G319" s="162">
        <v>1</v>
      </c>
      <c r="H319" s="162" t="s">
        <v>17</v>
      </c>
      <c r="I319" s="162"/>
      <c r="J319" s="163">
        <v>450</v>
      </c>
      <c r="K319" s="161">
        <f t="shared" si="18"/>
        <v>450</v>
      </c>
    </row>
    <row r="320" spans="1:11" x14ac:dyDescent="0.3">
      <c r="A320" s="171" t="s">
        <v>10</v>
      </c>
      <c r="B320" s="171" t="s">
        <v>996</v>
      </c>
      <c r="C320" s="172" t="s">
        <v>1097</v>
      </c>
      <c r="D320" s="172" t="s">
        <v>1094</v>
      </c>
      <c r="E320" s="172" t="s">
        <v>1098</v>
      </c>
      <c r="F320" s="162" t="s">
        <v>1099</v>
      </c>
      <c r="G320" s="162">
        <v>1</v>
      </c>
      <c r="H320" s="162" t="s">
        <v>17</v>
      </c>
      <c r="I320" s="162"/>
      <c r="J320" s="163">
        <v>49</v>
      </c>
      <c r="K320" s="161">
        <f t="shared" si="18"/>
        <v>49</v>
      </c>
    </row>
    <row r="321" spans="1:11" x14ac:dyDescent="0.3">
      <c r="A321" s="171" t="s">
        <v>10</v>
      </c>
      <c r="B321" s="171" t="s">
        <v>996</v>
      </c>
      <c r="C321" s="172" t="s">
        <v>1100</v>
      </c>
      <c r="D321" s="172" t="s">
        <v>1101</v>
      </c>
      <c r="E321" s="172">
        <v>43</v>
      </c>
      <c r="F321" s="162" t="s">
        <v>1102</v>
      </c>
      <c r="G321" s="162">
        <v>1</v>
      </c>
      <c r="H321" s="162" t="s">
        <v>17</v>
      </c>
      <c r="I321" s="162"/>
      <c r="J321" s="163">
        <v>348</v>
      </c>
      <c r="K321" s="161">
        <f t="shared" si="18"/>
        <v>348</v>
      </c>
    </row>
    <row r="322" spans="1:11" ht="20.399999999999999" x14ac:dyDescent="0.3">
      <c r="A322" s="171" t="s">
        <v>10</v>
      </c>
      <c r="B322" s="171" t="s">
        <v>996</v>
      </c>
      <c r="C322" s="172" t="s">
        <v>1103</v>
      </c>
      <c r="D322" s="172" t="s">
        <v>1101</v>
      </c>
      <c r="E322" s="172" t="s">
        <v>1104</v>
      </c>
      <c r="F322" s="162" t="s">
        <v>1105</v>
      </c>
      <c r="G322" s="162">
        <v>1</v>
      </c>
      <c r="H322" s="162" t="s">
        <v>17</v>
      </c>
      <c r="I322" s="162"/>
      <c r="J322" s="163">
        <v>105</v>
      </c>
      <c r="K322" s="161">
        <f t="shared" si="18"/>
        <v>105</v>
      </c>
    </row>
    <row r="323" spans="1:11" x14ac:dyDescent="0.3">
      <c r="A323" s="171" t="s">
        <v>10</v>
      </c>
      <c r="B323" s="171" t="s">
        <v>996</v>
      </c>
      <c r="C323" s="172" t="s">
        <v>1106</v>
      </c>
      <c r="D323" s="172" t="s">
        <v>1101</v>
      </c>
      <c r="E323" s="172" t="s">
        <v>1107</v>
      </c>
      <c r="F323" s="162" t="s">
        <v>1108</v>
      </c>
      <c r="G323" s="162">
        <v>1</v>
      </c>
      <c r="H323" s="162" t="s">
        <v>17</v>
      </c>
      <c r="I323" s="162"/>
      <c r="J323" s="163">
        <v>10</v>
      </c>
      <c r="K323" s="161">
        <f t="shared" si="18"/>
        <v>10</v>
      </c>
    </row>
    <row r="324" spans="1:11" x14ac:dyDescent="0.3">
      <c r="A324" s="171" t="s">
        <v>10</v>
      </c>
      <c r="B324" s="171" t="s">
        <v>996</v>
      </c>
      <c r="C324" s="172" t="s">
        <v>1109</v>
      </c>
      <c r="D324" s="172" t="s">
        <v>1101</v>
      </c>
      <c r="E324" s="172" t="s">
        <v>1110</v>
      </c>
      <c r="F324" s="162" t="s">
        <v>1111</v>
      </c>
      <c r="G324" s="162">
        <v>1</v>
      </c>
      <c r="H324" s="162" t="s">
        <v>17</v>
      </c>
      <c r="I324" s="162"/>
      <c r="J324" s="163">
        <v>180</v>
      </c>
      <c r="K324" s="161">
        <f t="shared" si="18"/>
        <v>180</v>
      </c>
    </row>
    <row r="325" spans="1:11" x14ac:dyDescent="0.3">
      <c r="A325" s="171" t="s">
        <v>10</v>
      </c>
      <c r="B325" s="171" t="s">
        <v>996</v>
      </c>
      <c r="C325" s="172" t="s">
        <v>1112</v>
      </c>
      <c r="D325" s="172" t="s">
        <v>1101</v>
      </c>
      <c r="E325" s="172" t="s">
        <v>1113</v>
      </c>
      <c r="F325" s="162" t="s">
        <v>1114</v>
      </c>
      <c r="G325" s="162">
        <v>1</v>
      </c>
      <c r="H325" s="162" t="s">
        <v>17</v>
      </c>
      <c r="I325" s="162"/>
      <c r="J325" s="163">
        <v>87</v>
      </c>
      <c r="K325" s="161">
        <f t="shared" si="18"/>
        <v>87</v>
      </c>
    </row>
    <row r="326" spans="1:11" x14ac:dyDescent="0.3">
      <c r="A326" s="171" t="s">
        <v>10</v>
      </c>
      <c r="B326" s="171" t="s">
        <v>996</v>
      </c>
      <c r="C326" s="172" t="s">
        <v>1115</v>
      </c>
      <c r="D326" s="172" t="s">
        <v>1101</v>
      </c>
      <c r="E326" s="172" t="s">
        <v>1116</v>
      </c>
      <c r="F326" s="162" t="s">
        <v>1117</v>
      </c>
      <c r="G326" s="162">
        <v>1</v>
      </c>
      <c r="H326" s="162" t="s">
        <v>17</v>
      </c>
      <c r="I326" s="162"/>
      <c r="J326" s="163">
        <v>87</v>
      </c>
      <c r="K326" s="161">
        <f t="shared" si="18"/>
        <v>87</v>
      </c>
    </row>
    <row r="327" spans="1:11" x14ac:dyDescent="0.3">
      <c r="A327" s="171" t="s">
        <v>10</v>
      </c>
      <c r="B327" s="171" t="s">
        <v>996</v>
      </c>
      <c r="C327" s="172" t="s">
        <v>1118</v>
      </c>
      <c r="D327" s="172" t="s">
        <v>1101</v>
      </c>
      <c r="E327" s="172" t="s">
        <v>1119</v>
      </c>
      <c r="F327" s="162" t="s">
        <v>1120</v>
      </c>
      <c r="G327" s="162">
        <v>1</v>
      </c>
      <c r="H327" s="162" t="s">
        <v>17</v>
      </c>
      <c r="I327" s="162"/>
      <c r="J327" s="163">
        <v>87</v>
      </c>
      <c r="K327" s="161">
        <f t="shared" si="18"/>
        <v>87</v>
      </c>
    </row>
    <row r="328" spans="1:11" x14ac:dyDescent="0.3">
      <c r="A328" s="171" t="s">
        <v>10</v>
      </c>
      <c r="B328" s="171" t="s">
        <v>996</v>
      </c>
      <c r="C328" s="172" t="s">
        <v>1121</v>
      </c>
      <c r="D328" s="172" t="s">
        <v>1101</v>
      </c>
      <c r="E328" s="172" t="s">
        <v>1122</v>
      </c>
      <c r="F328" s="162" t="s">
        <v>1123</v>
      </c>
      <c r="G328" s="162">
        <v>1</v>
      </c>
      <c r="H328" s="162" t="s">
        <v>17</v>
      </c>
      <c r="I328" s="162"/>
      <c r="J328" s="163">
        <v>87</v>
      </c>
      <c r="K328" s="161">
        <f t="shared" si="18"/>
        <v>87</v>
      </c>
    </row>
    <row r="329" spans="1:11" x14ac:dyDescent="0.3">
      <c r="A329" s="171" t="s">
        <v>10</v>
      </c>
      <c r="B329" s="171" t="s">
        <v>996</v>
      </c>
      <c r="C329" s="172" t="s">
        <v>1124</v>
      </c>
      <c r="D329" s="172" t="s">
        <v>1101</v>
      </c>
      <c r="E329" s="172" t="s">
        <v>1125</v>
      </c>
      <c r="F329" s="162" t="s">
        <v>1126</v>
      </c>
      <c r="G329" s="162">
        <v>1</v>
      </c>
      <c r="H329" s="162" t="s">
        <v>17</v>
      </c>
      <c r="I329" s="162"/>
      <c r="J329" s="163">
        <v>87</v>
      </c>
      <c r="K329" s="161">
        <f t="shared" si="18"/>
        <v>87</v>
      </c>
    </row>
    <row r="330" spans="1:11" x14ac:dyDescent="0.3">
      <c r="A330" s="171" t="s">
        <v>10</v>
      </c>
      <c r="B330" s="171" t="s">
        <v>996</v>
      </c>
      <c r="C330" s="172" t="s">
        <v>1127</v>
      </c>
      <c r="D330" s="172" t="s">
        <v>1128</v>
      </c>
      <c r="E330" s="172">
        <v>397604</v>
      </c>
      <c r="F330" s="162" t="s">
        <v>1129</v>
      </c>
      <c r="G330" s="162">
        <v>1</v>
      </c>
      <c r="H330" s="162" t="s">
        <v>17</v>
      </c>
      <c r="I330" s="162"/>
      <c r="J330" s="163">
        <v>25.92</v>
      </c>
      <c r="K330" s="161">
        <f t="shared" si="18"/>
        <v>25.92</v>
      </c>
    </row>
    <row r="331" spans="1:11" x14ac:dyDescent="0.3">
      <c r="A331" s="171" t="s">
        <v>10</v>
      </c>
      <c r="B331" s="171" t="s">
        <v>996</v>
      </c>
      <c r="C331" s="172" t="s">
        <v>1130</v>
      </c>
      <c r="D331" s="172" t="s">
        <v>1131</v>
      </c>
      <c r="E331" s="172" t="s">
        <v>1132</v>
      </c>
      <c r="F331" s="162" t="s">
        <v>1133</v>
      </c>
      <c r="G331" s="162">
        <v>1</v>
      </c>
      <c r="H331" s="162" t="s">
        <v>17</v>
      </c>
      <c r="I331" s="162"/>
      <c r="J331" s="163">
        <v>50</v>
      </c>
      <c r="K331" s="161">
        <f t="shared" si="18"/>
        <v>50</v>
      </c>
    </row>
    <row r="332" spans="1:11" x14ac:dyDescent="0.3">
      <c r="A332" s="171" t="s">
        <v>10</v>
      </c>
      <c r="B332" s="171" t="s">
        <v>996</v>
      </c>
      <c r="C332" s="172" t="s">
        <v>1134</v>
      </c>
      <c r="D332" s="172" t="s">
        <v>126</v>
      </c>
      <c r="E332" s="172">
        <v>8985</v>
      </c>
      <c r="F332" s="162" t="s">
        <v>1135</v>
      </c>
      <c r="G332" s="162">
        <v>1</v>
      </c>
      <c r="H332" s="162" t="s">
        <v>17</v>
      </c>
      <c r="I332" s="162"/>
      <c r="J332" s="163">
        <v>128</v>
      </c>
      <c r="K332" s="161">
        <f t="shared" si="18"/>
        <v>128</v>
      </c>
    </row>
    <row r="333" spans="1:11" x14ac:dyDescent="0.3">
      <c r="A333" s="171" t="s">
        <v>10</v>
      </c>
      <c r="B333" s="171" t="s">
        <v>996</v>
      </c>
      <c r="C333" s="172" t="s">
        <v>1136</v>
      </c>
      <c r="D333" s="172" t="s">
        <v>1045</v>
      </c>
      <c r="E333" s="172" t="s">
        <v>1137</v>
      </c>
      <c r="F333" s="162" t="s">
        <v>1138</v>
      </c>
      <c r="G333" s="162">
        <v>1</v>
      </c>
      <c r="H333" s="162" t="s">
        <v>17</v>
      </c>
      <c r="I333" s="162"/>
      <c r="J333" s="163">
        <v>57.6</v>
      </c>
      <c r="K333" s="161">
        <f t="shared" si="18"/>
        <v>57.6</v>
      </c>
    </row>
    <row r="334" spans="1:11" x14ac:dyDescent="0.3">
      <c r="A334" s="171" t="s">
        <v>10</v>
      </c>
      <c r="B334" s="171" t="s">
        <v>996</v>
      </c>
      <c r="C334" s="172" t="s">
        <v>1139</v>
      </c>
      <c r="D334" s="172" t="s">
        <v>1087</v>
      </c>
      <c r="E334" s="172" t="s">
        <v>1140</v>
      </c>
      <c r="F334" s="162" t="s">
        <v>1141</v>
      </c>
      <c r="G334" s="162">
        <v>1</v>
      </c>
      <c r="H334" s="162" t="s">
        <v>17</v>
      </c>
      <c r="I334" s="21"/>
      <c r="J334" s="163">
        <v>285</v>
      </c>
      <c r="K334" s="161">
        <f t="shared" si="18"/>
        <v>285</v>
      </c>
    </row>
    <row r="335" spans="1:11" ht="20.399999999999999" x14ac:dyDescent="0.3">
      <c r="A335" s="171" t="s">
        <v>10</v>
      </c>
      <c r="B335" s="171" t="s">
        <v>996</v>
      </c>
      <c r="C335" s="172" t="s">
        <v>1142</v>
      </c>
      <c r="D335" s="172" t="s">
        <v>1143</v>
      </c>
      <c r="E335" s="172"/>
      <c r="F335" s="162" t="s">
        <v>1144</v>
      </c>
      <c r="G335" s="162">
        <v>20</v>
      </c>
      <c r="H335" s="162" t="s">
        <v>17</v>
      </c>
      <c r="I335" s="162"/>
      <c r="J335" s="163">
        <v>9.99</v>
      </c>
      <c r="K335" s="161">
        <f t="shared" si="18"/>
        <v>199.8</v>
      </c>
    </row>
    <row r="336" spans="1:11" ht="20.399999999999999" x14ac:dyDescent="0.3">
      <c r="A336" s="171" t="s">
        <v>10</v>
      </c>
      <c r="B336" s="171" t="s">
        <v>996</v>
      </c>
      <c r="C336" s="172" t="s">
        <v>1145</v>
      </c>
      <c r="D336" s="172" t="s">
        <v>1143</v>
      </c>
      <c r="E336" s="172"/>
      <c r="F336" s="162" t="s">
        <v>1146</v>
      </c>
      <c r="G336" s="162">
        <v>20</v>
      </c>
      <c r="H336" s="162" t="s">
        <v>17</v>
      </c>
      <c r="I336" s="162"/>
      <c r="J336" s="163">
        <v>9.99</v>
      </c>
      <c r="K336" s="161">
        <f t="shared" si="18"/>
        <v>199.8</v>
      </c>
    </row>
    <row r="337" spans="1:11" ht="20.399999999999999" x14ac:dyDescent="0.3">
      <c r="A337" s="171" t="s">
        <v>10</v>
      </c>
      <c r="B337" s="171" t="s">
        <v>996</v>
      </c>
      <c r="C337" s="172" t="s">
        <v>1147</v>
      </c>
      <c r="D337" s="172" t="s">
        <v>1143</v>
      </c>
      <c r="E337" s="172"/>
      <c r="F337" s="162" t="s">
        <v>1148</v>
      </c>
      <c r="G337" s="162">
        <v>20</v>
      </c>
      <c r="H337" s="162" t="s">
        <v>17</v>
      </c>
      <c r="I337" s="162"/>
      <c r="J337" s="163">
        <v>9.99</v>
      </c>
      <c r="K337" s="161">
        <f t="shared" si="18"/>
        <v>199.8</v>
      </c>
    </row>
    <row r="338" spans="1:11" ht="20.399999999999999" x14ac:dyDescent="0.3">
      <c r="A338" s="171" t="s">
        <v>10</v>
      </c>
      <c r="B338" s="171" t="s">
        <v>996</v>
      </c>
      <c r="C338" s="172" t="s">
        <v>1149</v>
      </c>
      <c r="D338" s="172" t="s">
        <v>1143</v>
      </c>
      <c r="E338" s="172"/>
      <c r="F338" s="162" t="s">
        <v>1150</v>
      </c>
      <c r="G338" s="162">
        <v>20</v>
      </c>
      <c r="H338" s="162" t="s">
        <v>17</v>
      </c>
      <c r="I338" s="162"/>
      <c r="J338" s="163">
        <v>9.99</v>
      </c>
      <c r="K338" s="161">
        <f t="shared" si="18"/>
        <v>199.8</v>
      </c>
    </row>
    <row r="339" spans="1:11" ht="20.399999999999999" x14ac:dyDescent="0.3">
      <c r="A339" s="171" t="s">
        <v>10</v>
      </c>
      <c r="B339" s="171" t="s">
        <v>996</v>
      </c>
      <c r="C339" s="172" t="s">
        <v>1151</v>
      </c>
      <c r="D339" s="172" t="s">
        <v>1143</v>
      </c>
      <c r="E339" s="172"/>
      <c r="F339" s="162" t="s">
        <v>1152</v>
      </c>
      <c r="G339" s="162">
        <v>20</v>
      </c>
      <c r="H339" s="162" t="s">
        <v>17</v>
      </c>
      <c r="I339" s="162"/>
      <c r="J339" s="163">
        <v>9.99</v>
      </c>
      <c r="K339" s="161">
        <f t="shared" si="18"/>
        <v>199.8</v>
      </c>
    </row>
    <row r="340" spans="1:11" x14ac:dyDescent="0.3">
      <c r="A340" s="171" t="s">
        <v>10</v>
      </c>
      <c r="B340" s="171" t="s">
        <v>996</v>
      </c>
      <c r="C340" s="172" t="s">
        <v>1153</v>
      </c>
      <c r="D340" s="172" t="s">
        <v>1154</v>
      </c>
      <c r="E340" s="172">
        <v>3700</v>
      </c>
      <c r="F340" s="162" t="s">
        <v>1155</v>
      </c>
      <c r="G340" s="162">
        <v>3</v>
      </c>
      <c r="H340" s="162" t="s">
        <v>17</v>
      </c>
      <c r="I340" s="162"/>
      <c r="J340" s="163">
        <v>13.99</v>
      </c>
      <c r="K340" s="161">
        <f t="shared" si="18"/>
        <v>41.97</v>
      </c>
    </row>
    <row r="341" spans="1:11" x14ac:dyDescent="0.3">
      <c r="A341" s="171" t="s">
        <v>10</v>
      </c>
      <c r="B341" s="171" t="s">
        <v>996</v>
      </c>
      <c r="C341" s="172" t="s">
        <v>1156</v>
      </c>
      <c r="D341" s="172" t="s">
        <v>1157</v>
      </c>
      <c r="E341" s="172">
        <v>4909</v>
      </c>
      <c r="F341" s="162" t="s">
        <v>1158</v>
      </c>
      <c r="G341" s="162">
        <v>1</v>
      </c>
      <c r="H341" s="162" t="s">
        <v>17</v>
      </c>
      <c r="I341" s="162"/>
      <c r="J341" s="163">
        <v>56.99</v>
      </c>
      <c r="K341" s="161">
        <f t="shared" si="18"/>
        <v>56.99</v>
      </c>
    </row>
    <row r="342" spans="1:11" x14ac:dyDescent="0.3">
      <c r="A342" s="171" t="s">
        <v>10</v>
      </c>
      <c r="B342" s="171" t="s">
        <v>996</v>
      </c>
      <c r="C342" s="172" t="s">
        <v>1159</v>
      </c>
      <c r="D342" s="172" t="s">
        <v>1160</v>
      </c>
      <c r="E342" s="172" t="s">
        <v>1161</v>
      </c>
      <c r="F342" s="162" t="s">
        <v>1162</v>
      </c>
      <c r="G342" s="162">
        <v>1</v>
      </c>
      <c r="H342" s="162" t="s">
        <v>1055</v>
      </c>
      <c r="I342" s="162"/>
      <c r="J342" s="163">
        <v>176.75</v>
      </c>
      <c r="K342" s="161">
        <f t="shared" si="18"/>
        <v>176.75</v>
      </c>
    </row>
    <row r="343" spans="1:11" ht="20.399999999999999" x14ac:dyDescent="0.3">
      <c r="A343" s="171" t="s">
        <v>10</v>
      </c>
      <c r="B343" s="171" t="s">
        <v>996</v>
      </c>
      <c r="C343" s="172" t="s">
        <v>1163</v>
      </c>
      <c r="D343" s="172" t="s">
        <v>1164</v>
      </c>
      <c r="E343" s="172" t="s">
        <v>1165</v>
      </c>
      <c r="F343" s="162" t="s">
        <v>1166</v>
      </c>
      <c r="G343" s="162">
        <v>2</v>
      </c>
      <c r="H343" s="162" t="s">
        <v>17</v>
      </c>
      <c r="I343" s="162"/>
      <c r="J343" s="163">
        <v>111.96</v>
      </c>
      <c r="K343" s="161">
        <f t="shared" si="18"/>
        <v>223.92</v>
      </c>
    </row>
    <row r="344" spans="1:11" x14ac:dyDescent="0.3">
      <c r="A344" s="171" t="s">
        <v>10</v>
      </c>
      <c r="B344" s="171" t="s">
        <v>996</v>
      </c>
      <c r="C344" s="20" t="s">
        <v>1167</v>
      </c>
      <c r="D344" s="172" t="s">
        <v>1168</v>
      </c>
      <c r="E344" s="172" t="s">
        <v>1169</v>
      </c>
      <c r="F344" s="162" t="s">
        <v>1170</v>
      </c>
      <c r="G344" s="162">
        <v>1</v>
      </c>
      <c r="H344" s="162" t="s">
        <v>17</v>
      </c>
      <c r="I344" s="162"/>
      <c r="J344" s="163">
        <v>53.42</v>
      </c>
      <c r="K344" s="161">
        <f t="shared" si="18"/>
        <v>53.42</v>
      </c>
    </row>
    <row r="345" spans="1:11" x14ac:dyDescent="0.3">
      <c r="A345" s="171" t="s">
        <v>10</v>
      </c>
      <c r="B345" s="171" t="s">
        <v>996</v>
      </c>
      <c r="C345" s="172" t="s">
        <v>1171</v>
      </c>
      <c r="D345" s="172" t="s">
        <v>994</v>
      </c>
      <c r="E345" s="172">
        <v>96263</v>
      </c>
      <c r="F345" s="162" t="s">
        <v>1172</v>
      </c>
      <c r="G345" s="162">
        <v>4</v>
      </c>
      <c r="H345" s="162" t="s">
        <v>17</v>
      </c>
      <c r="I345" s="162"/>
      <c r="J345" s="163">
        <v>203.7</v>
      </c>
      <c r="K345" s="161">
        <f t="shared" si="18"/>
        <v>814.8</v>
      </c>
    </row>
    <row r="346" spans="1:11" x14ac:dyDescent="0.3">
      <c r="A346" s="171" t="s">
        <v>10</v>
      </c>
      <c r="B346" s="171" t="s">
        <v>996</v>
      </c>
      <c r="C346" s="172" t="s">
        <v>1173</v>
      </c>
      <c r="D346" s="172" t="s">
        <v>1174</v>
      </c>
      <c r="E346" s="172">
        <v>897</v>
      </c>
      <c r="F346" s="162" t="s">
        <v>1175</v>
      </c>
      <c r="G346" s="162">
        <v>12</v>
      </c>
      <c r="H346" s="162" t="s">
        <v>17</v>
      </c>
      <c r="I346" s="162"/>
      <c r="J346" s="163">
        <v>3.83</v>
      </c>
      <c r="K346" s="161">
        <f t="shared" si="18"/>
        <v>45.96</v>
      </c>
    </row>
    <row r="347" spans="1:11" x14ac:dyDescent="0.3">
      <c r="A347" s="171" t="s">
        <v>10</v>
      </c>
      <c r="B347" s="171" t="s">
        <v>996</v>
      </c>
      <c r="C347" s="172" t="s">
        <v>1176</v>
      </c>
      <c r="D347" s="172" t="s">
        <v>1128</v>
      </c>
      <c r="E347" s="172">
        <v>86640</v>
      </c>
      <c r="F347" s="162" t="s">
        <v>1177</v>
      </c>
      <c r="G347" s="162">
        <v>1</v>
      </c>
      <c r="H347" s="162" t="s">
        <v>17</v>
      </c>
      <c r="I347" s="162"/>
      <c r="J347" s="163">
        <v>17.100000000000001</v>
      </c>
      <c r="K347" s="161">
        <f t="shared" si="18"/>
        <v>17.100000000000001</v>
      </c>
    </row>
    <row r="348" spans="1:11" x14ac:dyDescent="0.3">
      <c r="A348" s="171" t="s">
        <v>10</v>
      </c>
      <c r="B348" s="171" t="s">
        <v>996</v>
      </c>
      <c r="C348" s="172" t="s">
        <v>1178</v>
      </c>
      <c r="D348" s="172" t="s">
        <v>1179</v>
      </c>
      <c r="E348" s="173" t="s">
        <v>1180</v>
      </c>
      <c r="F348" s="162" t="s">
        <v>1181</v>
      </c>
      <c r="G348" s="162">
        <v>1</v>
      </c>
      <c r="H348" s="162" t="s">
        <v>17</v>
      </c>
      <c r="I348" s="162"/>
      <c r="J348" s="163">
        <v>121.39</v>
      </c>
      <c r="K348" s="161">
        <f t="shared" si="18"/>
        <v>121.39</v>
      </c>
    </row>
    <row r="349" spans="1:11" x14ac:dyDescent="0.3">
      <c r="A349" s="171" t="s">
        <v>10</v>
      </c>
      <c r="B349" s="171" t="s">
        <v>996</v>
      </c>
      <c r="C349" s="172" t="s">
        <v>1182</v>
      </c>
      <c r="D349" s="172" t="s">
        <v>1183</v>
      </c>
      <c r="E349" s="173" t="s">
        <v>1184</v>
      </c>
      <c r="F349" s="162" t="s">
        <v>1185</v>
      </c>
      <c r="G349" s="162">
        <v>2</v>
      </c>
      <c r="H349" s="162" t="s">
        <v>17</v>
      </c>
      <c r="I349" s="162"/>
      <c r="J349" s="163">
        <v>18.989999999999998</v>
      </c>
      <c r="K349" s="161">
        <f t="shared" si="18"/>
        <v>37.979999999999997</v>
      </c>
    </row>
    <row r="350" spans="1:11" x14ac:dyDescent="0.3">
      <c r="A350" s="171" t="s">
        <v>10</v>
      </c>
      <c r="B350" s="171" t="s">
        <v>996</v>
      </c>
      <c r="C350" s="172" t="s">
        <v>1186</v>
      </c>
      <c r="D350" s="172" t="s">
        <v>1187</v>
      </c>
      <c r="E350" s="173" t="s">
        <v>1188</v>
      </c>
      <c r="F350" s="162" t="s">
        <v>1189</v>
      </c>
      <c r="G350" s="162">
        <v>2</v>
      </c>
      <c r="H350" s="162" t="s">
        <v>17</v>
      </c>
      <c r="I350" s="162"/>
      <c r="J350" s="163">
        <v>300</v>
      </c>
      <c r="K350" s="161">
        <f t="shared" si="18"/>
        <v>600</v>
      </c>
    </row>
    <row r="351" spans="1:11" x14ac:dyDescent="0.3">
      <c r="A351" s="171" t="s">
        <v>10</v>
      </c>
      <c r="B351" s="171" t="s">
        <v>996</v>
      </c>
      <c r="C351" s="172" t="s">
        <v>1190</v>
      </c>
      <c r="D351" s="172" t="s">
        <v>1052</v>
      </c>
      <c r="E351" s="173" t="s">
        <v>1191</v>
      </c>
      <c r="F351" s="162" t="s">
        <v>1192</v>
      </c>
      <c r="G351" s="162">
        <v>1</v>
      </c>
      <c r="H351" s="162" t="s">
        <v>17</v>
      </c>
      <c r="I351" s="162"/>
      <c r="J351" s="163">
        <v>109.99</v>
      </c>
      <c r="K351" s="161">
        <f t="shared" si="18"/>
        <v>109.99</v>
      </c>
    </row>
    <row r="352" spans="1:11" x14ac:dyDescent="0.3">
      <c r="A352" s="171" t="s">
        <v>10</v>
      </c>
      <c r="B352" s="171" t="s">
        <v>996</v>
      </c>
      <c r="C352" s="172" t="s">
        <v>1193</v>
      </c>
      <c r="D352" s="172" t="s">
        <v>1194</v>
      </c>
      <c r="E352" s="173" t="s">
        <v>1195</v>
      </c>
      <c r="F352" s="162" t="s">
        <v>1196</v>
      </c>
      <c r="G352" s="162">
        <v>1</v>
      </c>
      <c r="H352" s="162" t="s">
        <v>17</v>
      </c>
      <c r="I352" s="162"/>
      <c r="J352" s="163">
        <v>126.99</v>
      </c>
      <c r="K352" s="161">
        <f t="shared" si="18"/>
        <v>126.99</v>
      </c>
    </row>
    <row r="353" spans="1:11" x14ac:dyDescent="0.3">
      <c r="A353" s="171" t="s">
        <v>10</v>
      </c>
      <c r="B353" s="171" t="s">
        <v>996</v>
      </c>
      <c r="C353" s="172" t="s">
        <v>1197</v>
      </c>
      <c r="D353" s="172" t="s">
        <v>1194</v>
      </c>
      <c r="E353" s="173" t="s">
        <v>1198</v>
      </c>
      <c r="F353" s="162" t="s">
        <v>1199</v>
      </c>
      <c r="G353" s="162">
        <v>1</v>
      </c>
      <c r="H353" s="162" t="s">
        <v>17</v>
      </c>
      <c r="I353" s="162"/>
      <c r="J353" s="163">
        <v>85.99</v>
      </c>
      <c r="K353" s="161">
        <f t="shared" si="18"/>
        <v>85.99</v>
      </c>
    </row>
    <row r="354" spans="1:11" x14ac:dyDescent="0.3">
      <c r="A354" s="171" t="s">
        <v>10</v>
      </c>
      <c r="B354" s="171" t="s">
        <v>996</v>
      </c>
      <c r="C354" s="172" t="s">
        <v>1200</v>
      </c>
      <c r="D354" s="172" t="s">
        <v>1194</v>
      </c>
      <c r="E354" s="173" t="s">
        <v>1201</v>
      </c>
      <c r="F354" s="162" t="s">
        <v>1202</v>
      </c>
      <c r="G354" s="162">
        <v>1</v>
      </c>
      <c r="H354" s="162" t="s">
        <v>17</v>
      </c>
      <c r="I354" s="162"/>
      <c r="J354" s="163">
        <v>85.99</v>
      </c>
      <c r="K354" s="161">
        <f t="shared" si="18"/>
        <v>85.99</v>
      </c>
    </row>
    <row r="355" spans="1:11" x14ac:dyDescent="0.3">
      <c r="A355" s="171" t="s">
        <v>10</v>
      </c>
      <c r="B355" s="171" t="s">
        <v>996</v>
      </c>
      <c r="C355" s="172" t="s">
        <v>1203</v>
      </c>
      <c r="D355" s="172" t="s">
        <v>1204</v>
      </c>
      <c r="E355" s="173" t="s">
        <v>1205</v>
      </c>
      <c r="F355" s="162" t="s">
        <v>1206</v>
      </c>
      <c r="G355" s="162">
        <v>2</v>
      </c>
      <c r="H355" s="162" t="s">
        <v>61</v>
      </c>
      <c r="I355" s="162"/>
      <c r="J355" s="163">
        <v>185.85</v>
      </c>
      <c r="K355" s="161">
        <f t="shared" ref="K355:K359" si="19">G355*J355</f>
        <v>371.7</v>
      </c>
    </row>
    <row r="356" spans="1:11" x14ac:dyDescent="0.3">
      <c r="A356" s="171" t="s">
        <v>10</v>
      </c>
      <c r="B356" s="171" t="s">
        <v>996</v>
      </c>
      <c r="C356" s="172" t="s">
        <v>1207</v>
      </c>
      <c r="D356" s="172" t="s">
        <v>1208</v>
      </c>
      <c r="E356" s="173" t="s">
        <v>1209</v>
      </c>
      <c r="F356" s="162" t="s">
        <v>1210</v>
      </c>
      <c r="G356" s="162">
        <v>1</v>
      </c>
      <c r="H356" s="162" t="s">
        <v>17</v>
      </c>
      <c r="I356" s="162"/>
      <c r="J356" s="163">
        <v>894.95</v>
      </c>
      <c r="K356" s="161">
        <f t="shared" si="19"/>
        <v>894.95</v>
      </c>
    </row>
    <row r="357" spans="1:11" x14ac:dyDescent="0.3">
      <c r="A357" s="171" t="s">
        <v>10</v>
      </c>
      <c r="B357" s="171" t="s">
        <v>996</v>
      </c>
      <c r="C357" s="172" t="s">
        <v>363</v>
      </c>
      <c r="D357" s="172" t="s">
        <v>364</v>
      </c>
      <c r="E357" s="173" t="s">
        <v>1211</v>
      </c>
      <c r="F357" s="162" t="s">
        <v>1212</v>
      </c>
      <c r="G357" s="162">
        <v>1</v>
      </c>
      <c r="H357" s="162" t="s">
        <v>17</v>
      </c>
      <c r="I357" s="162"/>
      <c r="J357" s="163">
        <v>49.99</v>
      </c>
      <c r="K357" s="161">
        <f t="shared" si="19"/>
        <v>49.99</v>
      </c>
    </row>
    <row r="358" spans="1:11" ht="20.399999999999999" x14ac:dyDescent="0.3">
      <c r="A358" s="171" t="s">
        <v>10</v>
      </c>
      <c r="B358" s="171" t="s">
        <v>996</v>
      </c>
      <c r="C358" s="172" t="s">
        <v>1213</v>
      </c>
      <c r="D358" s="172" t="s">
        <v>1160</v>
      </c>
      <c r="E358" s="173" t="s">
        <v>1214</v>
      </c>
      <c r="F358" s="162" t="s">
        <v>1215</v>
      </c>
      <c r="G358" s="162">
        <v>8</v>
      </c>
      <c r="H358" s="162" t="s">
        <v>17</v>
      </c>
      <c r="I358" s="162"/>
      <c r="J358" s="163">
        <v>39.99</v>
      </c>
      <c r="K358" s="161">
        <f t="shared" si="19"/>
        <v>319.92</v>
      </c>
    </row>
    <row r="359" spans="1:11" ht="15" thickBot="1" x14ac:dyDescent="0.35">
      <c r="A359" s="193" t="s">
        <v>10</v>
      </c>
      <c r="B359" s="193" t="s">
        <v>996</v>
      </c>
      <c r="C359" s="216" t="s">
        <v>1216</v>
      </c>
      <c r="D359" s="216" t="s">
        <v>1217</v>
      </c>
      <c r="E359" s="194" t="s">
        <v>1218</v>
      </c>
      <c r="F359" s="195" t="s">
        <v>1219</v>
      </c>
      <c r="G359" s="195">
        <v>1</v>
      </c>
      <c r="H359" s="195" t="s">
        <v>17</v>
      </c>
      <c r="I359" s="195"/>
      <c r="J359" s="197">
        <v>179.95</v>
      </c>
      <c r="K359" s="202">
        <f t="shared" si="19"/>
        <v>179.95</v>
      </c>
    </row>
    <row r="360" spans="1:11" ht="41.4" thickBot="1" x14ac:dyDescent="0.35">
      <c r="A360" s="151" t="s">
        <v>10</v>
      </c>
      <c r="B360" s="152" t="s">
        <v>1220</v>
      </c>
      <c r="C360" s="619" t="s">
        <v>1221</v>
      </c>
      <c r="D360" s="153" t="s">
        <v>3</v>
      </c>
      <c r="E360" s="153" t="s">
        <v>4</v>
      </c>
      <c r="F360" s="154" t="s">
        <v>1222</v>
      </c>
      <c r="G360" s="152" t="s">
        <v>6</v>
      </c>
      <c r="H360" s="152" t="s">
        <v>7</v>
      </c>
      <c r="I360" s="152" t="s">
        <v>203</v>
      </c>
      <c r="J360" s="155" t="s">
        <v>202</v>
      </c>
      <c r="K360" s="156" t="s">
        <v>8</v>
      </c>
    </row>
    <row r="361" spans="1:11" ht="30.6" x14ac:dyDescent="0.3">
      <c r="A361" s="47" t="s">
        <v>10</v>
      </c>
      <c r="B361" s="47" t="s">
        <v>1220</v>
      </c>
      <c r="C361" s="20" t="s">
        <v>7249</v>
      </c>
      <c r="D361" s="49" t="s">
        <v>1223</v>
      </c>
      <c r="E361" s="49" t="s">
        <v>863</v>
      </c>
      <c r="F361" s="50" t="s">
        <v>1224</v>
      </c>
      <c r="G361" s="50">
        <v>12</v>
      </c>
      <c r="H361" s="50" t="s">
        <v>17</v>
      </c>
      <c r="I361" s="21"/>
      <c r="J361" s="221">
        <v>4449.6000000000004</v>
      </c>
      <c r="K361" s="204">
        <f t="shared" ref="K361:K381" si="20">G361*J361</f>
        <v>53395.200000000004</v>
      </c>
    </row>
    <row r="362" spans="1:11" ht="20.399999999999999" x14ac:dyDescent="0.3">
      <c r="A362" s="171" t="s">
        <v>10</v>
      </c>
      <c r="B362" s="171" t="s">
        <v>1220</v>
      </c>
      <c r="C362" s="20" t="s">
        <v>1225</v>
      </c>
      <c r="D362" s="172" t="s">
        <v>950</v>
      </c>
      <c r="E362" s="172"/>
      <c r="F362" s="162" t="s">
        <v>1226</v>
      </c>
      <c r="G362" s="162">
        <v>14</v>
      </c>
      <c r="H362" s="162" t="s">
        <v>17</v>
      </c>
      <c r="I362" s="162"/>
      <c r="J362" s="206">
        <v>230</v>
      </c>
      <c r="K362" s="161">
        <f t="shared" si="20"/>
        <v>3220</v>
      </c>
    </row>
    <row r="363" spans="1:11" ht="20.399999999999999" x14ac:dyDescent="0.3">
      <c r="A363" s="171" t="s">
        <v>10</v>
      </c>
      <c r="B363" s="171" t="s">
        <v>1220</v>
      </c>
      <c r="C363" s="20" t="s">
        <v>1227</v>
      </c>
      <c r="D363" s="172" t="s">
        <v>950</v>
      </c>
      <c r="E363" s="172"/>
      <c r="F363" s="162" t="s">
        <v>1228</v>
      </c>
      <c r="G363" s="162">
        <v>14</v>
      </c>
      <c r="H363" s="162" t="s">
        <v>17</v>
      </c>
      <c r="I363" s="162"/>
      <c r="J363" s="206">
        <v>449.99</v>
      </c>
      <c r="K363" s="161">
        <f t="shared" si="20"/>
        <v>6299.8600000000006</v>
      </c>
    </row>
    <row r="364" spans="1:11" ht="20.399999999999999" x14ac:dyDescent="0.3">
      <c r="A364" s="171" t="s">
        <v>10</v>
      </c>
      <c r="B364" s="171" t="s">
        <v>1220</v>
      </c>
      <c r="C364" s="20" t="s">
        <v>1229</v>
      </c>
      <c r="D364" s="172" t="s">
        <v>950</v>
      </c>
      <c r="E364" s="172"/>
      <c r="F364" s="162" t="s">
        <v>1230</v>
      </c>
      <c r="G364" s="162">
        <v>14</v>
      </c>
      <c r="H364" s="162" t="s">
        <v>17</v>
      </c>
      <c r="I364" s="162"/>
      <c r="J364" s="206">
        <v>99.99</v>
      </c>
      <c r="K364" s="161">
        <f t="shared" si="20"/>
        <v>1399.86</v>
      </c>
    </row>
    <row r="365" spans="1:11" ht="30.6" x14ac:dyDescent="0.3">
      <c r="A365" s="171" t="s">
        <v>10</v>
      </c>
      <c r="B365" s="171" t="s">
        <v>1220</v>
      </c>
      <c r="C365" s="20" t="s">
        <v>1231</v>
      </c>
      <c r="D365" s="172" t="s">
        <v>1232</v>
      </c>
      <c r="E365" s="172"/>
      <c r="F365" s="162" t="s">
        <v>1233</v>
      </c>
      <c r="G365" s="162">
        <v>6</v>
      </c>
      <c r="H365" s="162" t="s">
        <v>17</v>
      </c>
      <c r="I365" s="21"/>
      <c r="J365" s="22">
        <v>250</v>
      </c>
      <c r="K365" s="161">
        <f t="shared" si="20"/>
        <v>1500</v>
      </c>
    </row>
    <row r="366" spans="1:11" ht="30.6" x14ac:dyDescent="0.3">
      <c r="A366" s="171" t="s">
        <v>10</v>
      </c>
      <c r="B366" s="171" t="s">
        <v>1220</v>
      </c>
      <c r="C366" s="20" t="s">
        <v>1234</v>
      </c>
      <c r="D366" s="172" t="s">
        <v>421</v>
      </c>
      <c r="E366" s="20" t="s">
        <v>697</v>
      </c>
      <c r="F366" s="21" t="s">
        <v>1235</v>
      </c>
      <c r="G366" s="21">
        <v>2</v>
      </c>
      <c r="H366" s="162" t="s">
        <v>17</v>
      </c>
      <c r="I366" s="21"/>
      <c r="J366" s="206">
        <v>0</v>
      </c>
      <c r="K366" s="161">
        <f t="shared" si="20"/>
        <v>0</v>
      </c>
    </row>
    <row r="367" spans="1:11" ht="20.399999999999999" x14ac:dyDescent="0.3">
      <c r="A367" s="38" t="s">
        <v>10</v>
      </c>
      <c r="B367" s="171" t="s">
        <v>1220</v>
      </c>
      <c r="C367" s="57" t="s">
        <v>6913</v>
      </c>
      <c r="D367" s="57" t="s">
        <v>6707</v>
      </c>
      <c r="E367" s="57" t="s">
        <v>6914</v>
      </c>
      <c r="F367" s="46" t="s">
        <v>1236</v>
      </c>
      <c r="G367" s="46" t="s">
        <v>5385</v>
      </c>
      <c r="H367" s="40" t="s">
        <v>17</v>
      </c>
      <c r="I367" s="46" t="s">
        <v>6709</v>
      </c>
      <c r="J367" s="293">
        <v>750</v>
      </c>
      <c r="K367" s="232">
        <f>G367*J367</f>
        <v>3000</v>
      </c>
    </row>
    <row r="368" spans="1:11" ht="20.399999999999999" x14ac:dyDescent="0.3">
      <c r="A368" s="171" t="s">
        <v>10</v>
      </c>
      <c r="B368" s="171" t="s">
        <v>1220</v>
      </c>
      <c r="C368" s="20" t="s">
        <v>1237</v>
      </c>
      <c r="D368" s="185" t="s">
        <v>1238</v>
      </c>
      <c r="E368" s="203" t="s">
        <v>1239</v>
      </c>
      <c r="F368" s="162" t="s">
        <v>1240</v>
      </c>
      <c r="G368" s="162">
        <v>2</v>
      </c>
      <c r="H368" s="162" t="s">
        <v>17</v>
      </c>
      <c r="I368" s="162"/>
      <c r="J368" s="206">
        <v>404</v>
      </c>
      <c r="K368" s="161">
        <f t="shared" si="20"/>
        <v>808</v>
      </c>
    </row>
    <row r="369" spans="1:11" ht="51" x14ac:dyDescent="0.3">
      <c r="A369" s="38" t="s">
        <v>10</v>
      </c>
      <c r="B369" s="171" t="s">
        <v>1220</v>
      </c>
      <c r="C369" s="57" t="s">
        <v>6915</v>
      </c>
      <c r="D369" s="57" t="s">
        <v>6711</v>
      </c>
      <c r="E369" s="57" t="s">
        <v>6712</v>
      </c>
      <c r="F369" s="46" t="s">
        <v>1241</v>
      </c>
      <c r="G369" s="46" t="s">
        <v>5385</v>
      </c>
      <c r="H369" s="40" t="s">
        <v>17</v>
      </c>
      <c r="I369" s="46" t="s">
        <v>7098</v>
      </c>
      <c r="J369" s="293">
        <v>75</v>
      </c>
      <c r="K369" s="232">
        <f>G369*J369</f>
        <v>300</v>
      </c>
    </row>
    <row r="370" spans="1:11" ht="20.399999999999999" x14ac:dyDescent="0.3">
      <c r="A370" s="171" t="s">
        <v>10</v>
      </c>
      <c r="B370" s="171" t="s">
        <v>1220</v>
      </c>
      <c r="C370" s="20" t="s">
        <v>1247</v>
      </c>
      <c r="D370" s="172" t="s">
        <v>580</v>
      </c>
      <c r="E370" s="172">
        <v>602350</v>
      </c>
      <c r="F370" s="162" t="s">
        <v>1248</v>
      </c>
      <c r="G370" s="162">
        <v>4</v>
      </c>
      <c r="H370" s="162" t="s">
        <v>17</v>
      </c>
      <c r="I370" s="21"/>
      <c r="J370" s="206">
        <v>27</v>
      </c>
      <c r="K370" s="161">
        <f t="shared" si="20"/>
        <v>108</v>
      </c>
    </row>
    <row r="371" spans="1:11" ht="20.399999999999999" x14ac:dyDescent="0.3">
      <c r="A371" s="171" t="s">
        <v>10</v>
      </c>
      <c r="B371" s="171" t="s">
        <v>1220</v>
      </c>
      <c r="C371" s="57" t="s">
        <v>6916</v>
      </c>
      <c r="D371" s="57" t="s">
        <v>6718</v>
      </c>
      <c r="E371" s="57">
        <v>6357</v>
      </c>
      <c r="F371" s="46" t="s">
        <v>1249</v>
      </c>
      <c r="G371" s="162">
        <v>8</v>
      </c>
      <c r="H371" s="518" t="s">
        <v>17</v>
      </c>
      <c r="I371" s="46" t="s">
        <v>6721</v>
      </c>
      <c r="J371" s="293">
        <v>5.8</v>
      </c>
      <c r="K371" s="232">
        <f>G371*J371</f>
        <v>46.4</v>
      </c>
    </row>
    <row r="372" spans="1:11" ht="30.6" x14ac:dyDescent="0.3">
      <c r="A372" s="171" t="s">
        <v>10</v>
      </c>
      <c r="B372" s="171" t="s">
        <v>1220</v>
      </c>
      <c r="C372" s="20" t="s">
        <v>1250</v>
      </c>
      <c r="D372" s="172" t="s">
        <v>1251</v>
      </c>
      <c r="E372" s="172" t="s">
        <v>1252</v>
      </c>
      <c r="F372" s="162" t="s">
        <v>1253</v>
      </c>
      <c r="G372" s="162">
        <v>8</v>
      </c>
      <c r="H372" s="162" t="s">
        <v>17</v>
      </c>
      <c r="I372" s="21"/>
      <c r="J372" s="206">
        <v>205</v>
      </c>
      <c r="K372" s="161">
        <f t="shared" si="20"/>
        <v>1640</v>
      </c>
    </row>
    <row r="373" spans="1:11" ht="20.399999999999999" x14ac:dyDescent="0.3">
      <c r="A373" s="171" t="s">
        <v>10</v>
      </c>
      <c r="B373" s="171" t="s">
        <v>1220</v>
      </c>
      <c r="C373" s="20" t="s">
        <v>1254</v>
      </c>
      <c r="D373" s="172" t="s">
        <v>1251</v>
      </c>
      <c r="E373" s="172" t="s">
        <v>1255</v>
      </c>
      <c r="F373" s="162" t="s">
        <v>1256</v>
      </c>
      <c r="G373" s="162">
        <v>4</v>
      </c>
      <c r="H373" s="162" t="s">
        <v>17</v>
      </c>
      <c r="I373" s="21"/>
      <c r="J373" s="206">
        <v>110</v>
      </c>
      <c r="K373" s="161">
        <f t="shared" si="20"/>
        <v>440</v>
      </c>
    </row>
    <row r="374" spans="1:11" ht="20.399999999999999" x14ac:dyDescent="0.3">
      <c r="A374" s="171" t="s">
        <v>10</v>
      </c>
      <c r="B374" s="171" t="s">
        <v>1220</v>
      </c>
      <c r="C374" s="20" t="s">
        <v>1257</v>
      </c>
      <c r="D374" s="172" t="s">
        <v>364</v>
      </c>
      <c r="E374" s="172">
        <v>1510</v>
      </c>
      <c r="F374" s="162" t="s">
        <v>1258</v>
      </c>
      <c r="G374" s="162">
        <v>4</v>
      </c>
      <c r="H374" s="162" t="s">
        <v>17</v>
      </c>
      <c r="I374" s="21"/>
      <c r="J374" s="206">
        <v>175</v>
      </c>
      <c r="K374" s="161">
        <f t="shared" si="20"/>
        <v>700</v>
      </c>
    </row>
    <row r="375" spans="1:11" ht="20.399999999999999" x14ac:dyDescent="0.3">
      <c r="A375" s="171" t="s">
        <v>10</v>
      </c>
      <c r="B375" s="171" t="s">
        <v>1220</v>
      </c>
      <c r="C375" s="20" t="s">
        <v>1263</v>
      </c>
      <c r="D375" s="172"/>
      <c r="E375" s="172"/>
      <c r="F375" s="162" t="s">
        <v>1264</v>
      </c>
      <c r="G375" s="162">
        <v>1</v>
      </c>
      <c r="H375" s="162" t="s">
        <v>17</v>
      </c>
      <c r="I375" s="21"/>
      <c r="J375" s="206">
        <v>200</v>
      </c>
      <c r="K375" s="161">
        <f t="shared" si="20"/>
        <v>200</v>
      </c>
    </row>
    <row r="376" spans="1:11" ht="20.399999999999999" x14ac:dyDescent="0.3">
      <c r="A376" s="171" t="s">
        <v>10</v>
      </c>
      <c r="B376" s="171" t="s">
        <v>1220</v>
      </c>
      <c r="C376" s="20" t="s">
        <v>1265</v>
      </c>
      <c r="D376" s="173" t="s">
        <v>1238</v>
      </c>
      <c r="E376" s="172" t="s">
        <v>1266</v>
      </c>
      <c r="F376" s="162" t="s">
        <v>1267</v>
      </c>
      <c r="G376" s="162">
        <v>2</v>
      </c>
      <c r="H376" s="162" t="s">
        <v>17</v>
      </c>
      <c r="I376" s="162"/>
      <c r="J376" s="206">
        <v>185</v>
      </c>
      <c r="K376" s="161">
        <f t="shared" si="20"/>
        <v>370</v>
      </c>
    </row>
    <row r="377" spans="1:11" ht="20.399999999999999" x14ac:dyDescent="0.3">
      <c r="A377" s="171" t="s">
        <v>10</v>
      </c>
      <c r="B377" s="171" t="s">
        <v>1220</v>
      </c>
      <c r="C377" s="57" t="s">
        <v>6917</v>
      </c>
      <c r="D377" s="57" t="s">
        <v>4392</v>
      </c>
      <c r="E377" s="57" t="s">
        <v>6723</v>
      </c>
      <c r="F377" s="46" t="s">
        <v>1268</v>
      </c>
      <c r="G377" s="46">
        <v>4</v>
      </c>
      <c r="H377" s="46" t="s">
        <v>17</v>
      </c>
      <c r="I377" s="46" t="s">
        <v>6724</v>
      </c>
      <c r="J377" s="293">
        <v>349.99</v>
      </c>
      <c r="K377" s="232">
        <f>G377*J377</f>
        <v>1399.96</v>
      </c>
    </row>
    <row r="378" spans="1:11" ht="30.6" x14ac:dyDescent="0.3">
      <c r="A378" s="171" t="s">
        <v>10</v>
      </c>
      <c r="B378" s="171" t="s">
        <v>1220</v>
      </c>
      <c r="C378" s="20" t="s">
        <v>1269</v>
      </c>
      <c r="D378" s="172" t="s">
        <v>1223</v>
      </c>
      <c r="E378" s="172"/>
      <c r="F378" s="162" t="s">
        <v>1270</v>
      </c>
      <c r="G378" s="162">
        <v>2</v>
      </c>
      <c r="H378" s="162" t="s">
        <v>17</v>
      </c>
      <c r="I378" s="21"/>
      <c r="J378" s="163">
        <v>6118.2</v>
      </c>
      <c r="K378" s="161">
        <f t="shared" si="20"/>
        <v>12236.4</v>
      </c>
    </row>
    <row r="379" spans="1:11" ht="30.6" x14ac:dyDescent="0.3">
      <c r="A379" s="171" t="s">
        <v>10</v>
      </c>
      <c r="B379" s="171" t="s">
        <v>1220</v>
      </c>
      <c r="C379" s="20" t="s">
        <v>1271</v>
      </c>
      <c r="D379" s="172" t="s">
        <v>421</v>
      </c>
      <c r="E379" s="220" t="s">
        <v>1272</v>
      </c>
      <c r="F379" s="162" t="s">
        <v>1273</v>
      </c>
      <c r="G379" s="162">
        <v>3</v>
      </c>
      <c r="H379" s="162" t="s">
        <v>17</v>
      </c>
      <c r="I379" s="21"/>
      <c r="J379" s="163">
        <v>6500</v>
      </c>
      <c r="K379" s="161">
        <f t="shared" si="20"/>
        <v>19500</v>
      </c>
    </row>
    <row r="380" spans="1:11" ht="30.6" x14ac:dyDescent="0.3">
      <c r="A380" s="171" t="s">
        <v>10</v>
      </c>
      <c r="B380" s="171" t="s">
        <v>1220</v>
      </c>
      <c r="C380" s="20" t="s">
        <v>1274</v>
      </c>
      <c r="D380" s="172" t="s">
        <v>1275</v>
      </c>
      <c r="E380" s="222" t="s">
        <v>1276</v>
      </c>
      <c r="F380" s="162" t="s">
        <v>1277</v>
      </c>
      <c r="G380" s="162">
        <v>3</v>
      </c>
      <c r="H380" s="162" t="s">
        <v>17</v>
      </c>
      <c r="I380" s="21"/>
      <c r="J380" s="163">
        <v>1099</v>
      </c>
      <c r="K380" s="161">
        <f t="shared" si="20"/>
        <v>3297</v>
      </c>
    </row>
    <row r="381" spans="1:11" ht="20.399999999999999" x14ac:dyDescent="0.3">
      <c r="A381" s="171" t="s">
        <v>10</v>
      </c>
      <c r="B381" s="171" t="s">
        <v>1220</v>
      </c>
      <c r="C381" s="20" t="s">
        <v>1278</v>
      </c>
      <c r="D381" s="172" t="s">
        <v>1279</v>
      </c>
      <c r="E381" s="220" t="s">
        <v>1280</v>
      </c>
      <c r="F381" s="162" t="s">
        <v>1281</v>
      </c>
      <c r="G381" s="162">
        <v>6</v>
      </c>
      <c r="H381" s="162" t="s">
        <v>17</v>
      </c>
      <c r="I381" s="21"/>
      <c r="J381" s="163">
        <v>170</v>
      </c>
      <c r="K381" s="161">
        <f t="shared" si="20"/>
        <v>1020</v>
      </c>
    </row>
    <row r="382" spans="1:11" ht="20.399999999999999" x14ac:dyDescent="0.3">
      <c r="A382" s="223" t="s">
        <v>10</v>
      </c>
      <c r="B382" s="223" t="s">
        <v>1220</v>
      </c>
      <c r="C382" s="628" t="s">
        <v>1282</v>
      </c>
      <c r="D382" s="629" t="s">
        <v>697</v>
      </c>
      <c r="E382" s="224" t="s">
        <v>697</v>
      </c>
      <c r="F382" s="225" t="s">
        <v>1283</v>
      </c>
      <c r="G382" s="225">
        <v>3</v>
      </c>
      <c r="H382" s="225" t="s">
        <v>17</v>
      </c>
      <c r="I382" s="226"/>
      <c r="J382" s="227">
        <v>99.95</v>
      </c>
      <c r="K382" s="228">
        <v>0</v>
      </c>
    </row>
    <row r="383" spans="1:11" ht="20.399999999999999" x14ac:dyDescent="0.3">
      <c r="A383" s="171" t="s">
        <v>10</v>
      </c>
      <c r="B383" s="171" t="s">
        <v>1220</v>
      </c>
      <c r="C383" s="20" t="s">
        <v>1284</v>
      </c>
      <c r="D383" s="172" t="s">
        <v>950</v>
      </c>
      <c r="E383" s="220" t="s">
        <v>697</v>
      </c>
      <c r="F383" s="162" t="s">
        <v>1285</v>
      </c>
      <c r="G383" s="162">
        <v>3</v>
      </c>
      <c r="H383" s="162" t="s">
        <v>17</v>
      </c>
      <c r="I383" s="21"/>
      <c r="J383" s="163">
        <v>399</v>
      </c>
      <c r="K383" s="161">
        <f t="shared" ref="K383:K410" si="21">G383*J383</f>
        <v>1197</v>
      </c>
    </row>
    <row r="384" spans="1:11" ht="20.399999999999999" x14ac:dyDescent="0.3">
      <c r="A384" s="171" t="s">
        <v>10</v>
      </c>
      <c r="B384" s="171" t="s">
        <v>1220</v>
      </c>
      <c r="C384" s="20" t="s">
        <v>1286</v>
      </c>
      <c r="D384" s="172" t="s">
        <v>1287</v>
      </c>
      <c r="E384" s="173" t="s">
        <v>1288</v>
      </c>
      <c r="F384" s="162" t="s">
        <v>1289</v>
      </c>
      <c r="G384" s="162">
        <v>3</v>
      </c>
      <c r="H384" s="162" t="s">
        <v>17</v>
      </c>
      <c r="I384" s="21"/>
      <c r="J384" s="163">
        <v>49.99</v>
      </c>
      <c r="K384" s="161">
        <f t="shared" si="21"/>
        <v>149.97</v>
      </c>
    </row>
    <row r="385" spans="1:11" ht="20.399999999999999" x14ac:dyDescent="0.3">
      <c r="A385" s="171" t="s">
        <v>10</v>
      </c>
      <c r="B385" s="171" t="s">
        <v>1220</v>
      </c>
      <c r="C385" s="20" t="s">
        <v>1290</v>
      </c>
      <c r="D385" s="172" t="s">
        <v>1291</v>
      </c>
      <c r="E385" s="220" t="s">
        <v>697</v>
      </c>
      <c r="F385" s="162" t="s">
        <v>1292</v>
      </c>
      <c r="G385" s="162">
        <v>3</v>
      </c>
      <c r="H385" s="162" t="s">
        <v>17</v>
      </c>
      <c r="I385" s="21"/>
      <c r="J385" s="163">
        <v>45</v>
      </c>
      <c r="K385" s="161">
        <f t="shared" si="21"/>
        <v>135</v>
      </c>
    </row>
    <row r="386" spans="1:11" ht="20.399999999999999" x14ac:dyDescent="0.3">
      <c r="A386" s="171" t="s">
        <v>10</v>
      </c>
      <c r="B386" s="171" t="s">
        <v>1220</v>
      </c>
      <c r="C386" s="20" t="s">
        <v>1293</v>
      </c>
      <c r="D386" s="172" t="s">
        <v>697</v>
      </c>
      <c r="E386" s="172" t="s">
        <v>697</v>
      </c>
      <c r="F386" s="162" t="s">
        <v>1294</v>
      </c>
      <c r="G386" s="162">
        <v>3</v>
      </c>
      <c r="H386" s="162" t="s">
        <v>17</v>
      </c>
      <c r="I386" s="21"/>
      <c r="J386" s="163">
        <v>75</v>
      </c>
      <c r="K386" s="161">
        <f t="shared" si="21"/>
        <v>225</v>
      </c>
    </row>
    <row r="387" spans="1:11" ht="20.399999999999999" x14ac:dyDescent="0.3">
      <c r="A387" s="171" t="s">
        <v>10</v>
      </c>
      <c r="B387" s="171" t="s">
        <v>1220</v>
      </c>
      <c r="C387" s="20" t="s">
        <v>1295</v>
      </c>
      <c r="D387" s="172" t="s">
        <v>697</v>
      </c>
      <c r="E387" s="172" t="s">
        <v>697</v>
      </c>
      <c r="F387" s="162" t="s">
        <v>1296</v>
      </c>
      <c r="G387" s="162">
        <v>3</v>
      </c>
      <c r="H387" s="162" t="s">
        <v>17</v>
      </c>
      <c r="I387" s="21"/>
      <c r="J387" s="206">
        <v>350</v>
      </c>
      <c r="K387" s="161">
        <f t="shared" si="21"/>
        <v>1050</v>
      </c>
    </row>
    <row r="388" spans="1:11" ht="20.399999999999999" x14ac:dyDescent="0.3">
      <c r="A388" s="171" t="s">
        <v>10</v>
      </c>
      <c r="B388" s="171" t="s">
        <v>1220</v>
      </c>
      <c r="C388" s="20" t="s">
        <v>1297</v>
      </c>
      <c r="D388" s="172" t="s">
        <v>1298</v>
      </c>
      <c r="E388" s="172" t="s">
        <v>697</v>
      </c>
      <c r="F388" s="162" t="s">
        <v>1299</v>
      </c>
      <c r="G388" s="162">
        <v>3</v>
      </c>
      <c r="H388" s="162" t="s">
        <v>17</v>
      </c>
      <c r="I388" s="21"/>
      <c r="J388" s="206">
        <v>250</v>
      </c>
      <c r="K388" s="161">
        <f t="shared" si="21"/>
        <v>750</v>
      </c>
    </row>
    <row r="389" spans="1:11" ht="40.799999999999997" x14ac:dyDescent="0.3">
      <c r="A389" s="171" t="s">
        <v>10</v>
      </c>
      <c r="B389" s="171" t="s">
        <v>1220</v>
      </c>
      <c r="C389" s="20" t="s">
        <v>1300</v>
      </c>
      <c r="D389" s="172" t="s">
        <v>1301</v>
      </c>
      <c r="E389" s="172" t="s">
        <v>1302</v>
      </c>
      <c r="F389" s="162" t="s">
        <v>1303</v>
      </c>
      <c r="G389" s="162">
        <v>12</v>
      </c>
      <c r="H389" s="162" t="s">
        <v>17</v>
      </c>
      <c r="I389" s="162"/>
      <c r="J389" s="206">
        <v>629</v>
      </c>
      <c r="K389" s="161">
        <f t="shared" si="21"/>
        <v>7548</v>
      </c>
    </row>
    <row r="390" spans="1:11" ht="20.399999999999999" x14ac:dyDescent="0.3">
      <c r="A390" s="171" t="s">
        <v>10</v>
      </c>
      <c r="B390" s="171" t="s">
        <v>1220</v>
      </c>
      <c r="C390" s="20" t="s">
        <v>1304</v>
      </c>
      <c r="D390" s="172" t="s">
        <v>1305</v>
      </c>
      <c r="E390" s="172" t="s">
        <v>1306</v>
      </c>
      <c r="F390" s="162" t="s">
        <v>1307</v>
      </c>
      <c r="G390" s="162">
        <v>12</v>
      </c>
      <c r="H390" s="162" t="s">
        <v>17</v>
      </c>
      <c r="I390" s="162"/>
      <c r="J390" s="206">
        <v>110</v>
      </c>
      <c r="K390" s="161">
        <f t="shared" si="21"/>
        <v>1320</v>
      </c>
    </row>
    <row r="391" spans="1:11" ht="20.399999999999999" x14ac:dyDescent="0.3">
      <c r="A391" s="171" t="s">
        <v>10</v>
      </c>
      <c r="B391" s="171" t="s">
        <v>1220</v>
      </c>
      <c r="C391" s="20" t="s">
        <v>1308</v>
      </c>
      <c r="D391" s="172" t="s">
        <v>1309</v>
      </c>
      <c r="E391" s="172" t="s">
        <v>1310</v>
      </c>
      <c r="F391" s="162" t="s">
        <v>1311</v>
      </c>
      <c r="G391" s="162">
        <v>12</v>
      </c>
      <c r="H391" s="162" t="s">
        <v>17</v>
      </c>
      <c r="I391" s="162"/>
      <c r="J391" s="206">
        <v>39.99</v>
      </c>
      <c r="K391" s="161">
        <f t="shared" si="21"/>
        <v>479.88</v>
      </c>
    </row>
    <row r="392" spans="1:11" ht="30.6" x14ac:dyDescent="0.3">
      <c r="A392" s="171" t="s">
        <v>10</v>
      </c>
      <c r="B392" s="171" t="s">
        <v>1220</v>
      </c>
      <c r="C392" s="20" t="s">
        <v>1312</v>
      </c>
      <c r="D392" s="172" t="s">
        <v>1313</v>
      </c>
      <c r="E392" s="172" t="s">
        <v>1314</v>
      </c>
      <c r="F392" s="162" t="s">
        <v>1315</v>
      </c>
      <c r="G392" s="162">
        <v>2</v>
      </c>
      <c r="H392" s="162" t="s">
        <v>17</v>
      </c>
      <c r="I392" s="162"/>
      <c r="J392" s="206">
        <v>1500</v>
      </c>
      <c r="K392" s="161">
        <f t="shared" si="21"/>
        <v>3000</v>
      </c>
    </row>
    <row r="393" spans="1:11" ht="20.399999999999999" x14ac:dyDescent="0.3">
      <c r="A393" s="171" t="s">
        <v>10</v>
      </c>
      <c r="B393" s="171" t="s">
        <v>1220</v>
      </c>
      <c r="C393" s="20" t="s">
        <v>1316</v>
      </c>
      <c r="D393" s="172" t="s">
        <v>1309</v>
      </c>
      <c r="E393" s="172"/>
      <c r="F393" s="162" t="s">
        <v>1317</v>
      </c>
      <c r="G393" s="162">
        <v>12</v>
      </c>
      <c r="H393" s="162" t="s">
        <v>17</v>
      </c>
      <c r="I393" s="162"/>
      <c r="J393" s="206">
        <v>3</v>
      </c>
      <c r="K393" s="161">
        <f t="shared" si="21"/>
        <v>36</v>
      </c>
    </row>
    <row r="394" spans="1:11" ht="20.399999999999999" x14ac:dyDescent="0.3">
      <c r="A394" s="171" t="s">
        <v>10</v>
      </c>
      <c r="B394" s="171" t="s">
        <v>1220</v>
      </c>
      <c r="C394" s="20" t="s">
        <v>1318</v>
      </c>
      <c r="D394" s="172"/>
      <c r="E394" s="172"/>
      <c r="F394" s="162" t="s">
        <v>1319</v>
      </c>
      <c r="G394" s="162">
        <v>12</v>
      </c>
      <c r="H394" s="162" t="s">
        <v>17</v>
      </c>
      <c r="I394" s="162"/>
      <c r="J394" s="206">
        <v>5</v>
      </c>
      <c r="K394" s="161">
        <f t="shared" si="21"/>
        <v>60</v>
      </c>
    </row>
    <row r="395" spans="1:11" ht="20.399999999999999" x14ac:dyDescent="0.3">
      <c r="A395" s="171" t="s">
        <v>10</v>
      </c>
      <c r="B395" s="171" t="s">
        <v>1220</v>
      </c>
      <c r="C395" s="20" t="s">
        <v>1320</v>
      </c>
      <c r="D395" s="172" t="s">
        <v>1321</v>
      </c>
      <c r="E395" s="172" t="s">
        <v>1322</v>
      </c>
      <c r="F395" s="162" t="s">
        <v>1323</v>
      </c>
      <c r="G395" s="162">
        <v>12</v>
      </c>
      <c r="H395" s="162" t="s">
        <v>17</v>
      </c>
      <c r="I395" s="162"/>
      <c r="J395" s="206">
        <v>21</v>
      </c>
      <c r="K395" s="161">
        <f t="shared" si="21"/>
        <v>252</v>
      </c>
    </row>
    <row r="396" spans="1:11" ht="20.399999999999999" x14ac:dyDescent="0.3">
      <c r="A396" s="171" t="s">
        <v>10</v>
      </c>
      <c r="B396" s="171" t="s">
        <v>1220</v>
      </c>
      <c r="C396" s="20" t="s">
        <v>1324</v>
      </c>
      <c r="D396" s="172"/>
      <c r="E396" s="172"/>
      <c r="F396" s="162" t="s">
        <v>1325</v>
      </c>
      <c r="G396" s="162">
        <v>12</v>
      </c>
      <c r="H396" s="162" t="s">
        <v>17</v>
      </c>
      <c r="I396" s="162"/>
      <c r="J396" s="206">
        <v>600</v>
      </c>
      <c r="K396" s="161">
        <f t="shared" si="21"/>
        <v>7200</v>
      </c>
    </row>
    <row r="397" spans="1:11" ht="30.6" x14ac:dyDescent="0.3">
      <c r="A397" s="171" t="s">
        <v>10</v>
      </c>
      <c r="B397" s="171" t="s">
        <v>1220</v>
      </c>
      <c r="C397" s="20" t="s">
        <v>1326</v>
      </c>
      <c r="D397" s="172"/>
      <c r="E397" s="172"/>
      <c r="F397" s="162" t="s">
        <v>1327</v>
      </c>
      <c r="G397" s="162">
        <v>1</v>
      </c>
      <c r="H397" s="162" t="s">
        <v>61</v>
      </c>
      <c r="I397" s="21"/>
      <c r="J397" s="206">
        <v>3000</v>
      </c>
      <c r="K397" s="161">
        <f t="shared" si="21"/>
        <v>3000</v>
      </c>
    </row>
    <row r="398" spans="1:11" ht="20.399999999999999" x14ac:dyDescent="0.3">
      <c r="A398" s="171" t="s">
        <v>10</v>
      </c>
      <c r="B398" s="171" t="s">
        <v>1220</v>
      </c>
      <c r="C398" s="57" t="s">
        <v>6918</v>
      </c>
      <c r="D398" s="57" t="s">
        <v>6919</v>
      </c>
      <c r="E398" s="57" t="s">
        <v>6920</v>
      </c>
      <c r="F398" s="46" t="s">
        <v>1328</v>
      </c>
      <c r="G398" s="46" t="s">
        <v>2340</v>
      </c>
      <c r="H398" s="40" t="s">
        <v>17</v>
      </c>
      <c r="I398" s="46" t="s">
        <v>6724</v>
      </c>
      <c r="J398" s="293">
        <v>1350</v>
      </c>
      <c r="K398" s="161">
        <f t="shared" si="21"/>
        <v>1350</v>
      </c>
    </row>
    <row r="399" spans="1:11" ht="20.399999999999999" x14ac:dyDescent="0.3">
      <c r="A399" s="171" t="s">
        <v>10</v>
      </c>
      <c r="B399" s="171" t="s">
        <v>1220</v>
      </c>
      <c r="C399" s="57" t="s">
        <v>6921</v>
      </c>
      <c r="D399" s="57" t="s">
        <v>6735</v>
      </c>
      <c r="E399" s="57" t="s">
        <v>6922</v>
      </c>
      <c r="F399" s="46" t="s">
        <v>1329</v>
      </c>
      <c r="G399" s="46" t="s">
        <v>5385</v>
      </c>
      <c r="H399" s="40" t="s">
        <v>17</v>
      </c>
      <c r="I399" s="46" t="s">
        <v>6724</v>
      </c>
      <c r="J399" s="293">
        <v>329.99</v>
      </c>
      <c r="K399" s="161">
        <f t="shared" si="21"/>
        <v>1319.96</v>
      </c>
    </row>
    <row r="400" spans="1:11" ht="20.399999999999999" x14ac:dyDescent="0.3">
      <c r="A400" s="171" t="s">
        <v>10</v>
      </c>
      <c r="B400" s="171" t="s">
        <v>1220</v>
      </c>
      <c r="C400" s="20" t="s">
        <v>1330</v>
      </c>
      <c r="D400" s="172" t="s">
        <v>1331</v>
      </c>
      <c r="E400" s="172" t="s">
        <v>1332</v>
      </c>
      <c r="F400" s="162" t="s">
        <v>1333</v>
      </c>
      <c r="G400" s="162">
        <v>1</v>
      </c>
      <c r="H400" s="162" t="s">
        <v>17</v>
      </c>
      <c r="I400" s="21"/>
      <c r="J400" s="206">
        <v>400</v>
      </c>
      <c r="K400" s="161">
        <f t="shared" si="21"/>
        <v>400</v>
      </c>
    </row>
    <row r="401" spans="1:11" ht="20.399999999999999" x14ac:dyDescent="0.3">
      <c r="A401" s="171" t="s">
        <v>10</v>
      </c>
      <c r="B401" s="171" t="s">
        <v>1220</v>
      </c>
      <c r="C401" s="20" t="s">
        <v>667</v>
      </c>
      <c r="D401" s="172" t="s">
        <v>668</v>
      </c>
      <c r="E401" s="172" t="s">
        <v>669</v>
      </c>
      <c r="F401" s="162" t="s">
        <v>1334</v>
      </c>
      <c r="G401" s="162">
        <v>1</v>
      </c>
      <c r="H401" s="162" t="s">
        <v>17</v>
      </c>
      <c r="I401" s="21"/>
      <c r="J401" s="206">
        <v>225</v>
      </c>
      <c r="K401" s="161">
        <f t="shared" si="21"/>
        <v>225</v>
      </c>
    </row>
    <row r="402" spans="1:11" ht="20.399999999999999" x14ac:dyDescent="0.3">
      <c r="A402" s="171" t="s">
        <v>10</v>
      </c>
      <c r="B402" s="171" t="s">
        <v>1220</v>
      </c>
      <c r="C402" s="20" t="s">
        <v>1335</v>
      </c>
      <c r="D402" s="172" t="s">
        <v>668</v>
      </c>
      <c r="E402" s="172" t="s">
        <v>1336</v>
      </c>
      <c r="F402" s="162" t="s">
        <v>1337</v>
      </c>
      <c r="G402" s="162">
        <v>1</v>
      </c>
      <c r="H402" s="162" t="s">
        <v>17</v>
      </c>
      <c r="I402" s="21"/>
      <c r="J402" s="206">
        <v>160</v>
      </c>
      <c r="K402" s="161">
        <f t="shared" si="21"/>
        <v>160</v>
      </c>
    </row>
    <row r="403" spans="1:11" ht="20.399999999999999" x14ac:dyDescent="0.3">
      <c r="A403" s="171" t="s">
        <v>10</v>
      </c>
      <c r="B403" s="171" t="s">
        <v>1220</v>
      </c>
      <c r="C403" s="20" t="s">
        <v>655</v>
      </c>
      <c r="D403" s="172" t="s">
        <v>1338</v>
      </c>
      <c r="E403" s="172" t="s">
        <v>1339</v>
      </c>
      <c r="F403" s="162" t="s">
        <v>1340</v>
      </c>
      <c r="G403" s="162">
        <v>1</v>
      </c>
      <c r="H403" s="162" t="s">
        <v>17</v>
      </c>
      <c r="I403" s="21"/>
      <c r="J403" s="206">
        <v>150</v>
      </c>
      <c r="K403" s="161">
        <f t="shared" si="21"/>
        <v>150</v>
      </c>
    </row>
    <row r="404" spans="1:11" ht="20.399999999999999" x14ac:dyDescent="0.3">
      <c r="A404" s="171" t="s">
        <v>10</v>
      </c>
      <c r="B404" s="171" t="s">
        <v>1220</v>
      </c>
      <c r="C404" s="20" t="s">
        <v>1341</v>
      </c>
      <c r="D404" s="172" t="s">
        <v>642</v>
      </c>
      <c r="E404" s="172" t="s">
        <v>1342</v>
      </c>
      <c r="F404" s="162" t="s">
        <v>1343</v>
      </c>
      <c r="G404" s="162">
        <v>1</v>
      </c>
      <c r="H404" s="162" t="s">
        <v>17</v>
      </c>
      <c r="I404" s="21"/>
      <c r="J404" s="206">
        <v>210</v>
      </c>
      <c r="K404" s="161">
        <f t="shared" si="21"/>
        <v>210</v>
      </c>
    </row>
    <row r="405" spans="1:11" ht="20.399999999999999" x14ac:dyDescent="0.3">
      <c r="A405" s="171" t="s">
        <v>10</v>
      </c>
      <c r="B405" s="171" t="s">
        <v>1220</v>
      </c>
      <c r="C405" s="172" t="s">
        <v>675</v>
      </c>
      <c r="D405" s="172" t="s">
        <v>580</v>
      </c>
      <c r="E405" s="172">
        <v>13135</v>
      </c>
      <c r="F405" s="162" t="s">
        <v>1344</v>
      </c>
      <c r="G405" s="162">
        <v>4</v>
      </c>
      <c r="H405" s="162" t="s">
        <v>17</v>
      </c>
      <c r="I405" s="21"/>
      <c r="J405" s="206">
        <v>2</v>
      </c>
      <c r="K405" s="161">
        <f t="shared" si="21"/>
        <v>8</v>
      </c>
    </row>
    <row r="406" spans="1:11" ht="20.399999999999999" x14ac:dyDescent="0.3">
      <c r="A406" s="171" t="s">
        <v>10</v>
      </c>
      <c r="B406" s="171" t="s">
        <v>1220</v>
      </c>
      <c r="C406" s="172" t="s">
        <v>677</v>
      </c>
      <c r="D406" s="172" t="s">
        <v>580</v>
      </c>
      <c r="E406" s="172">
        <v>13168</v>
      </c>
      <c r="F406" s="162" t="s">
        <v>1345</v>
      </c>
      <c r="G406" s="162">
        <v>4</v>
      </c>
      <c r="H406" s="162" t="s">
        <v>17</v>
      </c>
      <c r="I406" s="21"/>
      <c r="J406" s="206">
        <v>3.5</v>
      </c>
      <c r="K406" s="161">
        <f t="shared" si="21"/>
        <v>14</v>
      </c>
    </row>
    <row r="407" spans="1:11" ht="20.399999999999999" x14ac:dyDescent="0.3">
      <c r="A407" s="171" t="s">
        <v>10</v>
      </c>
      <c r="B407" s="171" t="s">
        <v>1220</v>
      </c>
      <c r="C407" s="172" t="s">
        <v>679</v>
      </c>
      <c r="D407" s="172" t="s">
        <v>580</v>
      </c>
      <c r="E407" s="172">
        <v>13178</v>
      </c>
      <c r="F407" s="162" t="s">
        <v>1346</v>
      </c>
      <c r="G407" s="162">
        <v>2</v>
      </c>
      <c r="H407" s="162" t="s">
        <v>17</v>
      </c>
      <c r="I407" s="21"/>
      <c r="J407" s="206">
        <v>7</v>
      </c>
      <c r="K407" s="161">
        <f t="shared" si="21"/>
        <v>14</v>
      </c>
    </row>
    <row r="408" spans="1:11" ht="20.399999999999999" x14ac:dyDescent="0.3">
      <c r="A408" s="171" t="s">
        <v>10</v>
      </c>
      <c r="B408" s="171" t="s">
        <v>1220</v>
      </c>
      <c r="C408" s="172" t="s">
        <v>1347</v>
      </c>
      <c r="D408" s="172" t="s">
        <v>580</v>
      </c>
      <c r="E408" s="172">
        <v>13189</v>
      </c>
      <c r="F408" s="162" t="s">
        <v>1348</v>
      </c>
      <c r="G408" s="162">
        <v>2</v>
      </c>
      <c r="H408" s="162" t="s">
        <v>17</v>
      </c>
      <c r="I408" s="21"/>
      <c r="J408" s="206">
        <v>12</v>
      </c>
      <c r="K408" s="161">
        <f t="shared" si="21"/>
        <v>24</v>
      </c>
    </row>
    <row r="409" spans="1:11" ht="20.399999999999999" x14ac:dyDescent="0.3">
      <c r="A409" s="171" t="s">
        <v>10</v>
      </c>
      <c r="B409" s="171" t="s">
        <v>1220</v>
      </c>
      <c r="C409" s="57" t="s">
        <v>6923</v>
      </c>
      <c r="D409" s="57" t="s">
        <v>6924</v>
      </c>
      <c r="E409" s="57" t="s">
        <v>6925</v>
      </c>
      <c r="F409" s="46" t="s">
        <v>1349</v>
      </c>
      <c r="G409" s="46" t="s">
        <v>5385</v>
      </c>
      <c r="H409" s="40" t="s">
        <v>17</v>
      </c>
      <c r="I409" s="46" t="s">
        <v>6724</v>
      </c>
      <c r="J409" s="293">
        <v>65</v>
      </c>
      <c r="K409" s="161">
        <f t="shared" si="21"/>
        <v>260</v>
      </c>
    </row>
    <row r="410" spans="1:11" ht="20.399999999999999" x14ac:dyDescent="0.3">
      <c r="A410" s="171" t="s">
        <v>10</v>
      </c>
      <c r="B410" s="171" t="s">
        <v>1220</v>
      </c>
      <c r="C410" s="622" t="s">
        <v>693</v>
      </c>
      <c r="D410" s="203" t="s">
        <v>672</v>
      </c>
      <c r="E410" s="185" t="s">
        <v>694</v>
      </c>
      <c r="F410" s="162" t="s">
        <v>1350</v>
      </c>
      <c r="G410" s="162">
        <v>4</v>
      </c>
      <c r="H410" s="162" t="s">
        <v>17</v>
      </c>
      <c r="I410" s="21"/>
      <c r="J410" s="206">
        <v>4.92</v>
      </c>
      <c r="K410" s="161">
        <f t="shared" si="21"/>
        <v>19.68</v>
      </c>
    </row>
    <row r="411" spans="1:11" ht="40.799999999999997" x14ac:dyDescent="0.3">
      <c r="A411" s="171" t="s">
        <v>10</v>
      </c>
      <c r="B411" s="171" t="s">
        <v>1220</v>
      </c>
      <c r="C411" s="57" t="s">
        <v>6734</v>
      </c>
      <c r="D411" s="57" t="s">
        <v>6735</v>
      </c>
      <c r="E411" s="57" t="s">
        <v>6736</v>
      </c>
      <c r="F411" s="46" t="s">
        <v>6737</v>
      </c>
      <c r="G411" s="46" t="s">
        <v>2402</v>
      </c>
      <c r="H411" s="40" t="s">
        <v>17</v>
      </c>
      <c r="I411" s="513" t="s">
        <v>6625</v>
      </c>
      <c r="J411" s="293">
        <v>750</v>
      </c>
      <c r="K411" s="232">
        <f t="shared" ref="K411:K416" si="22">G411*J411</f>
        <v>1500</v>
      </c>
    </row>
    <row r="412" spans="1:11" ht="40.799999999999997" x14ac:dyDescent="0.3">
      <c r="A412" s="171" t="s">
        <v>10</v>
      </c>
      <c r="B412" s="171" t="s">
        <v>1220</v>
      </c>
      <c r="C412" s="720" t="s">
        <v>7236</v>
      </c>
      <c r="D412" s="120" t="s">
        <v>599</v>
      </c>
      <c r="E412" s="121" t="s">
        <v>7237</v>
      </c>
      <c r="F412" s="527" t="s">
        <v>7242</v>
      </c>
      <c r="G412" s="721">
        <v>24</v>
      </c>
      <c r="H412" s="721" t="s">
        <v>17</v>
      </c>
      <c r="I412" s="578" t="s">
        <v>7246</v>
      </c>
      <c r="J412" s="719">
        <v>769</v>
      </c>
      <c r="K412" s="232">
        <f t="shared" si="22"/>
        <v>18456</v>
      </c>
    </row>
    <row r="413" spans="1:11" ht="40.799999999999997" x14ac:dyDescent="0.3">
      <c r="A413" s="171" t="s">
        <v>10</v>
      </c>
      <c r="B413" s="171" t="s">
        <v>1220</v>
      </c>
      <c r="C413" s="720" t="s">
        <v>7253</v>
      </c>
      <c r="D413" s="120" t="s">
        <v>7250</v>
      </c>
      <c r="E413" s="121" t="s">
        <v>7240</v>
      </c>
      <c r="F413" s="527" t="s">
        <v>7243</v>
      </c>
      <c r="G413" s="721">
        <v>24</v>
      </c>
      <c r="H413" s="721" t="s">
        <v>17</v>
      </c>
      <c r="I413" s="578" t="s">
        <v>7246</v>
      </c>
      <c r="J413" s="719">
        <v>80</v>
      </c>
      <c r="K413" s="232">
        <f t="shared" si="22"/>
        <v>1920</v>
      </c>
    </row>
    <row r="414" spans="1:11" ht="40.799999999999997" x14ac:dyDescent="0.3">
      <c r="A414" s="171" t="s">
        <v>10</v>
      </c>
      <c r="B414" s="171" t="s">
        <v>1220</v>
      </c>
      <c r="C414" s="720" t="s">
        <v>7238</v>
      </c>
      <c r="D414" s="120" t="s">
        <v>7239</v>
      </c>
      <c r="E414" s="121" t="s">
        <v>7240</v>
      </c>
      <c r="F414" s="527" t="s">
        <v>7244</v>
      </c>
      <c r="G414" s="721">
        <v>48</v>
      </c>
      <c r="H414" s="721" t="s">
        <v>17</v>
      </c>
      <c r="I414" s="578" t="s">
        <v>7246</v>
      </c>
      <c r="J414" s="719">
        <v>50</v>
      </c>
      <c r="K414" s="232">
        <f t="shared" si="22"/>
        <v>2400</v>
      </c>
    </row>
    <row r="415" spans="1:11" ht="40.799999999999997" x14ac:dyDescent="0.3">
      <c r="A415" s="171" t="s">
        <v>10</v>
      </c>
      <c r="B415" s="171" t="s">
        <v>1220</v>
      </c>
      <c r="C415" s="57" t="s">
        <v>7251</v>
      </c>
      <c r="D415" s="57" t="s">
        <v>3790</v>
      </c>
      <c r="E415" s="57" t="s">
        <v>7241</v>
      </c>
      <c r="F415" s="46" t="s">
        <v>7245</v>
      </c>
      <c r="G415" s="46">
        <v>1</v>
      </c>
      <c r="H415" s="40" t="s">
        <v>2104</v>
      </c>
      <c r="I415" s="513" t="s">
        <v>7246</v>
      </c>
      <c r="J415" s="293">
        <v>500</v>
      </c>
      <c r="K415" s="232">
        <f t="shared" si="22"/>
        <v>500</v>
      </c>
    </row>
    <row r="416" spans="1:11" ht="40.799999999999997" x14ac:dyDescent="0.3">
      <c r="A416" s="38" t="s">
        <v>10</v>
      </c>
      <c r="B416" s="171" t="s">
        <v>1220</v>
      </c>
      <c r="C416" s="720" t="s">
        <v>7254</v>
      </c>
      <c r="D416" s="120" t="s">
        <v>7252</v>
      </c>
      <c r="E416" s="121" t="s">
        <v>7240</v>
      </c>
      <c r="F416" s="46" t="s">
        <v>7248</v>
      </c>
      <c r="G416" s="46">
        <v>24</v>
      </c>
      <c r="H416" s="40" t="s">
        <v>17</v>
      </c>
      <c r="I416" s="513" t="s">
        <v>7246</v>
      </c>
      <c r="J416" s="293">
        <v>130</v>
      </c>
      <c r="K416" s="232">
        <f t="shared" si="22"/>
        <v>3120</v>
      </c>
    </row>
    <row r="418" spans="9:11" x14ac:dyDescent="0.3">
      <c r="I418" s="768" t="s">
        <v>6541</v>
      </c>
      <c r="J418" s="768"/>
      <c r="K418" s="435">
        <f>SUM(K1:K416)</f>
        <v>1856698.4999999993</v>
      </c>
    </row>
  </sheetData>
  <sheetProtection algorithmName="SHA-512" hashValue="/cqlrG1UAgg+f04st7dTvd828ZgL2pRTFM/C7O6uphdmGJgzAYrS2JEGotskkUFcz1DelssknG8A5I/jhcZbow==" saltValue="0Aokw6XzLLyeUpNBbVtOgA==" spinCount="100000" sheet="1" objects="1" scenarios="1"/>
  <mergeCells count="1">
    <mergeCell ref="I418:J418"/>
  </mergeCells>
  <pageMargins left="0.2" right="0.2" top="0.5" bottom="0.25" header="0" footer="0"/>
  <pageSetup scale="75"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K144"/>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481" t="s">
        <v>56</v>
      </c>
      <c r="B2" s="468" t="s">
        <v>1351</v>
      </c>
      <c r="C2" s="632" t="s">
        <v>1352</v>
      </c>
      <c r="D2" s="450" t="s">
        <v>3</v>
      </c>
      <c r="E2" s="450" t="s">
        <v>4</v>
      </c>
      <c r="F2" s="456" t="s">
        <v>1353</v>
      </c>
      <c r="G2" s="451" t="s">
        <v>6</v>
      </c>
      <c r="H2" s="451" t="s">
        <v>7</v>
      </c>
      <c r="I2" s="451" t="s">
        <v>201</v>
      </c>
      <c r="J2" s="452" t="s">
        <v>202</v>
      </c>
      <c r="K2" s="453" t="s">
        <v>8</v>
      </c>
    </row>
    <row r="3" spans="1:11" x14ac:dyDescent="0.3">
      <c r="A3" s="242" t="s">
        <v>56</v>
      </c>
      <c r="B3" s="243" t="s">
        <v>1354</v>
      </c>
      <c r="C3" s="56" t="s">
        <v>1355</v>
      </c>
      <c r="D3" s="56" t="s">
        <v>7099</v>
      </c>
      <c r="E3" s="56" t="s">
        <v>7100</v>
      </c>
      <c r="F3" s="112" t="s">
        <v>1358</v>
      </c>
      <c r="G3" s="112">
        <v>2</v>
      </c>
      <c r="H3" s="112" t="s">
        <v>17</v>
      </c>
      <c r="I3" s="53" t="s">
        <v>863</v>
      </c>
      <c r="J3" s="245">
        <v>282</v>
      </c>
      <c r="K3" s="315">
        <v>564</v>
      </c>
    </row>
    <row r="4" spans="1:11" x14ac:dyDescent="0.3">
      <c r="A4" s="52" t="s">
        <v>56</v>
      </c>
      <c r="B4" s="231" t="s">
        <v>1354</v>
      </c>
      <c r="C4" s="61" t="s">
        <v>1359</v>
      </c>
      <c r="D4" s="61" t="s">
        <v>7099</v>
      </c>
      <c r="E4" s="61" t="s">
        <v>7101</v>
      </c>
      <c r="F4" s="53" t="s">
        <v>1361</v>
      </c>
      <c r="G4" s="53">
        <v>9</v>
      </c>
      <c r="H4" s="53" t="s">
        <v>1055</v>
      </c>
      <c r="I4" s="53"/>
      <c r="J4" s="54">
        <v>34.5</v>
      </c>
      <c r="K4" s="232">
        <v>310.5</v>
      </c>
    </row>
    <row r="5" spans="1:11" x14ac:dyDescent="0.3">
      <c r="A5" s="52" t="s">
        <v>56</v>
      </c>
      <c r="B5" s="231" t="s">
        <v>1354</v>
      </c>
      <c r="C5" s="61" t="s">
        <v>1362</v>
      </c>
      <c r="D5" s="61" t="s">
        <v>1363</v>
      </c>
      <c r="E5" s="61" t="s">
        <v>1364</v>
      </c>
      <c r="F5" s="53" t="s">
        <v>1365</v>
      </c>
      <c r="G5" s="53">
        <v>2</v>
      </c>
      <c r="H5" s="53" t="s">
        <v>17</v>
      </c>
      <c r="I5" s="53"/>
      <c r="J5" s="54">
        <v>4999</v>
      </c>
      <c r="K5" s="232">
        <v>9998</v>
      </c>
    </row>
    <row r="6" spans="1:11" ht="20.399999999999999" x14ac:dyDescent="0.3">
      <c r="A6" s="52" t="s">
        <v>56</v>
      </c>
      <c r="B6" s="231" t="s">
        <v>1354</v>
      </c>
      <c r="C6" s="61" t="s">
        <v>1366</v>
      </c>
      <c r="D6" s="61" t="s">
        <v>1363</v>
      </c>
      <c r="E6" s="61">
        <v>4523617</v>
      </c>
      <c r="F6" s="53" t="s">
        <v>1367</v>
      </c>
      <c r="G6" s="53">
        <v>1</v>
      </c>
      <c r="H6" s="53" t="s">
        <v>17</v>
      </c>
      <c r="I6" s="53"/>
      <c r="J6" s="54">
        <v>2450</v>
      </c>
      <c r="K6" s="232">
        <v>2450</v>
      </c>
    </row>
    <row r="7" spans="1:11" ht="20.399999999999999" x14ac:dyDescent="0.3">
      <c r="A7" s="233" t="s">
        <v>56</v>
      </c>
      <c r="B7" s="234" t="s">
        <v>1354</v>
      </c>
      <c r="C7" s="26" t="s">
        <v>1368</v>
      </c>
      <c r="D7" s="26" t="s">
        <v>1363</v>
      </c>
      <c r="E7" s="26">
        <v>4500200</v>
      </c>
      <c r="F7" s="29" t="s">
        <v>1369</v>
      </c>
      <c r="G7" s="29">
        <v>1</v>
      </c>
      <c r="H7" s="29" t="s">
        <v>17</v>
      </c>
      <c r="I7" s="29" t="s">
        <v>1370</v>
      </c>
      <c r="J7" s="235"/>
      <c r="K7" s="236">
        <v>0</v>
      </c>
    </row>
    <row r="8" spans="1:11" ht="20.399999999999999" x14ac:dyDescent="0.3">
      <c r="A8" s="233" t="s">
        <v>56</v>
      </c>
      <c r="B8" s="234" t="s">
        <v>1354</v>
      </c>
      <c r="C8" s="26" t="s">
        <v>1371</v>
      </c>
      <c r="D8" s="26" t="s">
        <v>1363</v>
      </c>
      <c r="E8" s="26">
        <v>6400000</v>
      </c>
      <c r="F8" s="29" t="s">
        <v>1372</v>
      </c>
      <c r="G8" s="29">
        <v>1</v>
      </c>
      <c r="H8" s="29" t="s">
        <v>17</v>
      </c>
      <c r="I8" s="29" t="s">
        <v>1370</v>
      </c>
      <c r="J8" s="235"/>
      <c r="K8" s="236">
        <v>0</v>
      </c>
    </row>
    <row r="9" spans="1:11" x14ac:dyDescent="0.3">
      <c r="A9" s="52" t="s">
        <v>56</v>
      </c>
      <c r="B9" s="231" t="s">
        <v>1354</v>
      </c>
      <c r="C9" s="61" t="s">
        <v>1373</v>
      </c>
      <c r="D9" s="61" t="s">
        <v>1363</v>
      </c>
      <c r="E9" s="61">
        <v>8103140</v>
      </c>
      <c r="F9" s="53" t="s">
        <v>1374</v>
      </c>
      <c r="G9" s="53">
        <v>5</v>
      </c>
      <c r="H9" s="53" t="s">
        <v>17</v>
      </c>
      <c r="I9" s="53"/>
      <c r="J9" s="54">
        <v>249</v>
      </c>
      <c r="K9" s="232">
        <v>1245</v>
      </c>
    </row>
    <row r="10" spans="1:11" x14ac:dyDescent="0.3">
      <c r="A10" s="52" t="s">
        <v>56</v>
      </c>
      <c r="B10" s="231" t="s">
        <v>1354</v>
      </c>
      <c r="C10" s="61" t="s">
        <v>1375</v>
      </c>
      <c r="D10" s="61" t="s">
        <v>1363</v>
      </c>
      <c r="E10" s="61">
        <v>8103200</v>
      </c>
      <c r="F10" s="53" t="s">
        <v>1376</v>
      </c>
      <c r="G10" s="53">
        <v>5</v>
      </c>
      <c r="H10" s="53" t="s">
        <v>17</v>
      </c>
      <c r="I10" s="53"/>
      <c r="J10" s="54">
        <v>249</v>
      </c>
      <c r="K10" s="232">
        <v>1245</v>
      </c>
    </row>
    <row r="11" spans="1:11" x14ac:dyDescent="0.3">
      <c r="A11" s="52" t="s">
        <v>56</v>
      </c>
      <c r="B11" s="231" t="s">
        <v>1354</v>
      </c>
      <c r="C11" s="61" t="s">
        <v>1377</v>
      </c>
      <c r="D11" s="61" t="s">
        <v>1378</v>
      </c>
      <c r="E11" s="61">
        <v>570010</v>
      </c>
      <c r="F11" s="53" t="s">
        <v>1379</v>
      </c>
      <c r="G11" s="53">
        <v>10</v>
      </c>
      <c r="H11" s="53" t="s">
        <v>1380</v>
      </c>
      <c r="I11" s="53"/>
      <c r="J11" s="54">
        <v>80</v>
      </c>
      <c r="K11" s="232">
        <v>800</v>
      </c>
    </row>
    <row r="12" spans="1:11" x14ac:dyDescent="0.3">
      <c r="A12" s="52" t="s">
        <v>56</v>
      </c>
      <c r="B12" s="231" t="s">
        <v>1354</v>
      </c>
      <c r="C12" s="61" t="s">
        <v>1381</v>
      </c>
      <c r="D12" s="61" t="s">
        <v>1382</v>
      </c>
      <c r="E12" s="61">
        <v>16811</v>
      </c>
      <c r="F12" s="53" t="s">
        <v>1383</v>
      </c>
      <c r="G12" s="53">
        <v>4</v>
      </c>
      <c r="H12" s="53" t="s">
        <v>1384</v>
      </c>
      <c r="I12" s="53"/>
      <c r="J12" s="54">
        <v>38.9</v>
      </c>
      <c r="K12" s="232">
        <v>155.6</v>
      </c>
    </row>
    <row r="13" spans="1:11" ht="51" x14ac:dyDescent="0.3">
      <c r="A13" s="233" t="s">
        <v>56</v>
      </c>
      <c r="B13" s="234" t="s">
        <v>1354</v>
      </c>
      <c r="C13" s="26" t="s">
        <v>7102</v>
      </c>
      <c r="D13" s="26" t="s">
        <v>1386</v>
      </c>
      <c r="E13" s="26" t="s">
        <v>1390</v>
      </c>
      <c r="F13" s="29" t="s">
        <v>1391</v>
      </c>
      <c r="G13" s="29">
        <v>1</v>
      </c>
      <c r="H13" s="29" t="s">
        <v>17</v>
      </c>
      <c r="I13" s="238" t="s">
        <v>1392</v>
      </c>
      <c r="J13" s="235"/>
      <c r="K13" s="236"/>
    </row>
    <row r="14" spans="1:11" ht="51" x14ac:dyDescent="0.3">
      <c r="A14" s="52" t="s">
        <v>56</v>
      </c>
      <c r="B14" s="231" t="s">
        <v>1354</v>
      </c>
      <c r="C14" s="61" t="s">
        <v>7103</v>
      </c>
      <c r="D14" s="61" t="s">
        <v>1386</v>
      </c>
      <c r="E14" s="61" t="s">
        <v>1394</v>
      </c>
      <c r="F14" s="53" t="s">
        <v>1395</v>
      </c>
      <c r="G14" s="53">
        <v>1</v>
      </c>
      <c r="H14" s="53" t="s">
        <v>17</v>
      </c>
      <c r="I14" s="237"/>
      <c r="J14" s="54">
        <v>9299</v>
      </c>
      <c r="K14" s="232">
        <v>9299</v>
      </c>
    </row>
    <row r="15" spans="1:11" x14ac:dyDescent="0.3">
      <c r="A15" s="52" t="s">
        <v>56</v>
      </c>
      <c r="B15" s="231" t="s">
        <v>1354</v>
      </c>
      <c r="C15" s="240" t="s">
        <v>1396</v>
      </c>
      <c r="D15" s="240" t="s">
        <v>1386</v>
      </c>
      <c r="E15" s="240" t="s">
        <v>1397</v>
      </c>
      <c r="F15" s="53" t="s">
        <v>1398</v>
      </c>
      <c r="G15" s="53">
        <v>8</v>
      </c>
      <c r="H15" s="231" t="s">
        <v>17</v>
      </c>
      <c r="I15" s="53" t="s">
        <v>6617</v>
      </c>
      <c r="J15" s="62">
        <v>2999</v>
      </c>
      <c r="K15" s="232">
        <v>23992</v>
      </c>
    </row>
    <row r="16" spans="1:11" x14ac:dyDescent="0.3">
      <c r="A16" s="52" t="s">
        <v>56</v>
      </c>
      <c r="B16" s="231" t="s">
        <v>1354</v>
      </c>
      <c r="C16" s="61" t="s">
        <v>1399</v>
      </c>
      <c r="D16" s="61" t="s">
        <v>1386</v>
      </c>
      <c r="E16" s="61" t="s">
        <v>1400</v>
      </c>
      <c r="F16" s="53" t="s">
        <v>1401</v>
      </c>
      <c r="G16" s="53">
        <v>1</v>
      </c>
      <c r="H16" s="53" t="s">
        <v>17</v>
      </c>
      <c r="I16" s="46"/>
      <c r="J16" s="54">
        <v>2999</v>
      </c>
      <c r="K16" s="232">
        <v>2999</v>
      </c>
    </row>
    <row r="17" spans="1:11" x14ac:dyDescent="0.3">
      <c r="A17" s="52" t="s">
        <v>56</v>
      </c>
      <c r="B17" s="231" t="s">
        <v>1354</v>
      </c>
      <c r="C17" s="61" t="s">
        <v>1402</v>
      </c>
      <c r="D17" s="61" t="s">
        <v>1386</v>
      </c>
      <c r="E17" s="61" t="s">
        <v>1403</v>
      </c>
      <c r="F17" s="53" t="s">
        <v>1404</v>
      </c>
      <c r="G17" s="53">
        <v>1</v>
      </c>
      <c r="H17" s="53" t="s">
        <v>17</v>
      </c>
      <c r="I17" s="46"/>
      <c r="J17" s="54">
        <v>1399</v>
      </c>
      <c r="K17" s="232">
        <v>1399</v>
      </c>
    </row>
    <row r="18" spans="1:11" x14ac:dyDescent="0.3">
      <c r="A18" s="52" t="s">
        <v>56</v>
      </c>
      <c r="B18" s="231" t="s">
        <v>1354</v>
      </c>
      <c r="C18" s="61" t="s">
        <v>1405</v>
      </c>
      <c r="D18" s="61" t="s">
        <v>1386</v>
      </c>
      <c r="E18" s="61" t="s">
        <v>1406</v>
      </c>
      <c r="F18" s="53" t="s">
        <v>1407</v>
      </c>
      <c r="G18" s="53">
        <v>2</v>
      </c>
      <c r="H18" s="53" t="s">
        <v>17</v>
      </c>
      <c r="I18" s="46"/>
      <c r="J18" s="54">
        <v>399</v>
      </c>
      <c r="K18" s="232">
        <v>798</v>
      </c>
    </row>
    <row r="19" spans="1:11" x14ac:dyDescent="0.3">
      <c r="A19" s="52" t="s">
        <v>56</v>
      </c>
      <c r="B19" s="231" t="s">
        <v>1354</v>
      </c>
      <c r="C19" s="61" t="s">
        <v>1405</v>
      </c>
      <c r="D19" s="61" t="s">
        <v>1386</v>
      </c>
      <c r="E19" s="61" t="s">
        <v>1408</v>
      </c>
      <c r="F19" s="53" t="s">
        <v>1409</v>
      </c>
      <c r="G19" s="53">
        <v>1</v>
      </c>
      <c r="H19" s="53" t="s">
        <v>17</v>
      </c>
      <c r="I19" s="46"/>
      <c r="J19" s="54">
        <v>399</v>
      </c>
      <c r="K19" s="232">
        <v>399</v>
      </c>
    </row>
    <row r="20" spans="1:11" ht="20.399999999999999" x14ac:dyDescent="0.3">
      <c r="A20" s="52" t="s">
        <v>56</v>
      </c>
      <c r="B20" s="53" t="s">
        <v>1354</v>
      </c>
      <c r="C20" s="61" t="s">
        <v>7104</v>
      </c>
      <c r="D20" s="61" t="s">
        <v>1411</v>
      </c>
      <c r="E20" s="57" t="s">
        <v>1412</v>
      </c>
      <c r="F20" s="53" t="s">
        <v>1413</v>
      </c>
      <c r="G20" s="53">
        <v>2</v>
      </c>
      <c r="H20" s="53" t="s">
        <v>17</v>
      </c>
      <c r="I20" s="246"/>
      <c r="J20" s="62">
        <v>9600</v>
      </c>
      <c r="K20" s="232">
        <v>19200</v>
      </c>
    </row>
    <row r="21" spans="1:11" ht="30.6" x14ac:dyDescent="0.3">
      <c r="A21" s="52" t="s">
        <v>56</v>
      </c>
      <c r="B21" s="231" t="s">
        <v>1354</v>
      </c>
      <c r="C21" s="240" t="s">
        <v>1414</v>
      </c>
      <c r="D21" s="240" t="s">
        <v>1386</v>
      </c>
      <c r="E21" s="240" t="s">
        <v>1415</v>
      </c>
      <c r="F21" s="241" t="s">
        <v>1416</v>
      </c>
      <c r="G21" s="53">
        <v>8</v>
      </c>
      <c r="H21" s="231" t="s">
        <v>17</v>
      </c>
      <c r="I21" s="53" t="s">
        <v>6617</v>
      </c>
      <c r="J21" s="62">
        <v>5299</v>
      </c>
      <c r="K21" s="232">
        <v>42392</v>
      </c>
    </row>
    <row r="22" spans="1:11" x14ac:dyDescent="0.3">
      <c r="A22" s="52" t="s">
        <v>56</v>
      </c>
      <c r="B22" s="231" t="s">
        <v>1354</v>
      </c>
      <c r="C22" s="633" t="s">
        <v>1417</v>
      </c>
      <c r="D22" s="240" t="s">
        <v>1386</v>
      </c>
      <c r="E22" s="240" t="s">
        <v>1418</v>
      </c>
      <c r="F22" s="231" t="s">
        <v>1419</v>
      </c>
      <c r="G22" s="241">
        <v>1</v>
      </c>
      <c r="H22" s="231" t="s">
        <v>1420</v>
      </c>
      <c r="I22" s="53"/>
      <c r="J22" s="54">
        <v>195</v>
      </c>
      <c r="K22" s="232">
        <v>195</v>
      </c>
    </row>
    <row r="23" spans="1:11" ht="21" thickBot="1" x14ac:dyDescent="0.35">
      <c r="A23" s="85" t="s">
        <v>56</v>
      </c>
      <c r="B23" s="248" t="s">
        <v>1354</v>
      </c>
      <c r="C23" s="249" t="s">
        <v>1421</v>
      </c>
      <c r="D23" s="249" t="s">
        <v>1386</v>
      </c>
      <c r="E23" s="249" t="s">
        <v>1422</v>
      </c>
      <c r="F23" s="86" t="s">
        <v>1423</v>
      </c>
      <c r="G23" s="86">
        <v>2</v>
      </c>
      <c r="H23" s="248" t="s">
        <v>17</v>
      </c>
      <c r="I23" s="86"/>
      <c r="J23" s="250">
        <v>949</v>
      </c>
      <c r="K23" s="317">
        <v>1898</v>
      </c>
    </row>
    <row r="24" spans="1:11" ht="41.4" thickBot="1" x14ac:dyDescent="0.35">
      <c r="A24" s="454" t="s">
        <v>56</v>
      </c>
      <c r="B24" s="455" t="s">
        <v>1424</v>
      </c>
      <c r="C24" s="450" t="s">
        <v>1425</v>
      </c>
      <c r="D24" s="450" t="s">
        <v>3</v>
      </c>
      <c r="E24" s="450" t="s">
        <v>4</v>
      </c>
      <c r="F24" s="455" t="s">
        <v>1426</v>
      </c>
      <c r="G24" s="451" t="s">
        <v>6</v>
      </c>
      <c r="H24" s="451" t="s">
        <v>7</v>
      </c>
      <c r="I24" s="451" t="s">
        <v>201</v>
      </c>
      <c r="J24" s="452" t="s">
        <v>202</v>
      </c>
      <c r="K24" s="453" t="s">
        <v>8</v>
      </c>
    </row>
    <row r="25" spans="1:11" ht="20.399999999999999" x14ac:dyDescent="0.3">
      <c r="A25" s="242" t="s">
        <v>56</v>
      </c>
      <c r="B25" s="112" t="s">
        <v>1424</v>
      </c>
      <c r="C25" s="634" t="s">
        <v>1427</v>
      </c>
      <c r="D25" s="56"/>
      <c r="E25" s="56"/>
      <c r="F25" s="112" t="s">
        <v>1428</v>
      </c>
      <c r="G25" s="112">
        <v>2</v>
      </c>
      <c r="H25" s="112" t="s">
        <v>863</v>
      </c>
      <c r="I25" s="112"/>
      <c r="J25" s="245"/>
      <c r="K25" s="315"/>
    </row>
    <row r="26" spans="1:11" ht="20.399999999999999" x14ac:dyDescent="0.3">
      <c r="A26" s="52" t="s">
        <v>56</v>
      </c>
      <c r="B26" s="53" t="s">
        <v>1424</v>
      </c>
      <c r="C26" s="61" t="s">
        <v>1429</v>
      </c>
      <c r="D26" s="61" t="s">
        <v>1430</v>
      </c>
      <c r="E26" s="61" t="s">
        <v>1431</v>
      </c>
      <c r="F26" s="53" t="s">
        <v>1432</v>
      </c>
      <c r="G26" s="53">
        <v>2</v>
      </c>
      <c r="H26" s="53" t="s">
        <v>17</v>
      </c>
      <c r="I26" s="237"/>
      <c r="J26" s="54">
        <v>1285</v>
      </c>
      <c r="K26" s="232">
        <v>2570</v>
      </c>
    </row>
    <row r="27" spans="1:11" ht="20.399999999999999" x14ac:dyDescent="0.3">
      <c r="A27" s="52" t="s">
        <v>56</v>
      </c>
      <c r="B27" s="53" t="s">
        <v>1424</v>
      </c>
      <c r="C27" s="61" t="s">
        <v>7105</v>
      </c>
      <c r="D27" s="61" t="s">
        <v>1430</v>
      </c>
      <c r="E27" s="61" t="s">
        <v>1434</v>
      </c>
      <c r="F27" s="53" t="s">
        <v>1435</v>
      </c>
      <c r="G27" s="53">
        <v>2</v>
      </c>
      <c r="H27" s="53" t="s">
        <v>17</v>
      </c>
      <c r="I27" s="73"/>
      <c r="J27" s="54">
        <v>231</v>
      </c>
      <c r="K27" s="232">
        <v>462</v>
      </c>
    </row>
    <row r="28" spans="1:11" ht="20.399999999999999" x14ac:dyDescent="0.3">
      <c r="A28" s="52" t="s">
        <v>56</v>
      </c>
      <c r="B28" s="53" t="s">
        <v>1424</v>
      </c>
      <c r="C28" s="61" t="s">
        <v>7106</v>
      </c>
      <c r="D28" s="61" t="s">
        <v>1430</v>
      </c>
      <c r="E28" s="61" t="s">
        <v>1437</v>
      </c>
      <c r="F28" s="53" t="s">
        <v>1438</v>
      </c>
      <c r="G28" s="53">
        <v>2</v>
      </c>
      <c r="H28" s="53" t="s">
        <v>17</v>
      </c>
      <c r="I28" s="73"/>
      <c r="J28" s="54">
        <v>276</v>
      </c>
      <c r="K28" s="232">
        <v>552</v>
      </c>
    </row>
    <row r="29" spans="1:11" ht="20.399999999999999" x14ac:dyDescent="0.3">
      <c r="A29" s="52" t="s">
        <v>56</v>
      </c>
      <c r="B29" s="53" t="s">
        <v>1424</v>
      </c>
      <c r="C29" s="61" t="s">
        <v>7107</v>
      </c>
      <c r="D29" s="61" t="s">
        <v>1430</v>
      </c>
      <c r="E29" s="61" t="s">
        <v>1440</v>
      </c>
      <c r="F29" s="53" t="s">
        <v>1441</v>
      </c>
      <c r="G29" s="53">
        <v>2</v>
      </c>
      <c r="H29" s="53" t="s">
        <v>17</v>
      </c>
      <c r="I29" s="73"/>
      <c r="J29" s="54">
        <v>424</v>
      </c>
      <c r="K29" s="232">
        <v>848</v>
      </c>
    </row>
    <row r="30" spans="1:11" ht="20.399999999999999" x14ac:dyDescent="0.3">
      <c r="A30" s="52" t="s">
        <v>56</v>
      </c>
      <c r="B30" s="53" t="s">
        <v>1424</v>
      </c>
      <c r="C30" s="61" t="s">
        <v>7108</v>
      </c>
      <c r="D30" s="61" t="s">
        <v>1430</v>
      </c>
      <c r="E30" s="61" t="s">
        <v>1443</v>
      </c>
      <c r="F30" s="53" t="s">
        <v>1444</v>
      </c>
      <c r="G30" s="53">
        <v>2</v>
      </c>
      <c r="H30" s="53" t="s">
        <v>17</v>
      </c>
      <c r="I30" s="73"/>
      <c r="J30" s="54">
        <v>602</v>
      </c>
      <c r="K30" s="232">
        <v>1204</v>
      </c>
    </row>
    <row r="31" spans="1:11" x14ac:dyDescent="0.3">
      <c r="A31" s="52" t="s">
        <v>56</v>
      </c>
      <c r="B31" s="53" t="s">
        <v>1424</v>
      </c>
      <c r="C31" s="61" t="s">
        <v>1445</v>
      </c>
      <c r="D31" s="61" t="s">
        <v>364</v>
      </c>
      <c r="E31" s="61">
        <v>1600</v>
      </c>
      <c r="F31" s="53" t="s">
        <v>1446</v>
      </c>
      <c r="G31" s="53">
        <v>2</v>
      </c>
      <c r="H31" s="53" t="s">
        <v>17</v>
      </c>
      <c r="I31" s="46"/>
      <c r="J31" s="54">
        <v>249.95</v>
      </c>
      <c r="K31" s="232">
        <v>499.9</v>
      </c>
    </row>
    <row r="32" spans="1:11" ht="20.399999999999999" x14ac:dyDescent="0.3">
      <c r="A32" s="52" t="s">
        <v>56</v>
      </c>
      <c r="B32" s="53" t="s">
        <v>1424</v>
      </c>
      <c r="C32" s="61" t="s">
        <v>1447</v>
      </c>
      <c r="D32" s="61" t="s">
        <v>1430</v>
      </c>
      <c r="E32" s="61" t="s">
        <v>1448</v>
      </c>
      <c r="F32" s="53" t="s">
        <v>1449</v>
      </c>
      <c r="G32" s="53">
        <v>2</v>
      </c>
      <c r="H32" s="53" t="s">
        <v>17</v>
      </c>
      <c r="I32" s="46"/>
      <c r="J32" s="54">
        <v>91</v>
      </c>
      <c r="K32" s="232">
        <v>182</v>
      </c>
    </row>
    <row r="33" spans="1:11" ht="20.399999999999999" x14ac:dyDescent="0.3">
      <c r="A33" s="52" t="s">
        <v>56</v>
      </c>
      <c r="B33" s="53" t="s">
        <v>1424</v>
      </c>
      <c r="C33" s="61" t="s">
        <v>1450</v>
      </c>
      <c r="D33" s="61" t="s">
        <v>1430</v>
      </c>
      <c r="E33" s="61" t="s">
        <v>1451</v>
      </c>
      <c r="F33" s="53" t="s">
        <v>1452</v>
      </c>
      <c r="G33" s="53">
        <v>2</v>
      </c>
      <c r="H33" s="53" t="s">
        <v>17</v>
      </c>
      <c r="I33" s="46"/>
      <c r="J33" s="54">
        <v>38</v>
      </c>
      <c r="K33" s="232">
        <v>76</v>
      </c>
    </row>
    <row r="34" spans="1:11" ht="20.399999999999999" x14ac:dyDescent="0.3">
      <c r="A34" s="52" t="s">
        <v>56</v>
      </c>
      <c r="B34" s="53" t="s">
        <v>1424</v>
      </c>
      <c r="C34" s="61" t="s">
        <v>1453</v>
      </c>
      <c r="D34" s="61" t="s">
        <v>1454</v>
      </c>
      <c r="E34" s="61" t="s">
        <v>1455</v>
      </c>
      <c r="F34" s="53" t="s">
        <v>1456</v>
      </c>
      <c r="G34" s="53">
        <v>40</v>
      </c>
      <c r="H34" s="53" t="s">
        <v>17</v>
      </c>
      <c r="I34" s="46"/>
      <c r="J34" s="54">
        <v>800</v>
      </c>
      <c r="K34" s="232">
        <v>32000</v>
      </c>
    </row>
    <row r="35" spans="1:11" x14ac:dyDescent="0.3">
      <c r="A35" s="52" t="s">
        <v>56</v>
      </c>
      <c r="B35" s="53" t="s">
        <v>1424</v>
      </c>
      <c r="C35" s="61" t="s">
        <v>1457</v>
      </c>
      <c r="D35" s="61" t="s">
        <v>1454</v>
      </c>
      <c r="E35" s="61" t="s">
        <v>7109</v>
      </c>
      <c r="F35" s="53" t="s">
        <v>1459</v>
      </c>
      <c r="G35" s="53">
        <v>1</v>
      </c>
      <c r="H35" s="53" t="s">
        <v>17</v>
      </c>
      <c r="I35" s="237" t="s">
        <v>863</v>
      </c>
      <c r="J35" s="54">
        <v>650</v>
      </c>
      <c r="K35" s="232">
        <v>650</v>
      </c>
    </row>
    <row r="36" spans="1:11" x14ac:dyDescent="0.3">
      <c r="A36" s="52" t="s">
        <v>56</v>
      </c>
      <c r="B36" s="53" t="s">
        <v>1424</v>
      </c>
      <c r="C36" s="61" t="s">
        <v>1460</v>
      </c>
      <c r="D36" s="61" t="s">
        <v>1454</v>
      </c>
      <c r="E36" s="61" t="s">
        <v>7110</v>
      </c>
      <c r="F36" s="53" t="s">
        <v>1462</v>
      </c>
      <c r="G36" s="53">
        <v>1</v>
      </c>
      <c r="H36" s="53" t="s">
        <v>17</v>
      </c>
      <c r="I36" s="237"/>
      <c r="J36" s="54">
        <v>200</v>
      </c>
      <c r="K36" s="232">
        <v>200</v>
      </c>
    </row>
    <row r="37" spans="1:11" x14ac:dyDescent="0.3">
      <c r="A37" s="52" t="s">
        <v>56</v>
      </c>
      <c r="B37" s="53" t="s">
        <v>1424</v>
      </c>
      <c r="C37" s="61" t="s">
        <v>1463</v>
      </c>
      <c r="D37" s="61" t="s">
        <v>1454</v>
      </c>
      <c r="E37" s="61" t="s">
        <v>7111</v>
      </c>
      <c r="F37" s="53" t="s">
        <v>1465</v>
      </c>
      <c r="G37" s="53">
        <v>1</v>
      </c>
      <c r="H37" s="53" t="s">
        <v>17</v>
      </c>
      <c r="I37" s="237"/>
      <c r="J37" s="54">
        <v>4100</v>
      </c>
      <c r="K37" s="232">
        <v>4100</v>
      </c>
    </row>
    <row r="38" spans="1:11" x14ac:dyDescent="0.3">
      <c r="A38" s="52" t="s">
        <v>56</v>
      </c>
      <c r="B38" s="53" t="s">
        <v>1424</v>
      </c>
      <c r="C38" s="61" t="s">
        <v>1466</v>
      </c>
      <c r="D38" s="61" t="s">
        <v>1454</v>
      </c>
      <c r="E38" s="61" t="s">
        <v>1467</v>
      </c>
      <c r="F38" s="53" t="s">
        <v>1468</v>
      </c>
      <c r="G38" s="53">
        <v>1</v>
      </c>
      <c r="H38" s="53" t="s">
        <v>17</v>
      </c>
      <c r="I38" s="237"/>
      <c r="J38" s="54">
        <v>110</v>
      </c>
      <c r="K38" s="232">
        <v>110</v>
      </c>
    </row>
    <row r="39" spans="1:11" x14ac:dyDescent="0.3">
      <c r="A39" s="52" t="s">
        <v>56</v>
      </c>
      <c r="B39" s="53" t="s">
        <v>1424</v>
      </c>
      <c r="C39" s="61" t="s">
        <v>1469</v>
      </c>
      <c r="D39" s="61" t="s">
        <v>1454</v>
      </c>
      <c r="E39" s="61" t="s">
        <v>7112</v>
      </c>
      <c r="F39" s="53" t="s">
        <v>1471</v>
      </c>
      <c r="G39" s="53">
        <v>1</v>
      </c>
      <c r="H39" s="53" t="s">
        <v>17</v>
      </c>
      <c r="I39" s="564"/>
      <c r="J39" s="54">
        <v>550</v>
      </c>
      <c r="K39" s="232">
        <v>550</v>
      </c>
    </row>
    <row r="40" spans="1:11" x14ac:dyDescent="0.3">
      <c r="A40" s="52" t="s">
        <v>56</v>
      </c>
      <c r="B40" s="53" t="s">
        <v>1424</v>
      </c>
      <c r="C40" s="61" t="s">
        <v>1472</v>
      </c>
      <c r="D40" s="57" t="s">
        <v>1473</v>
      </c>
      <c r="E40" s="57" t="s">
        <v>1474</v>
      </c>
      <c r="F40" s="46" t="s">
        <v>1475</v>
      </c>
      <c r="G40" s="46">
        <v>180</v>
      </c>
      <c r="H40" s="62" t="s">
        <v>17</v>
      </c>
      <c r="I40" s="46"/>
      <c r="J40" s="54">
        <v>40</v>
      </c>
      <c r="K40" s="232">
        <v>7200</v>
      </c>
    </row>
    <row r="41" spans="1:11" ht="20.399999999999999" x14ac:dyDescent="0.3">
      <c r="A41" s="52" t="s">
        <v>56</v>
      </c>
      <c r="B41" s="53" t="s">
        <v>1424</v>
      </c>
      <c r="C41" s="635" t="s">
        <v>7113</v>
      </c>
      <c r="D41" s="57" t="s">
        <v>1473</v>
      </c>
      <c r="E41" s="57" t="s">
        <v>1476</v>
      </c>
      <c r="F41" s="46" t="s">
        <v>1477</v>
      </c>
      <c r="G41" s="46">
        <v>1</v>
      </c>
      <c r="H41" s="62" t="s">
        <v>17</v>
      </c>
      <c r="I41" s="53" t="s">
        <v>1550</v>
      </c>
      <c r="J41" s="54">
        <v>0</v>
      </c>
      <c r="K41" s="232">
        <v>0</v>
      </c>
    </row>
    <row r="42" spans="1:11" ht="31.2" thickBot="1" x14ac:dyDescent="0.35">
      <c r="A42" s="85" t="s">
        <v>56</v>
      </c>
      <c r="B42" s="86" t="s">
        <v>1424</v>
      </c>
      <c r="C42" s="249" t="s">
        <v>1478</v>
      </c>
      <c r="D42" s="252" t="s">
        <v>1479</v>
      </c>
      <c r="E42" s="252" t="s">
        <v>1480</v>
      </c>
      <c r="F42" s="196" t="s">
        <v>1481</v>
      </c>
      <c r="G42" s="196">
        <v>1</v>
      </c>
      <c r="H42" s="253" t="s">
        <v>17</v>
      </c>
      <c r="I42" s="565"/>
      <c r="J42" s="250">
        <v>12999</v>
      </c>
      <c r="K42" s="317">
        <v>12999</v>
      </c>
    </row>
    <row r="43" spans="1:11" ht="41.4" thickBot="1" x14ac:dyDescent="0.35">
      <c r="A43" s="454" t="s">
        <v>56</v>
      </c>
      <c r="B43" s="455" t="s">
        <v>1482</v>
      </c>
      <c r="C43" s="450" t="s">
        <v>1483</v>
      </c>
      <c r="D43" s="450" t="s">
        <v>3</v>
      </c>
      <c r="E43" s="450" t="s">
        <v>4</v>
      </c>
      <c r="F43" s="455" t="s">
        <v>1484</v>
      </c>
      <c r="G43" s="451" t="s">
        <v>6</v>
      </c>
      <c r="H43" s="451" t="s">
        <v>7</v>
      </c>
      <c r="I43" s="451" t="s">
        <v>201</v>
      </c>
      <c r="J43" s="452" t="s">
        <v>202</v>
      </c>
      <c r="K43" s="453" t="s">
        <v>8</v>
      </c>
    </row>
    <row r="44" spans="1:11" ht="20.399999999999999" x14ac:dyDescent="0.3">
      <c r="A44" s="254" t="s">
        <v>56</v>
      </c>
      <c r="B44" s="482" t="s">
        <v>1482</v>
      </c>
      <c r="C44" s="483" t="s">
        <v>1485</v>
      </c>
      <c r="D44" s="483" t="s">
        <v>1486</v>
      </c>
      <c r="E44" s="483"/>
      <c r="F44" s="482" t="s">
        <v>1487</v>
      </c>
      <c r="G44" s="482">
        <v>2</v>
      </c>
      <c r="H44" s="482" t="s">
        <v>17</v>
      </c>
      <c r="I44" s="566"/>
      <c r="J44" s="484">
        <v>25</v>
      </c>
      <c r="K44" s="255">
        <v>50</v>
      </c>
    </row>
    <row r="45" spans="1:11" ht="20.399999999999999" x14ac:dyDescent="0.3">
      <c r="A45" s="52" t="s">
        <v>56</v>
      </c>
      <c r="B45" s="53" t="s">
        <v>1482</v>
      </c>
      <c r="C45" s="61" t="s">
        <v>1488</v>
      </c>
      <c r="D45" s="61" t="s">
        <v>1489</v>
      </c>
      <c r="E45" s="61"/>
      <c r="F45" s="53" t="s">
        <v>1490</v>
      </c>
      <c r="G45" s="53">
        <v>2</v>
      </c>
      <c r="H45" s="53" t="s">
        <v>17</v>
      </c>
      <c r="I45" s="53"/>
      <c r="J45" s="54">
        <v>135.25</v>
      </c>
      <c r="K45" s="232">
        <v>270.5</v>
      </c>
    </row>
    <row r="46" spans="1:11" ht="20.399999999999999" x14ac:dyDescent="0.3">
      <c r="A46" s="52" t="s">
        <v>56</v>
      </c>
      <c r="B46" s="53" t="s">
        <v>1482</v>
      </c>
      <c r="C46" s="61" t="s">
        <v>1491</v>
      </c>
      <c r="D46" s="61" t="s">
        <v>1492</v>
      </c>
      <c r="E46" s="61" t="s">
        <v>1493</v>
      </c>
      <c r="F46" s="53" t="s">
        <v>1494</v>
      </c>
      <c r="G46" s="53">
        <v>2</v>
      </c>
      <c r="H46" s="53" t="s">
        <v>17</v>
      </c>
      <c r="I46" s="53"/>
      <c r="J46" s="54">
        <v>37</v>
      </c>
      <c r="K46" s="232">
        <v>74</v>
      </c>
    </row>
    <row r="47" spans="1:11" ht="20.399999999999999" x14ac:dyDescent="0.3">
      <c r="A47" s="52" t="s">
        <v>56</v>
      </c>
      <c r="B47" s="53" t="s">
        <v>1482</v>
      </c>
      <c r="C47" s="61" t="s">
        <v>1495</v>
      </c>
      <c r="D47" s="61" t="s">
        <v>1496</v>
      </c>
      <c r="E47" s="61" t="s">
        <v>1497</v>
      </c>
      <c r="F47" s="53" t="s">
        <v>1498</v>
      </c>
      <c r="G47" s="53">
        <v>5</v>
      </c>
      <c r="H47" s="53" t="s">
        <v>17</v>
      </c>
      <c r="I47" s="53"/>
      <c r="J47" s="54">
        <v>26.05</v>
      </c>
      <c r="K47" s="232">
        <v>130.25</v>
      </c>
    </row>
    <row r="48" spans="1:11" ht="31.2" thickBot="1" x14ac:dyDescent="0.35">
      <c r="A48" s="85" t="s">
        <v>56</v>
      </c>
      <c r="B48" s="262" t="s">
        <v>1482</v>
      </c>
      <c r="C48" s="263" t="s">
        <v>1499</v>
      </c>
      <c r="D48" s="263" t="s">
        <v>1500</v>
      </c>
      <c r="E48" s="263" t="s">
        <v>1501</v>
      </c>
      <c r="F48" s="262" t="s">
        <v>1502</v>
      </c>
      <c r="G48" s="262">
        <v>10</v>
      </c>
      <c r="H48" s="262" t="s">
        <v>17</v>
      </c>
      <c r="I48" s="101" t="s">
        <v>1503</v>
      </c>
      <c r="J48" s="485">
        <v>520.9</v>
      </c>
      <c r="K48" s="317">
        <v>5209</v>
      </c>
    </row>
    <row r="49" spans="1:11" ht="41.4" thickBot="1" x14ac:dyDescent="0.35">
      <c r="A49" s="454" t="s">
        <v>56</v>
      </c>
      <c r="B49" s="456" t="s">
        <v>1504</v>
      </c>
      <c r="C49" s="450" t="s">
        <v>1505</v>
      </c>
      <c r="D49" s="450" t="s">
        <v>3</v>
      </c>
      <c r="E49" s="450" t="s">
        <v>4</v>
      </c>
      <c r="F49" s="456" t="s">
        <v>1506</v>
      </c>
      <c r="G49" s="451" t="s">
        <v>6</v>
      </c>
      <c r="H49" s="451" t="s">
        <v>7</v>
      </c>
      <c r="I49" s="451" t="s">
        <v>201</v>
      </c>
      <c r="J49" s="452" t="s">
        <v>202</v>
      </c>
      <c r="K49" s="453" t="s">
        <v>8</v>
      </c>
    </row>
    <row r="50" spans="1:11" ht="30.6" x14ac:dyDescent="0.3">
      <c r="A50" s="242" t="s">
        <v>56</v>
      </c>
      <c r="B50" s="112" t="s">
        <v>1504</v>
      </c>
      <c r="C50" s="56" t="s">
        <v>1507</v>
      </c>
      <c r="D50" s="56" t="s">
        <v>1508</v>
      </c>
      <c r="E50" s="56">
        <v>892</v>
      </c>
      <c r="F50" s="112" t="s">
        <v>1509</v>
      </c>
      <c r="G50" s="112">
        <v>108</v>
      </c>
      <c r="H50" s="112" t="s">
        <v>1510</v>
      </c>
      <c r="I50" s="46"/>
      <c r="J50" s="245">
        <v>47.5</v>
      </c>
      <c r="K50" s="315">
        <v>5130</v>
      </c>
    </row>
    <row r="51" spans="1:11" ht="30.6" x14ac:dyDescent="0.3">
      <c r="A51" s="52" t="s">
        <v>56</v>
      </c>
      <c r="B51" s="53" t="s">
        <v>1504</v>
      </c>
      <c r="C51" s="61" t="s">
        <v>1511</v>
      </c>
      <c r="D51" s="61" t="s">
        <v>1512</v>
      </c>
      <c r="E51" s="61" t="s">
        <v>7114</v>
      </c>
      <c r="F51" s="53" t="s">
        <v>1514</v>
      </c>
      <c r="G51" s="53">
        <v>11</v>
      </c>
      <c r="H51" s="53" t="s">
        <v>1515</v>
      </c>
      <c r="I51" s="46"/>
      <c r="J51" s="54">
        <v>5.34</v>
      </c>
      <c r="K51" s="232">
        <v>58.739999999999995</v>
      </c>
    </row>
    <row r="52" spans="1:11" ht="30.6" x14ac:dyDescent="0.3">
      <c r="A52" s="52" t="s">
        <v>56</v>
      </c>
      <c r="B52" s="53" t="s">
        <v>1504</v>
      </c>
      <c r="C52" s="61" t="s">
        <v>1516</v>
      </c>
      <c r="D52" s="61" t="s">
        <v>1517</v>
      </c>
      <c r="E52" s="61" t="s">
        <v>1518</v>
      </c>
      <c r="F52" s="53" t="s">
        <v>1519</v>
      </c>
      <c r="G52" s="53">
        <v>72</v>
      </c>
      <c r="H52" s="53" t="s">
        <v>1510</v>
      </c>
      <c r="I52" s="46"/>
      <c r="J52" s="54">
        <v>29</v>
      </c>
      <c r="K52" s="232">
        <v>2088</v>
      </c>
    </row>
    <row r="53" spans="1:11" ht="30.6" x14ac:dyDescent="0.3">
      <c r="A53" s="52" t="s">
        <v>56</v>
      </c>
      <c r="B53" s="53" t="s">
        <v>1504</v>
      </c>
      <c r="C53" s="61" t="s">
        <v>1520</v>
      </c>
      <c r="D53" s="61" t="s">
        <v>1508</v>
      </c>
      <c r="E53" s="61">
        <v>9905</v>
      </c>
      <c r="F53" s="53" t="s">
        <v>1522</v>
      </c>
      <c r="G53" s="53">
        <v>3</v>
      </c>
      <c r="H53" s="53" t="s">
        <v>1523</v>
      </c>
      <c r="I53" s="46"/>
      <c r="J53" s="54">
        <v>19.53</v>
      </c>
      <c r="K53" s="232">
        <v>58.59</v>
      </c>
    </row>
    <row r="54" spans="1:11" ht="30.6" x14ac:dyDescent="0.3">
      <c r="A54" s="99" t="s">
        <v>56</v>
      </c>
      <c r="B54" s="101" t="s">
        <v>1504</v>
      </c>
      <c r="C54" s="258" t="s">
        <v>1524</v>
      </c>
      <c r="D54" s="258" t="s">
        <v>1525</v>
      </c>
      <c r="E54" s="258" t="s">
        <v>1526</v>
      </c>
      <c r="F54" s="259" t="s">
        <v>1527</v>
      </c>
      <c r="G54" s="259">
        <v>45</v>
      </c>
      <c r="H54" s="259" t="s">
        <v>1510</v>
      </c>
      <c r="I54" s="259"/>
      <c r="J54" s="260">
        <v>60</v>
      </c>
      <c r="K54" s="261">
        <v>2700</v>
      </c>
    </row>
    <row r="55" spans="1:11" ht="30.6" x14ac:dyDescent="0.3">
      <c r="A55" s="99" t="s">
        <v>56</v>
      </c>
      <c r="B55" s="101" t="s">
        <v>1504</v>
      </c>
      <c r="C55" s="258" t="s">
        <v>1528</v>
      </c>
      <c r="D55" s="258" t="s">
        <v>1529</v>
      </c>
      <c r="E55" s="258">
        <v>82330</v>
      </c>
      <c r="F55" s="259" t="s">
        <v>1530</v>
      </c>
      <c r="G55" s="259">
        <v>45</v>
      </c>
      <c r="H55" s="259" t="s">
        <v>1510</v>
      </c>
      <c r="I55" s="259"/>
      <c r="J55" s="260">
        <v>80.38</v>
      </c>
      <c r="K55" s="261">
        <v>3617.1</v>
      </c>
    </row>
    <row r="56" spans="1:11" ht="30.6" x14ac:dyDescent="0.3">
      <c r="A56" s="52" t="s">
        <v>56</v>
      </c>
      <c r="B56" s="53" t="s">
        <v>1504</v>
      </c>
      <c r="C56" s="61" t="s">
        <v>1531</v>
      </c>
      <c r="D56" s="61" t="s">
        <v>1532</v>
      </c>
      <c r="E56" s="61" t="s">
        <v>1533</v>
      </c>
      <c r="F56" s="53" t="s">
        <v>1534</v>
      </c>
      <c r="G56" s="53">
        <v>120</v>
      </c>
      <c r="H56" s="53" t="s">
        <v>17</v>
      </c>
      <c r="I56" s="46"/>
      <c r="J56" s="54">
        <v>54.99</v>
      </c>
      <c r="K56" s="232">
        <v>6598.8</v>
      </c>
    </row>
    <row r="57" spans="1:11" ht="30.6" x14ac:dyDescent="0.3">
      <c r="A57" s="52" t="s">
        <v>56</v>
      </c>
      <c r="B57" s="53" t="s">
        <v>1504</v>
      </c>
      <c r="C57" s="61" t="s">
        <v>1535</v>
      </c>
      <c r="D57" s="61" t="s">
        <v>1500</v>
      </c>
      <c r="E57" s="61" t="s">
        <v>7115</v>
      </c>
      <c r="F57" s="53" t="s">
        <v>1537</v>
      </c>
      <c r="G57" s="53">
        <v>30</v>
      </c>
      <c r="H57" s="53" t="s">
        <v>17</v>
      </c>
      <c r="I57" s="53" t="s">
        <v>863</v>
      </c>
      <c r="J57" s="54">
        <v>4460</v>
      </c>
      <c r="K57" s="232">
        <v>133800</v>
      </c>
    </row>
    <row r="58" spans="1:11" ht="30.6" x14ac:dyDescent="0.3">
      <c r="A58" s="52" t="s">
        <v>56</v>
      </c>
      <c r="B58" s="53" t="s">
        <v>1504</v>
      </c>
      <c r="C58" s="61" t="s">
        <v>1538</v>
      </c>
      <c r="D58" s="61" t="s">
        <v>1500</v>
      </c>
      <c r="E58" s="61" t="s">
        <v>7116</v>
      </c>
      <c r="F58" s="53" t="s">
        <v>1540</v>
      </c>
      <c r="G58" s="53">
        <v>38</v>
      </c>
      <c r="H58" s="53" t="s">
        <v>17</v>
      </c>
      <c r="I58" s="53" t="s">
        <v>863</v>
      </c>
      <c r="J58" s="54">
        <v>1480</v>
      </c>
      <c r="K58" s="232">
        <v>56240</v>
      </c>
    </row>
    <row r="59" spans="1:11" ht="30.6" x14ac:dyDescent="0.3">
      <c r="A59" s="52" t="s">
        <v>56</v>
      </c>
      <c r="B59" s="53" t="s">
        <v>1504</v>
      </c>
      <c r="C59" s="61" t="s">
        <v>1541</v>
      </c>
      <c r="D59" s="61" t="s">
        <v>1500</v>
      </c>
      <c r="E59" s="61" t="s">
        <v>1542</v>
      </c>
      <c r="F59" s="53" t="s">
        <v>1543</v>
      </c>
      <c r="G59" s="53">
        <v>45</v>
      </c>
      <c r="H59" s="53" t="s">
        <v>17</v>
      </c>
      <c r="I59" s="237"/>
      <c r="J59" s="54">
        <v>1050</v>
      </c>
      <c r="K59" s="232">
        <v>47250</v>
      </c>
    </row>
    <row r="60" spans="1:11" ht="30.6" x14ac:dyDescent="0.3">
      <c r="A60" s="52" t="s">
        <v>56</v>
      </c>
      <c r="B60" s="53" t="s">
        <v>1504</v>
      </c>
      <c r="C60" s="61" t="s">
        <v>1544</v>
      </c>
      <c r="D60" s="61" t="s">
        <v>1500</v>
      </c>
      <c r="E60" s="61" t="s">
        <v>1545</v>
      </c>
      <c r="F60" s="53" t="s">
        <v>1546</v>
      </c>
      <c r="G60" s="53">
        <v>100</v>
      </c>
      <c r="H60" s="53" t="s">
        <v>17</v>
      </c>
      <c r="I60" s="46"/>
      <c r="J60" s="54">
        <v>86.32</v>
      </c>
      <c r="K60" s="232">
        <v>8632</v>
      </c>
    </row>
    <row r="61" spans="1:11" ht="30.6" x14ac:dyDescent="0.3">
      <c r="A61" s="52" t="s">
        <v>56</v>
      </c>
      <c r="B61" s="53" t="s">
        <v>1504</v>
      </c>
      <c r="C61" s="61" t="s">
        <v>1547</v>
      </c>
      <c r="D61" s="61" t="s">
        <v>1500</v>
      </c>
      <c r="E61" s="61" t="s">
        <v>7117</v>
      </c>
      <c r="F61" s="53" t="s">
        <v>1549</v>
      </c>
      <c r="G61" s="53">
        <v>7</v>
      </c>
      <c r="H61" s="53" t="s">
        <v>17</v>
      </c>
      <c r="I61" s="53" t="s">
        <v>1550</v>
      </c>
      <c r="J61" s="54"/>
      <c r="K61" s="232">
        <v>0</v>
      </c>
    </row>
    <row r="62" spans="1:11" ht="30.6" x14ac:dyDescent="0.3">
      <c r="A62" s="52" t="s">
        <v>56</v>
      </c>
      <c r="B62" s="53" t="s">
        <v>1504</v>
      </c>
      <c r="C62" s="61" t="s">
        <v>1551</v>
      </c>
      <c r="D62" s="61" t="s">
        <v>1500</v>
      </c>
      <c r="E62" s="61">
        <v>31001504</v>
      </c>
      <c r="F62" s="53" t="s">
        <v>1552</v>
      </c>
      <c r="G62" s="53">
        <v>18</v>
      </c>
      <c r="H62" s="53" t="s">
        <v>17</v>
      </c>
      <c r="I62" s="53" t="s">
        <v>1550</v>
      </c>
      <c r="J62" s="54"/>
      <c r="K62" s="232">
        <v>0</v>
      </c>
    </row>
    <row r="63" spans="1:11" ht="30.6" x14ac:dyDescent="0.3">
      <c r="A63" s="52" t="s">
        <v>56</v>
      </c>
      <c r="B63" s="53" t="s">
        <v>1504</v>
      </c>
      <c r="C63" s="61" t="s">
        <v>1553</v>
      </c>
      <c r="D63" s="61" t="s">
        <v>1500</v>
      </c>
      <c r="E63" s="61">
        <v>45135</v>
      </c>
      <c r="F63" s="53" t="s">
        <v>1554</v>
      </c>
      <c r="G63" s="53">
        <v>212</v>
      </c>
      <c r="H63" s="53" t="s">
        <v>17</v>
      </c>
      <c r="I63" s="46"/>
      <c r="J63" s="54">
        <v>46</v>
      </c>
      <c r="K63" s="232">
        <v>9752</v>
      </c>
    </row>
    <row r="64" spans="1:11" ht="30.6" x14ac:dyDescent="0.3">
      <c r="A64" s="52" t="s">
        <v>56</v>
      </c>
      <c r="B64" s="53" t="s">
        <v>1504</v>
      </c>
      <c r="C64" s="61" t="s">
        <v>7118</v>
      </c>
      <c r="D64" s="61" t="s">
        <v>1556</v>
      </c>
      <c r="E64" s="61">
        <v>8030</v>
      </c>
      <c r="F64" s="53" t="s">
        <v>1557</v>
      </c>
      <c r="G64" s="53">
        <v>1</v>
      </c>
      <c r="H64" s="53" t="s">
        <v>17</v>
      </c>
      <c r="I64" s="53" t="s">
        <v>1550</v>
      </c>
      <c r="J64" s="54"/>
      <c r="K64" s="232">
        <v>0</v>
      </c>
    </row>
    <row r="65" spans="1:11" ht="30.6" x14ac:dyDescent="0.3">
      <c r="A65" s="52" t="s">
        <v>56</v>
      </c>
      <c r="B65" s="53" t="s">
        <v>1504</v>
      </c>
      <c r="C65" s="61" t="s">
        <v>1558</v>
      </c>
      <c r="D65" s="61" t="s">
        <v>1500</v>
      </c>
      <c r="E65" s="61" t="s">
        <v>1559</v>
      </c>
      <c r="F65" s="53" t="s">
        <v>1560</v>
      </c>
      <c r="G65" s="53">
        <v>3</v>
      </c>
      <c r="H65" s="53" t="s">
        <v>17</v>
      </c>
      <c r="I65" s="53" t="s">
        <v>1550</v>
      </c>
      <c r="J65" s="54"/>
      <c r="K65" s="232">
        <v>0</v>
      </c>
    </row>
    <row r="66" spans="1:11" ht="30.6" x14ac:dyDescent="0.3">
      <c r="A66" s="52" t="s">
        <v>56</v>
      </c>
      <c r="B66" s="53" t="s">
        <v>1504</v>
      </c>
      <c r="C66" s="61" t="s">
        <v>1561</v>
      </c>
      <c r="D66" s="61" t="s">
        <v>1500</v>
      </c>
      <c r="E66" s="61" t="s">
        <v>7119</v>
      </c>
      <c r="F66" s="53" t="s">
        <v>1563</v>
      </c>
      <c r="G66" s="53">
        <v>1</v>
      </c>
      <c r="H66" s="53" t="s">
        <v>17</v>
      </c>
      <c r="I66" s="53" t="s">
        <v>1550</v>
      </c>
      <c r="J66" s="54"/>
      <c r="K66" s="232">
        <v>0</v>
      </c>
    </row>
    <row r="67" spans="1:11" ht="30.6" x14ac:dyDescent="0.3">
      <c r="A67" s="52" t="s">
        <v>56</v>
      </c>
      <c r="B67" s="53" t="s">
        <v>1504</v>
      </c>
      <c r="C67" s="61" t="s">
        <v>1564</v>
      </c>
      <c r="D67" s="61" t="s">
        <v>1500</v>
      </c>
      <c r="E67" s="61" t="s">
        <v>1565</v>
      </c>
      <c r="F67" s="53" t="s">
        <v>1566</v>
      </c>
      <c r="G67" s="53">
        <v>210</v>
      </c>
      <c r="H67" s="53" t="s">
        <v>17</v>
      </c>
      <c r="I67" s="53"/>
      <c r="J67" s="54">
        <v>285</v>
      </c>
      <c r="K67" s="232">
        <v>59850</v>
      </c>
    </row>
    <row r="68" spans="1:11" ht="30.6" x14ac:dyDescent="0.3">
      <c r="A68" s="52" t="s">
        <v>56</v>
      </c>
      <c r="B68" s="53" t="s">
        <v>1504</v>
      </c>
      <c r="C68" s="61" t="s">
        <v>1567</v>
      </c>
      <c r="D68" s="257" t="s">
        <v>1500</v>
      </c>
      <c r="E68" s="257" t="s">
        <v>1559</v>
      </c>
      <c r="F68" s="101" t="s">
        <v>1568</v>
      </c>
      <c r="G68" s="53">
        <v>210</v>
      </c>
      <c r="H68" s="53" t="s">
        <v>17</v>
      </c>
      <c r="I68" s="53"/>
      <c r="J68" s="54">
        <v>38.479999999999997</v>
      </c>
      <c r="K68" s="232">
        <v>8080.7999999999993</v>
      </c>
    </row>
    <row r="69" spans="1:11" ht="30.6" x14ac:dyDescent="0.3">
      <c r="A69" s="52" t="s">
        <v>56</v>
      </c>
      <c r="B69" s="53" t="s">
        <v>1504</v>
      </c>
      <c r="C69" s="61" t="s">
        <v>1569</v>
      </c>
      <c r="D69" s="61" t="s">
        <v>1500</v>
      </c>
      <c r="E69" s="61">
        <v>10011882</v>
      </c>
      <c r="F69" s="53" t="s">
        <v>1570</v>
      </c>
      <c r="G69" s="53">
        <v>210</v>
      </c>
      <c r="H69" s="53" t="s">
        <v>17</v>
      </c>
      <c r="I69" s="53"/>
      <c r="J69" s="54">
        <v>63.44</v>
      </c>
      <c r="K69" s="232">
        <v>13322.4</v>
      </c>
    </row>
    <row r="70" spans="1:11" ht="30.6" x14ac:dyDescent="0.3">
      <c r="A70" s="52" t="s">
        <v>56</v>
      </c>
      <c r="B70" s="53" t="s">
        <v>1504</v>
      </c>
      <c r="C70" s="61" t="s">
        <v>1571</v>
      </c>
      <c r="D70" s="61" t="s">
        <v>1572</v>
      </c>
      <c r="E70" s="61" t="s">
        <v>7120</v>
      </c>
      <c r="F70" s="53" t="s">
        <v>1574</v>
      </c>
      <c r="G70" s="53">
        <v>48</v>
      </c>
      <c r="H70" s="53" t="s">
        <v>1510</v>
      </c>
      <c r="I70" s="53"/>
      <c r="J70" s="54">
        <v>6.76</v>
      </c>
      <c r="K70" s="232">
        <v>324.48</v>
      </c>
    </row>
    <row r="71" spans="1:11" ht="30.6" x14ac:dyDescent="0.3">
      <c r="A71" s="52" t="s">
        <v>56</v>
      </c>
      <c r="B71" s="53" t="s">
        <v>1504</v>
      </c>
      <c r="C71" s="61" t="s">
        <v>1575</v>
      </c>
      <c r="D71" s="61" t="s">
        <v>1583</v>
      </c>
      <c r="E71" s="61" t="s">
        <v>7121</v>
      </c>
      <c r="F71" s="53" t="s">
        <v>1578</v>
      </c>
      <c r="G71" s="53">
        <v>288</v>
      </c>
      <c r="H71" s="53" t="s">
        <v>17</v>
      </c>
      <c r="I71" s="53"/>
      <c r="J71" s="54">
        <v>13.94</v>
      </c>
      <c r="K71" s="232">
        <v>4014.72</v>
      </c>
    </row>
    <row r="72" spans="1:11" ht="30.6" x14ac:dyDescent="0.3">
      <c r="A72" s="52" t="s">
        <v>56</v>
      </c>
      <c r="B72" s="53" t="s">
        <v>1504</v>
      </c>
      <c r="C72" s="61" t="s">
        <v>1579</v>
      </c>
      <c r="D72" s="61" t="s">
        <v>1508</v>
      </c>
      <c r="E72" s="61" t="s">
        <v>7122</v>
      </c>
      <c r="F72" s="53" t="s">
        <v>1581</v>
      </c>
      <c r="G72" s="53">
        <v>12</v>
      </c>
      <c r="H72" s="53" t="s">
        <v>1523</v>
      </c>
      <c r="I72" s="46"/>
      <c r="J72" s="54">
        <v>11.12</v>
      </c>
      <c r="K72" s="232">
        <v>133.44</v>
      </c>
    </row>
    <row r="73" spans="1:11" ht="30.6" x14ac:dyDescent="0.3">
      <c r="A73" s="52" t="s">
        <v>56</v>
      </c>
      <c r="B73" s="53" t="s">
        <v>1504</v>
      </c>
      <c r="C73" s="61" t="s">
        <v>1582</v>
      </c>
      <c r="D73" s="61" t="s">
        <v>1583</v>
      </c>
      <c r="E73" s="61" t="s">
        <v>1584</v>
      </c>
      <c r="F73" s="53" t="s">
        <v>1585</v>
      </c>
      <c r="G73" s="53">
        <v>22</v>
      </c>
      <c r="H73" s="53" t="s">
        <v>69</v>
      </c>
      <c r="I73" s="46"/>
      <c r="J73" s="54">
        <v>510</v>
      </c>
      <c r="K73" s="232">
        <v>11220</v>
      </c>
    </row>
    <row r="74" spans="1:11" ht="30.6" x14ac:dyDescent="0.3">
      <c r="A74" s="52" t="s">
        <v>56</v>
      </c>
      <c r="B74" s="53" t="s">
        <v>1504</v>
      </c>
      <c r="C74" s="61" t="s">
        <v>1586</v>
      </c>
      <c r="D74" s="61" t="s">
        <v>1583</v>
      </c>
      <c r="E74" s="61" t="s">
        <v>1587</v>
      </c>
      <c r="F74" s="53" t="s">
        <v>1588</v>
      </c>
      <c r="G74" s="53">
        <v>6</v>
      </c>
      <c r="H74" s="53" t="s">
        <v>69</v>
      </c>
      <c r="I74" s="53" t="s">
        <v>863</v>
      </c>
      <c r="J74" s="54">
        <v>1267.77</v>
      </c>
      <c r="K74" s="232">
        <v>7606.62</v>
      </c>
    </row>
    <row r="75" spans="1:11" ht="91.8" x14ac:dyDescent="0.3">
      <c r="A75" s="52" t="s">
        <v>56</v>
      </c>
      <c r="B75" s="53" t="s">
        <v>1504</v>
      </c>
      <c r="C75" s="57" t="s">
        <v>7123</v>
      </c>
      <c r="D75" s="61" t="s">
        <v>1598</v>
      </c>
      <c r="E75" s="61" t="s">
        <v>7124</v>
      </c>
      <c r="F75" s="53" t="s">
        <v>1592</v>
      </c>
      <c r="G75" s="53">
        <v>30</v>
      </c>
      <c r="H75" s="53" t="s">
        <v>17</v>
      </c>
      <c r="I75" s="46"/>
      <c r="J75" s="54">
        <v>1492.15</v>
      </c>
      <c r="K75" s="232">
        <v>44764.5</v>
      </c>
    </row>
    <row r="76" spans="1:11" ht="61.2" x14ac:dyDescent="0.3">
      <c r="A76" s="52" t="s">
        <v>56</v>
      </c>
      <c r="B76" s="53" t="s">
        <v>1504</v>
      </c>
      <c r="C76" s="61" t="s">
        <v>7125</v>
      </c>
      <c r="D76" s="61" t="s">
        <v>7126</v>
      </c>
      <c r="E76" s="61" t="s">
        <v>7127</v>
      </c>
      <c r="F76" s="53" t="s">
        <v>1596</v>
      </c>
      <c r="G76" s="53">
        <v>30</v>
      </c>
      <c r="H76" s="53" t="s">
        <v>17</v>
      </c>
      <c r="I76" s="53" t="s">
        <v>1550</v>
      </c>
      <c r="J76" s="54"/>
      <c r="K76" s="232">
        <v>0</v>
      </c>
    </row>
    <row r="77" spans="1:11" ht="30.6" x14ac:dyDescent="0.3">
      <c r="A77" s="52" t="s">
        <v>56</v>
      </c>
      <c r="B77" s="53" t="s">
        <v>1504</v>
      </c>
      <c r="C77" s="61" t="s">
        <v>1597</v>
      </c>
      <c r="D77" s="61" t="s">
        <v>1598</v>
      </c>
      <c r="E77" s="61" t="s">
        <v>1599</v>
      </c>
      <c r="F77" s="53" t="s">
        <v>1600</v>
      </c>
      <c r="G77" s="53">
        <v>30</v>
      </c>
      <c r="H77" s="53" t="s">
        <v>17</v>
      </c>
      <c r="I77" s="53"/>
      <c r="J77" s="54">
        <v>75</v>
      </c>
      <c r="K77" s="232">
        <v>2250</v>
      </c>
    </row>
    <row r="78" spans="1:11" ht="30.6" x14ac:dyDescent="0.3">
      <c r="A78" s="52" t="s">
        <v>56</v>
      </c>
      <c r="B78" s="53" t="s">
        <v>1504</v>
      </c>
      <c r="C78" s="61" t="s">
        <v>1601</v>
      </c>
      <c r="D78" s="61" t="s">
        <v>1500</v>
      </c>
      <c r="E78" s="61" t="s">
        <v>7128</v>
      </c>
      <c r="F78" s="53" t="s">
        <v>1603</v>
      </c>
      <c r="G78" s="53">
        <v>210</v>
      </c>
      <c r="H78" s="53" t="s">
        <v>17</v>
      </c>
      <c r="I78" s="53"/>
      <c r="J78" s="54">
        <v>48.67</v>
      </c>
      <c r="K78" s="232">
        <v>10220.700000000001</v>
      </c>
    </row>
    <row r="79" spans="1:11" ht="31.2" thickBot="1" x14ac:dyDescent="0.35">
      <c r="A79" s="85" t="s">
        <v>56</v>
      </c>
      <c r="B79" s="262" t="s">
        <v>1504</v>
      </c>
      <c r="C79" s="263" t="s">
        <v>1604</v>
      </c>
      <c r="D79" s="263" t="s">
        <v>1500</v>
      </c>
      <c r="E79" s="263" t="s">
        <v>7129</v>
      </c>
      <c r="F79" s="262" t="s">
        <v>1606</v>
      </c>
      <c r="G79" s="262">
        <v>210</v>
      </c>
      <c r="H79" s="86" t="s">
        <v>17</v>
      </c>
      <c r="I79" s="262" t="s">
        <v>1503</v>
      </c>
      <c r="J79" s="250">
        <v>25</v>
      </c>
      <c r="K79" s="317">
        <v>5250</v>
      </c>
    </row>
    <row r="80" spans="1:11" ht="41.4" thickBot="1" x14ac:dyDescent="0.35">
      <c r="A80" s="481" t="s">
        <v>56</v>
      </c>
      <c r="B80" s="456" t="s">
        <v>59</v>
      </c>
      <c r="C80" s="450" t="s">
        <v>1607</v>
      </c>
      <c r="D80" s="450" t="s">
        <v>3</v>
      </c>
      <c r="E80" s="467" t="s">
        <v>1608</v>
      </c>
      <c r="F80" s="455" t="s">
        <v>1609</v>
      </c>
      <c r="G80" s="451" t="s">
        <v>6</v>
      </c>
      <c r="H80" s="451" t="s">
        <v>7</v>
      </c>
      <c r="I80" s="451" t="s">
        <v>201</v>
      </c>
      <c r="J80" s="452" t="s">
        <v>202</v>
      </c>
      <c r="K80" s="453" t="s">
        <v>8</v>
      </c>
    </row>
    <row r="81" spans="1:11" x14ac:dyDescent="0.3">
      <c r="A81" s="242" t="s">
        <v>56</v>
      </c>
      <c r="B81" s="112" t="s">
        <v>59</v>
      </c>
      <c r="C81" s="56" t="s">
        <v>7130</v>
      </c>
      <c r="D81" s="56" t="s">
        <v>1611</v>
      </c>
      <c r="E81" s="56" t="s">
        <v>7131</v>
      </c>
      <c r="F81" s="112" t="s">
        <v>1613</v>
      </c>
      <c r="G81" s="112">
        <v>2</v>
      </c>
      <c r="H81" s="112" t="s">
        <v>17</v>
      </c>
      <c r="I81" s="112"/>
      <c r="J81" s="245">
        <v>2635</v>
      </c>
      <c r="K81" s="315">
        <v>5270</v>
      </c>
    </row>
    <row r="82" spans="1:11" x14ac:dyDescent="0.3">
      <c r="A82" s="52" t="s">
        <v>56</v>
      </c>
      <c r="B82" s="53" t="s">
        <v>59</v>
      </c>
      <c r="C82" s="61" t="s">
        <v>1614</v>
      </c>
      <c r="D82" s="61" t="s">
        <v>63</v>
      </c>
      <c r="E82" s="61" t="s">
        <v>1615</v>
      </c>
      <c r="F82" s="53" t="s">
        <v>60</v>
      </c>
      <c r="G82" s="53"/>
      <c r="H82" s="53" t="s">
        <v>17</v>
      </c>
      <c r="I82" s="53"/>
      <c r="J82" s="54"/>
      <c r="K82" s="232">
        <v>0</v>
      </c>
    </row>
    <row r="83" spans="1:11" x14ac:dyDescent="0.3">
      <c r="A83" s="52" t="s">
        <v>56</v>
      </c>
      <c r="B83" s="53" t="s">
        <v>59</v>
      </c>
      <c r="C83" s="61" t="s">
        <v>62</v>
      </c>
      <c r="D83" s="61" t="s">
        <v>63</v>
      </c>
      <c r="E83" s="61" t="s">
        <v>64</v>
      </c>
      <c r="F83" s="53" t="s">
        <v>65</v>
      </c>
      <c r="G83" s="53">
        <v>4</v>
      </c>
      <c r="H83" s="53" t="s">
        <v>17</v>
      </c>
      <c r="I83" s="53"/>
      <c r="J83" s="54">
        <v>180</v>
      </c>
      <c r="K83" s="232">
        <v>720</v>
      </c>
    </row>
    <row r="84" spans="1:11" x14ac:dyDescent="0.3">
      <c r="A84" s="52" t="s">
        <v>56</v>
      </c>
      <c r="B84" s="53" t="s">
        <v>59</v>
      </c>
      <c r="C84" s="57" t="s">
        <v>66</v>
      </c>
      <c r="D84" s="58" t="s">
        <v>63</v>
      </c>
      <c r="E84" s="61" t="s">
        <v>67</v>
      </c>
      <c r="F84" s="59" t="s">
        <v>68</v>
      </c>
      <c r="G84" s="59">
        <v>1</v>
      </c>
      <c r="H84" s="59" t="s">
        <v>69</v>
      </c>
      <c r="I84" s="60"/>
      <c r="J84" s="54">
        <v>950</v>
      </c>
      <c r="K84" s="232">
        <v>950</v>
      </c>
    </row>
    <row r="85" spans="1:11" ht="20.399999999999999" x14ac:dyDescent="0.3">
      <c r="A85" s="52" t="s">
        <v>56</v>
      </c>
      <c r="B85" s="53" t="s">
        <v>59</v>
      </c>
      <c r="C85" s="61" t="s">
        <v>1616</v>
      </c>
      <c r="D85" s="61" t="s">
        <v>1617</v>
      </c>
      <c r="E85" s="61" t="s">
        <v>7132</v>
      </c>
      <c r="F85" s="53" t="s">
        <v>1619</v>
      </c>
      <c r="G85" s="53">
        <v>2</v>
      </c>
      <c r="H85" s="53" t="s">
        <v>17</v>
      </c>
      <c r="I85" s="53"/>
      <c r="J85" s="54">
        <v>5957</v>
      </c>
      <c r="K85" s="232">
        <v>11914</v>
      </c>
    </row>
    <row r="86" spans="1:11" ht="15" thickBot="1" x14ac:dyDescent="0.35">
      <c r="A86" s="85" t="s">
        <v>56</v>
      </c>
      <c r="B86" s="86" t="s">
        <v>59</v>
      </c>
      <c r="C86" s="249" t="s">
        <v>71</v>
      </c>
      <c r="D86" s="486"/>
      <c r="E86" s="486"/>
      <c r="F86" s="487" t="s">
        <v>72</v>
      </c>
      <c r="G86" s="487">
        <v>2</v>
      </c>
      <c r="H86" s="253" t="s">
        <v>73</v>
      </c>
      <c r="I86" s="60"/>
      <c r="J86" s="250">
        <v>743.75</v>
      </c>
      <c r="K86" s="317">
        <v>1487.5</v>
      </c>
    </row>
    <row r="87" spans="1:11" ht="41.4" thickBot="1" x14ac:dyDescent="0.35">
      <c r="A87" s="481" t="s">
        <v>56</v>
      </c>
      <c r="B87" s="468" t="s">
        <v>59</v>
      </c>
      <c r="C87" s="632" t="s">
        <v>1607</v>
      </c>
      <c r="D87" s="450" t="s">
        <v>3</v>
      </c>
      <c r="E87" s="450" t="s">
        <v>4</v>
      </c>
      <c r="F87" s="469" t="s">
        <v>1620</v>
      </c>
      <c r="G87" s="451" t="s">
        <v>6</v>
      </c>
      <c r="H87" s="451" t="s">
        <v>7</v>
      </c>
      <c r="I87" s="451" t="s">
        <v>201</v>
      </c>
      <c r="J87" s="452" t="s">
        <v>202</v>
      </c>
      <c r="K87" s="453" t="s">
        <v>8</v>
      </c>
    </row>
    <row r="88" spans="1:11" ht="20.399999999999999" x14ac:dyDescent="0.3">
      <c r="A88" s="242" t="s">
        <v>56</v>
      </c>
      <c r="B88" s="112" t="s">
        <v>59</v>
      </c>
      <c r="C88" s="56" t="s">
        <v>1621</v>
      </c>
      <c r="D88" s="56" t="s">
        <v>1622</v>
      </c>
      <c r="E88" s="56" t="s">
        <v>7133</v>
      </c>
      <c r="F88" s="112" t="s">
        <v>1624</v>
      </c>
      <c r="G88" s="112">
        <v>5</v>
      </c>
      <c r="H88" s="112" t="s">
        <v>17</v>
      </c>
      <c r="I88" s="112"/>
      <c r="J88" s="245">
        <v>1429</v>
      </c>
      <c r="K88" s="315">
        <v>7145</v>
      </c>
    </row>
    <row r="89" spans="1:11" ht="30.6" x14ac:dyDescent="0.3">
      <c r="A89" s="52" t="s">
        <v>56</v>
      </c>
      <c r="B89" s="53" t="s">
        <v>59</v>
      </c>
      <c r="C89" s="61" t="s">
        <v>7134</v>
      </c>
      <c r="D89" s="61" t="s">
        <v>1626</v>
      </c>
      <c r="E89" s="61" t="s">
        <v>1627</v>
      </c>
      <c r="F89" s="53" t="s">
        <v>1628</v>
      </c>
      <c r="G89" s="53">
        <v>2</v>
      </c>
      <c r="H89" s="53" t="s">
        <v>17</v>
      </c>
      <c r="I89" s="53"/>
      <c r="J89" s="54">
        <v>1916</v>
      </c>
      <c r="K89" s="232">
        <v>3832</v>
      </c>
    </row>
    <row r="90" spans="1:11" ht="30.6" x14ac:dyDescent="0.3">
      <c r="A90" s="52" t="s">
        <v>56</v>
      </c>
      <c r="B90" s="53" t="s">
        <v>59</v>
      </c>
      <c r="C90" s="61" t="s">
        <v>1629</v>
      </c>
      <c r="D90" s="61" t="s">
        <v>1626</v>
      </c>
      <c r="E90" s="61" t="s">
        <v>1630</v>
      </c>
      <c r="F90" s="53" t="s">
        <v>1631</v>
      </c>
      <c r="G90" s="53">
        <v>2</v>
      </c>
      <c r="H90" s="53" t="s">
        <v>17</v>
      </c>
      <c r="I90" s="53"/>
      <c r="J90" s="54">
        <v>376</v>
      </c>
      <c r="K90" s="232">
        <v>752</v>
      </c>
    </row>
    <row r="91" spans="1:11" ht="30.6" x14ac:dyDescent="0.3">
      <c r="A91" s="52" t="s">
        <v>56</v>
      </c>
      <c r="B91" s="53" t="s">
        <v>59</v>
      </c>
      <c r="C91" s="61" t="s">
        <v>1632</v>
      </c>
      <c r="D91" s="61" t="s">
        <v>1626</v>
      </c>
      <c r="E91" s="61" t="s">
        <v>1633</v>
      </c>
      <c r="F91" s="53" t="s">
        <v>1634</v>
      </c>
      <c r="G91" s="53">
        <v>1</v>
      </c>
      <c r="H91" s="53" t="s">
        <v>17</v>
      </c>
      <c r="I91" s="53"/>
      <c r="J91" s="54">
        <v>495</v>
      </c>
      <c r="K91" s="232">
        <v>495</v>
      </c>
    </row>
    <row r="92" spans="1:11" ht="30.6" x14ac:dyDescent="0.3">
      <c r="A92" s="52" t="s">
        <v>56</v>
      </c>
      <c r="B92" s="53" t="s">
        <v>59</v>
      </c>
      <c r="C92" s="61" t="s">
        <v>1635</v>
      </c>
      <c r="D92" s="61" t="s">
        <v>1626</v>
      </c>
      <c r="E92" s="61" t="s">
        <v>1636</v>
      </c>
      <c r="F92" s="53" t="s">
        <v>1637</v>
      </c>
      <c r="G92" s="53">
        <v>1</v>
      </c>
      <c r="H92" s="53" t="s">
        <v>17</v>
      </c>
      <c r="I92" s="53"/>
      <c r="J92" s="54">
        <v>295</v>
      </c>
      <c r="K92" s="232">
        <v>295</v>
      </c>
    </row>
    <row r="93" spans="1:11" ht="30.6" x14ac:dyDescent="0.3">
      <c r="A93" s="52" t="s">
        <v>56</v>
      </c>
      <c r="B93" s="53" t="s">
        <v>59</v>
      </c>
      <c r="C93" s="61" t="s">
        <v>1638</v>
      </c>
      <c r="D93" s="61" t="s">
        <v>1626</v>
      </c>
      <c r="E93" s="61" t="s">
        <v>1639</v>
      </c>
      <c r="F93" s="53" t="s">
        <v>1640</v>
      </c>
      <c r="G93" s="53">
        <v>1</v>
      </c>
      <c r="H93" s="53" t="s">
        <v>17</v>
      </c>
      <c r="I93" s="53"/>
      <c r="J93" s="54">
        <v>245</v>
      </c>
      <c r="K93" s="232">
        <v>245</v>
      </c>
    </row>
    <row r="94" spans="1:11" ht="30.6" x14ac:dyDescent="0.3">
      <c r="A94" s="52" t="s">
        <v>56</v>
      </c>
      <c r="B94" s="53" t="s">
        <v>59</v>
      </c>
      <c r="C94" s="61" t="s">
        <v>1641</v>
      </c>
      <c r="D94" s="61" t="s">
        <v>1626</v>
      </c>
      <c r="E94" s="61" t="s">
        <v>1642</v>
      </c>
      <c r="F94" s="53" t="s">
        <v>1643</v>
      </c>
      <c r="G94" s="53">
        <v>1</v>
      </c>
      <c r="H94" s="53" t="s">
        <v>17</v>
      </c>
      <c r="I94" s="53"/>
      <c r="J94" s="54">
        <v>140</v>
      </c>
      <c r="K94" s="232">
        <v>140</v>
      </c>
    </row>
    <row r="95" spans="1:11" x14ac:dyDescent="0.3">
      <c r="A95" s="52" t="s">
        <v>56</v>
      </c>
      <c r="B95" s="53" t="s">
        <v>59</v>
      </c>
      <c r="C95" s="61" t="s">
        <v>1644</v>
      </c>
      <c r="D95" s="61" t="s">
        <v>1645</v>
      </c>
      <c r="E95" s="61" t="s">
        <v>7135</v>
      </c>
      <c r="F95" s="53" t="s">
        <v>1647</v>
      </c>
      <c r="G95" s="53">
        <v>1</v>
      </c>
      <c r="H95" s="53" t="s">
        <v>17</v>
      </c>
      <c r="I95" s="53"/>
      <c r="J95" s="54">
        <v>33.92</v>
      </c>
      <c r="K95" s="232">
        <v>33.92</v>
      </c>
    </row>
    <row r="96" spans="1:11" ht="20.399999999999999" x14ac:dyDescent="0.3">
      <c r="A96" s="52" t="s">
        <v>56</v>
      </c>
      <c r="B96" s="53" t="s">
        <v>59</v>
      </c>
      <c r="C96" s="61" t="s">
        <v>1648</v>
      </c>
      <c r="D96" s="61" t="s">
        <v>1649</v>
      </c>
      <c r="E96" s="61" t="s">
        <v>1650</v>
      </c>
      <c r="F96" s="53" t="s">
        <v>1651</v>
      </c>
      <c r="G96" s="53">
        <v>2</v>
      </c>
      <c r="H96" s="53" t="s">
        <v>17</v>
      </c>
      <c r="I96" s="264"/>
      <c r="J96" s="54">
        <v>2175</v>
      </c>
      <c r="K96" s="232">
        <v>4350</v>
      </c>
    </row>
    <row r="97" spans="1:11" ht="20.399999999999999" x14ac:dyDescent="0.3">
      <c r="A97" s="52" t="s">
        <v>56</v>
      </c>
      <c r="B97" s="53" t="s">
        <v>59</v>
      </c>
      <c r="C97" s="61" t="s">
        <v>7136</v>
      </c>
      <c r="D97" s="61" t="s">
        <v>1653</v>
      </c>
      <c r="E97" s="61" t="s">
        <v>7137</v>
      </c>
      <c r="F97" s="53" t="s">
        <v>1655</v>
      </c>
      <c r="G97" s="53">
        <v>2</v>
      </c>
      <c r="H97" s="53" t="s">
        <v>17</v>
      </c>
      <c r="I97" s="53"/>
      <c r="J97" s="54">
        <v>315</v>
      </c>
      <c r="K97" s="232">
        <v>630</v>
      </c>
    </row>
    <row r="98" spans="1:11" ht="30.6" x14ac:dyDescent="0.3">
      <c r="A98" s="52" t="s">
        <v>56</v>
      </c>
      <c r="B98" s="53" t="s">
        <v>59</v>
      </c>
      <c r="C98" s="61" t="s">
        <v>1656</v>
      </c>
      <c r="D98" s="61" t="s">
        <v>7138</v>
      </c>
      <c r="E98" s="61" t="s">
        <v>1658</v>
      </c>
      <c r="F98" s="53" t="s">
        <v>1659</v>
      </c>
      <c r="G98" s="53">
        <v>1</v>
      </c>
      <c r="H98" s="53" t="s">
        <v>17</v>
      </c>
      <c r="I98" s="53"/>
      <c r="J98" s="54">
        <v>12120</v>
      </c>
      <c r="K98" s="232">
        <v>12120</v>
      </c>
    </row>
    <row r="99" spans="1:11" ht="30.6" x14ac:dyDescent="0.3">
      <c r="A99" s="52" t="s">
        <v>56</v>
      </c>
      <c r="B99" s="53" t="s">
        <v>59</v>
      </c>
      <c r="C99" s="61" t="s">
        <v>1660</v>
      </c>
      <c r="D99" s="61" t="s">
        <v>7138</v>
      </c>
      <c r="E99" s="61" t="s">
        <v>7139</v>
      </c>
      <c r="F99" s="53" t="s">
        <v>1662</v>
      </c>
      <c r="G99" s="53">
        <v>6</v>
      </c>
      <c r="H99" s="53" t="s">
        <v>17</v>
      </c>
      <c r="I99" s="53"/>
      <c r="J99" s="54">
        <v>86</v>
      </c>
      <c r="K99" s="232">
        <v>516</v>
      </c>
    </row>
    <row r="100" spans="1:11" x14ac:dyDescent="0.3">
      <c r="A100" s="52" t="s">
        <v>56</v>
      </c>
      <c r="B100" s="53" t="s">
        <v>59</v>
      </c>
      <c r="C100" s="61" t="s">
        <v>1663</v>
      </c>
      <c r="D100" s="61" t="s">
        <v>1664</v>
      </c>
      <c r="E100" s="61">
        <v>1006812</v>
      </c>
      <c r="F100" s="53" t="s">
        <v>1665</v>
      </c>
      <c r="G100" s="53">
        <v>1</v>
      </c>
      <c r="H100" s="53" t="s">
        <v>17</v>
      </c>
      <c r="I100" s="53"/>
      <c r="J100" s="54">
        <v>2170</v>
      </c>
      <c r="K100" s="232">
        <v>2170</v>
      </c>
    </row>
    <row r="101" spans="1:11" ht="20.399999999999999" x14ac:dyDescent="0.3">
      <c r="A101" s="52" t="s">
        <v>56</v>
      </c>
      <c r="B101" s="53" t="s">
        <v>59</v>
      </c>
      <c r="C101" s="61" t="s">
        <v>1666</v>
      </c>
      <c r="D101" s="61" t="s">
        <v>1667</v>
      </c>
      <c r="E101" s="61" t="s">
        <v>1668</v>
      </c>
      <c r="F101" s="53" t="s">
        <v>1669</v>
      </c>
      <c r="G101" s="53">
        <v>2</v>
      </c>
      <c r="H101" s="53" t="s">
        <v>17</v>
      </c>
      <c r="I101" s="53"/>
      <c r="J101" s="54">
        <v>205</v>
      </c>
      <c r="K101" s="232">
        <v>410</v>
      </c>
    </row>
    <row r="102" spans="1:11" x14ac:dyDescent="0.3">
      <c r="A102" s="52" t="s">
        <v>56</v>
      </c>
      <c r="B102" s="53" t="s">
        <v>59</v>
      </c>
      <c r="C102" s="61" t="s">
        <v>7140</v>
      </c>
      <c r="D102" s="61" t="s">
        <v>1667</v>
      </c>
      <c r="E102" s="61" t="s">
        <v>7141</v>
      </c>
      <c r="F102" s="53" t="s">
        <v>1672</v>
      </c>
      <c r="G102" s="53">
        <v>6</v>
      </c>
      <c r="H102" s="53" t="s">
        <v>17</v>
      </c>
      <c r="I102" s="53"/>
      <c r="J102" s="54">
        <v>21.95</v>
      </c>
      <c r="K102" s="232">
        <v>131.69999999999999</v>
      </c>
    </row>
    <row r="103" spans="1:11" ht="30.6" x14ac:dyDescent="0.3">
      <c r="A103" s="52" t="s">
        <v>56</v>
      </c>
      <c r="B103" s="53" t="s">
        <v>59</v>
      </c>
      <c r="C103" s="61" t="s">
        <v>1673</v>
      </c>
      <c r="D103" s="61" t="s">
        <v>7138</v>
      </c>
      <c r="E103" s="61" t="s">
        <v>7142</v>
      </c>
      <c r="F103" s="53" t="s">
        <v>1675</v>
      </c>
      <c r="G103" s="53">
        <v>1</v>
      </c>
      <c r="H103" s="53" t="s">
        <v>17</v>
      </c>
      <c r="I103" s="53"/>
      <c r="J103" s="62">
        <v>5731</v>
      </c>
      <c r="K103" s="232">
        <v>5731</v>
      </c>
    </row>
    <row r="104" spans="1:11" x14ac:dyDescent="0.3">
      <c r="A104" s="52" t="s">
        <v>56</v>
      </c>
      <c r="B104" s="53" t="s">
        <v>59</v>
      </c>
      <c r="C104" s="292" t="s">
        <v>1676</v>
      </c>
      <c r="D104" s="61" t="s">
        <v>2880</v>
      </c>
      <c r="E104" s="61" t="s">
        <v>7143</v>
      </c>
      <c r="F104" s="53" t="s">
        <v>1679</v>
      </c>
      <c r="G104" s="53">
        <v>2</v>
      </c>
      <c r="H104" s="53" t="s">
        <v>17</v>
      </c>
      <c r="I104" s="231"/>
      <c r="J104" s="54">
        <v>204.38</v>
      </c>
      <c r="K104" s="232">
        <v>408.76</v>
      </c>
    </row>
    <row r="105" spans="1:11" ht="30.6" x14ac:dyDescent="0.3">
      <c r="A105" s="52" t="s">
        <v>56</v>
      </c>
      <c r="B105" s="53" t="s">
        <v>59</v>
      </c>
      <c r="C105" s="61" t="s">
        <v>1680</v>
      </c>
      <c r="D105" s="61" t="s">
        <v>7138</v>
      </c>
      <c r="E105" s="61" t="s">
        <v>7144</v>
      </c>
      <c r="F105" s="53" t="s">
        <v>1682</v>
      </c>
      <c r="G105" s="53">
        <v>1</v>
      </c>
      <c r="H105" s="53" t="s">
        <v>17</v>
      </c>
      <c r="I105" s="53"/>
      <c r="J105" s="54">
        <v>3499</v>
      </c>
      <c r="K105" s="232">
        <v>3499</v>
      </c>
    </row>
    <row r="106" spans="1:11" x14ac:dyDescent="0.3">
      <c r="A106" s="52" t="s">
        <v>56</v>
      </c>
      <c r="B106" s="53" t="s">
        <v>59</v>
      </c>
      <c r="C106" s="61" t="s">
        <v>1683</v>
      </c>
      <c r="D106" s="61" t="s">
        <v>1664</v>
      </c>
      <c r="E106" s="61" t="s">
        <v>7145</v>
      </c>
      <c r="F106" s="53" t="s">
        <v>1685</v>
      </c>
      <c r="G106" s="53">
        <v>4</v>
      </c>
      <c r="H106" s="53" t="s">
        <v>17</v>
      </c>
      <c r="I106" s="53"/>
      <c r="J106" s="54">
        <v>570</v>
      </c>
      <c r="K106" s="232">
        <v>2280</v>
      </c>
    </row>
    <row r="107" spans="1:11" x14ac:dyDescent="0.3">
      <c r="A107" s="99" t="s">
        <v>56</v>
      </c>
      <c r="B107" s="101" t="s">
        <v>59</v>
      </c>
      <c r="C107" s="257" t="s">
        <v>1686</v>
      </c>
      <c r="D107" s="257" t="s">
        <v>1664</v>
      </c>
      <c r="E107" s="257" t="s">
        <v>1687</v>
      </c>
      <c r="F107" s="53" t="s">
        <v>1688</v>
      </c>
      <c r="G107" s="53">
        <v>4</v>
      </c>
      <c r="H107" s="53" t="s">
        <v>17</v>
      </c>
      <c r="I107" s="53"/>
      <c r="J107" s="54">
        <v>2452</v>
      </c>
      <c r="K107" s="232">
        <v>9808</v>
      </c>
    </row>
    <row r="108" spans="1:11" x14ac:dyDescent="0.3">
      <c r="A108" s="52" t="s">
        <v>56</v>
      </c>
      <c r="B108" s="53" t="s">
        <v>59</v>
      </c>
      <c r="C108" s="61" t="s">
        <v>1689</v>
      </c>
      <c r="D108" s="61" t="s">
        <v>1690</v>
      </c>
      <c r="E108" s="61" t="s">
        <v>1691</v>
      </c>
      <c r="F108" s="53" t="s">
        <v>1692</v>
      </c>
      <c r="G108" s="53">
        <v>1</v>
      </c>
      <c r="H108" s="53" t="s">
        <v>17</v>
      </c>
      <c r="I108" s="53"/>
      <c r="J108" s="54">
        <v>324</v>
      </c>
      <c r="K108" s="232">
        <v>324</v>
      </c>
    </row>
    <row r="109" spans="1:11" x14ac:dyDescent="0.3">
      <c r="A109" s="52" t="s">
        <v>56</v>
      </c>
      <c r="B109" s="53" t="s">
        <v>59</v>
      </c>
      <c r="C109" s="61" t="s">
        <v>1693</v>
      </c>
      <c r="D109" s="61" t="s">
        <v>1645</v>
      </c>
      <c r="E109" s="61" t="s">
        <v>1694</v>
      </c>
      <c r="F109" s="53" t="s">
        <v>1695</v>
      </c>
      <c r="G109" s="53">
        <v>1</v>
      </c>
      <c r="H109" s="53" t="s">
        <v>17</v>
      </c>
      <c r="I109" s="53"/>
      <c r="J109" s="54">
        <v>16.39</v>
      </c>
      <c r="K109" s="232">
        <v>16.39</v>
      </c>
    </row>
    <row r="110" spans="1:11" x14ac:dyDescent="0.3">
      <c r="A110" s="52" t="s">
        <v>56</v>
      </c>
      <c r="B110" s="53" t="s">
        <v>59</v>
      </c>
      <c r="C110" s="61" t="s">
        <v>1696</v>
      </c>
      <c r="D110" s="61" t="s">
        <v>1645</v>
      </c>
      <c r="E110" s="61" t="s">
        <v>1697</v>
      </c>
      <c r="F110" s="53" t="s">
        <v>1698</v>
      </c>
      <c r="G110" s="53">
        <v>1</v>
      </c>
      <c r="H110" s="53" t="s">
        <v>17</v>
      </c>
      <c r="I110" s="53"/>
      <c r="J110" s="54">
        <v>30.6</v>
      </c>
      <c r="K110" s="232">
        <v>30.6</v>
      </c>
    </row>
    <row r="111" spans="1:11" ht="20.399999999999999" x14ac:dyDescent="0.3">
      <c r="A111" s="52" t="s">
        <v>56</v>
      </c>
      <c r="B111" s="53" t="s">
        <v>59</v>
      </c>
      <c r="C111" s="61" t="s">
        <v>1699</v>
      </c>
      <c r="D111" s="61" t="s">
        <v>4747</v>
      </c>
      <c r="E111" s="61" t="s">
        <v>7146</v>
      </c>
      <c r="F111" s="53" t="s">
        <v>1702</v>
      </c>
      <c r="G111" s="53">
        <v>8</v>
      </c>
      <c r="H111" s="53" t="s">
        <v>17</v>
      </c>
      <c r="I111" s="53"/>
      <c r="J111" s="54">
        <v>40</v>
      </c>
      <c r="K111" s="232">
        <v>320</v>
      </c>
    </row>
    <row r="112" spans="1:11" ht="30.6" x14ac:dyDescent="0.3">
      <c r="A112" s="52" t="s">
        <v>56</v>
      </c>
      <c r="B112" s="53" t="s">
        <v>59</v>
      </c>
      <c r="C112" s="61" t="s">
        <v>1703</v>
      </c>
      <c r="D112" s="61" t="s">
        <v>7138</v>
      </c>
      <c r="E112" s="61" t="s">
        <v>7147</v>
      </c>
      <c r="F112" s="53" t="s">
        <v>1705</v>
      </c>
      <c r="G112" s="53">
        <v>2</v>
      </c>
      <c r="H112" s="53" t="s">
        <v>17</v>
      </c>
      <c r="I112" s="53"/>
      <c r="J112" s="54">
        <v>753</v>
      </c>
      <c r="K112" s="232">
        <v>1506</v>
      </c>
    </row>
    <row r="113" spans="1:11" x14ac:dyDescent="0.3">
      <c r="A113" s="52" t="s">
        <v>56</v>
      </c>
      <c r="B113" s="53" t="s">
        <v>59</v>
      </c>
      <c r="C113" s="61" t="s">
        <v>1706</v>
      </c>
      <c r="D113" s="61" t="s">
        <v>1649</v>
      </c>
      <c r="E113" s="61" t="s">
        <v>1707</v>
      </c>
      <c r="F113" s="53" t="s">
        <v>1708</v>
      </c>
      <c r="G113" s="53">
        <v>1</v>
      </c>
      <c r="H113" s="53" t="s">
        <v>17</v>
      </c>
      <c r="I113" s="53"/>
      <c r="J113" s="54">
        <v>432</v>
      </c>
      <c r="K113" s="232">
        <v>432</v>
      </c>
    </row>
    <row r="114" spans="1:11" ht="20.399999999999999" x14ac:dyDescent="0.3">
      <c r="A114" s="52" t="s">
        <v>56</v>
      </c>
      <c r="B114" s="53" t="s">
        <v>59</v>
      </c>
      <c r="C114" s="61" t="s">
        <v>1709</v>
      </c>
      <c r="D114" s="61" t="s">
        <v>7148</v>
      </c>
      <c r="E114" s="61" t="s">
        <v>7149</v>
      </c>
      <c r="F114" s="53" t="s">
        <v>1712</v>
      </c>
      <c r="G114" s="53">
        <v>1</v>
      </c>
      <c r="H114" s="53" t="s">
        <v>17</v>
      </c>
      <c r="I114" s="53"/>
      <c r="J114" s="54">
        <v>75</v>
      </c>
      <c r="K114" s="232">
        <v>75</v>
      </c>
    </row>
    <row r="115" spans="1:11" ht="20.399999999999999" x14ac:dyDescent="0.3">
      <c r="A115" s="52" t="s">
        <v>56</v>
      </c>
      <c r="B115" s="53" t="s">
        <v>59</v>
      </c>
      <c r="C115" s="61" t="s">
        <v>1713</v>
      </c>
      <c r="D115" s="61" t="s">
        <v>7148</v>
      </c>
      <c r="E115" s="61" t="s">
        <v>7150</v>
      </c>
      <c r="F115" s="53" t="s">
        <v>1715</v>
      </c>
      <c r="G115" s="53">
        <v>1</v>
      </c>
      <c r="H115" s="53" t="s">
        <v>17</v>
      </c>
      <c r="I115" s="53"/>
      <c r="J115" s="54">
        <v>35</v>
      </c>
      <c r="K115" s="232">
        <v>35</v>
      </c>
    </row>
    <row r="116" spans="1:11" ht="20.399999999999999" x14ac:dyDescent="0.3">
      <c r="A116" s="52" t="s">
        <v>56</v>
      </c>
      <c r="B116" s="53" t="s">
        <v>59</v>
      </c>
      <c r="C116" s="61" t="s">
        <v>1716</v>
      </c>
      <c r="D116" s="61" t="s">
        <v>7148</v>
      </c>
      <c r="E116" s="61" t="s">
        <v>7149</v>
      </c>
      <c r="F116" s="53" t="s">
        <v>1717</v>
      </c>
      <c r="G116" s="53">
        <v>1</v>
      </c>
      <c r="H116" s="53" t="s">
        <v>17</v>
      </c>
      <c r="I116" s="53"/>
      <c r="J116" s="54">
        <v>64</v>
      </c>
      <c r="K116" s="232">
        <v>64</v>
      </c>
    </row>
    <row r="117" spans="1:11" x14ac:dyDescent="0.3">
      <c r="A117" s="52" t="s">
        <v>56</v>
      </c>
      <c r="B117" s="53" t="s">
        <v>59</v>
      </c>
      <c r="C117" s="61" t="s">
        <v>1718</v>
      </c>
      <c r="D117" s="61" t="s">
        <v>1719</v>
      </c>
      <c r="E117" s="61" t="s">
        <v>1720</v>
      </c>
      <c r="F117" s="53" t="s">
        <v>1721</v>
      </c>
      <c r="G117" s="53">
        <v>1</v>
      </c>
      <c r="H117" s="53" t="s">
        <v>17</v>
      </c>
      <c r="I117" s="53"/>
      <c r="J117" s="54">
        <v>21.95</v>
      </c>
      <c r="K117" s="232">
        <v>21.95</v>
      </c>
    </row>
    <row r="118" spans="1:11" ht="30.6" x14ac:dyDescent="0.3">
      <c r="A118" s="52" t="s">
        <v>56</v>
      </c>
      <c r="B118" s="53" t="s">
        <v>59</v>
      </c>
      <c r="C118" s="61" t="s">
        <v>1722</v>
      </c>
      <c r="D118" s="61" t="s">
        <v>7138</v>
      </c>
      <c r="E118" s="61" t="s">
        <v>7151</v>
      </c>
      <c r="F118" s="53" t="s">
        <v>1724</v>
      </c>
      <c r="G118" s="53">
        <v>8</v>
      </c>
      <c r="H118" s="53" t="s">
        <v>17</v>
      </c>
      <c r="I118" s="53"/>
      <c r="J118" s="54">
        <v>231</v>
      </c>
      <c r="K118" s="232">
        <v>1848</v>
      </c>
    </row>
    <row r="119" spans="1:11" ht="30.6" x14ac:dyDescent="0.3">
      <c r="A119" s="52" t="s">
        <v>56</v>
      </c>
      <c r="B119" s="53" t="s">
        <v>59</v>
      </c>
      <c r="C119" s="61" t="s">
        <v>1725</v>
      </c>
      <c r="D119" s="61" t="s">
        <v>7138</v>
      </c>
      <c r="E119" s="61" t="s">
        <v>7152</v>
      </c>
      <c r="F119" s="53" t="s">
        <v>1727</v>
      </c>
      <c r="G119" s="53">
        <v>2</v>
      </c>
      <c r="H119" s="53" t="s">
        <v>17</v>
      </c>
      <c r="I119" s="53"/>
      <c r="J119" s="54">
        <v>1107</v>
      </c>
      <c r="K119" s="232">
        <v>2214</v>
      </c>
    </row>
    <row r="120" spans="1:11" ht="20.399999999999999" x14ac:dyDescent="0.3">
      <c r="A120" s="52" t="s">
        <v>56</v>
      </c>
      <c r="B120" s="53" t="s">
        <v>59</v>
      </c>
      <c r="C120" s="61" t="s">
        <v>1728</v>
      </c>
      <c r="D120" s="61" t="s">
        <v>7153</v>
      </c>
      <c r="E120" s="61" t="s">
        <v>1730</v>
      </c>
      <c r="F120" s="53" t="s">
        <v>1731</v>
      </c>
      <c r="G120" s="53">
        <v>2</v>
      </c>
      <c r="H120" s="53" t="s">
        <v>17</v>
      </c>
      <c r="I120" s="53"/>
      <c r="J120" s="54">
        <v>224.86</v>
      </c>
      <c r="K120" s="232">
        <v>449.72</v>
      </c>
    </row>
    <row r="121" spans="1:11" ht="20.399999999999999" x14ac:dyDescent="0.3">
      <c r="A121" s="52" t="s">
        <v>56</v>
      </c>
      <c r="B121" s="53" t="s">
        <v>59</v>
      </c>
      <c r="C121" s="61" t="s">
        <v>1732</v>
      </c>
      <c r="D121" s="61" t="s">
        <v>1733</v>
      </c>
      <c r="E121" s="61" t="s">
        <v>1734</v>
      </c>
      <c r="F121" s="53" t="s">
        <v>1735</v>
      </c>
      <c r="G121" s="53">
        <v>10</v>
      </c>
      <c r="H121" s="53" t="s">
        <v>17</v>
      </c>
      <c r="I121" s="53"/>
      <c r="J121" s="54">
        <v>83.86</v>
      </c>
      <c r="K121" s="232">
        <v>838.6</v>
      </c>
    </row>
    <row r="122" spans="1:11" ht="20.399999999999999" x14ac:dyDescent="0.3">
      <c r="A122" s="52" t="s">
        <v>56</v>
      </c>
      <c r="B122" s="53" t="s">
        <v>59</v>
      </c>
      <c r="C122" s="61" t="s">
        <v>7154</v>
      </c>
      <c r="D122" s="61" t="s">
        <v>1733</v>
      </c>
      <c r="E122" s="61" t="s">
        <v>7155</v>
      </c>
      <c r="F122" s="53" t="s">
        <v>1738</v>
      </c>
      <c r="G122" s="53">
        <v>4</v>
      </c>
      <c r="H122" s="53" t="s">
        <v>17</v>
      </c>
      <c r="I122" s="53"/>
      <c r="J122" s="54">
        <v>225.8</v>
      </c>
      <c r="K122" s="232">
        <v>903.2</v>
      </c>
    </row>
    <row r="123" spans="1:11" x14ac:dyDescent="0.3">
      <c r="A123" s="52" t="s">
        <v>56</v>
      </c>
      <c r="B123" s="53" t="s">
        <v>59</v>
      </c>
      <c r="C123" s="61" t="s">
        <v>1739</v>
      </c>
      <c r="D123" s="61" t="s">
        <v>1740</v>
      </c>
      <c r="E123" s="61">
        <v>2283</v>
      </c>
      <c r="F123" s="53" t="s">
        <v>1741</v>
      </c>
      <c r="G123" s="53">
        <v>12</v>
      </c>
      <c r="H123" s="53" t="s">
        <v>17</v>
      </c>
      <c r="I123" s="53"/>
      <c r="J123" s="54">
        <v>7.05</v>
      </c>
      <c r="K123" s="232">
        <v>84.6</v>
      </c>
    </row>
    <row r="124" spans="1:11" x14ac:dyDescent="0.3">
      <c r="A124" s="52" t="s">
        <v>56</v>
      </c>
      <c r="B124" s="53" t="s">
        <v>59</v>
      </c>
      <c r="C124" s="61" t="s">
        <v>1742</v>
      </c>
      <c r="D124" s="61" t="s">
        <v>1743</v>
      </c>
      <c r="E124" s="61" t="s">
        <v>1744</v>
      </c>
      <c r="F124" s="53" t="s">
        <v>1745</v>
      </c>
      <c r="G124" s="53">
        <v>2</v>
      </c>
      <c r="H124" s="53" t="s">
        <v>17</v>
      </c>
      <c r="I124" s="53"/>
      <c r="J124" s="54">
        <v>59.99</v>
      </c>
      <c r="K124" s="232">
        <v>119.98</v>
      </c>
    </row>
    <row r="125" spans="1:11" x14ac:dyDescent="0.3">
      <c r="A125" s="52" t="s">
        <v>56</v>
      </c>
      <c r="B125" s="53" t="s">
        <v>59</v>
      </c>
      <c r="C125" s="61" t="s">
        <v>1746</v>
      </c>
      <c r="D125" s="61" t="s">
        <v>1747</v>
      </c>
      <c r="E125" s="61" t="s">
        <v>1748</v>
      </c>
      <c r="F125" s="53" t="s">
        <v>1749</v>
      </c>
      <c r="G125" s="53">
        <v>2</v>
      </c>
      <c r="H125" s="53" t="s">
        <v>69</v>
      </c>
      <c r="I125" s="53"/>
      <c r="J125" s="54">
        <v>105.16</v>
      </c>
      <c r="K125" s="232">
        <v>210.32</v>
      </c>
    </row>
    <row r="126" spans="1:11" ht="20.399999999999999" x14ac:dyDescent="0.3">
      <c r="A126" s="52" t="s">
        <v>56</v>
      </c>
      <c r="B126" s="53" t="s">
        <v>59</v>
      </c>
      <c r="C126" s="61" t="s">
        <v>1750</v>
      </c>
      <c r="D126" s="61" t="s">
        <v>1382</v>
      </c>
      <c r="E126" s="61" t="s">
        <v>1751</v>
      </c>
      <c r="F126" s="53" t="s">
        <v>1752</v>
      </c>
      <c r="G126" s="53">
        <v>3</v>
      </c>
      <c r="H126" s="53" t="s">
        <v>1753</v>
      </c>
      <c r="I126" s="53"/>
      <c r="J126" s="54">
        <v>71.2</v>
      </c>
      <c r="K126" s="232">
        <v>213.60000000000002</v>
      </c>
    </row>
    <row r="127" spans="1:11" x14ac:dyDescent="0.3">
      <c r="A127" s="52" t="s">
        <v>56</v>
      </c>
      <c r="B127" s="53" t="s">
        <v>59</v>
      </c>
      <c r="C127" s="61" t="s">
        <v>7156</v>
      </c>
      <c r="D127" s="61" t="s">
        <v>7157</v>
      </c>
      <c r="E127" s="61">
        <v>1420</v>
      </c>
      <c r="F127" s="53" t="s">
        <v>1756</v>
      </c>
      <c r="G127" s="53">
        <v>12</v>
      </c>
      <c r="H127" s="53" t="s">
        <v>17</v>
      </c>
      <c r="I127" s="53"/>
      <c r="J127" s="54">
        <v>4.0999999999999996</v>
      </c>
      <c r="K127" s="232">
        <v>49.199999999999996</v>
      </c>
    </row>
    <row r="128" spans="1:11" x14ac:dyDescent="0.3">
      <c r="A128" s="52" t="s">
        <v>56</v>
      </c>
      <c r="B128" s="53" t="s">
        <v>59</v>
      </c>
      <c r="C128" s="61" t="s">
        <v>7158</v>
      </c>
      <c r="D128" s="61" t="s">
        <v>1758</v>
      </c>
      <c r="E128" s="61">
        <v>789</v>
      </c>
      <c r="F128" s="53" t="s">
        <v>1759</v>
      </c>
      <c r="G128" s="53">
        <v>20</v>
      </c>
      <c r="H128" s="53" t="s">
        <v>17</v>
      </c>
      <c r="I128" s="53"/>
      <c r="J128" s="54">
        <v>65</v>
      </c>
      <c r="K128" s="232">
        <v>1300</v>
      </c>
    </row>
    <row r="129" spans="1:11" x14ac:dyDescent="0.3">
      <c r="A129" s="52" t="s">
        <v>56</v>
      </c>
      <c r="B129" s="53" t="s">
        <v>59</v>
      </c>
      <c r="C129" s="61" t="s">
        <v>1760</v>
      </c>
      <c r="D129" s="61" t="s">
        <v>7159</v>
      </c>
      <c r="E129" s="61" t="s">
        <v>1762</v>
      </c>
      <c r="F129" s="53" t="s">
        <v>1763</v>
      </c>
      <c r="G129" s="53">
        <v>1</v>
      </c>
      <c r="H129" s="53" t="s">
        <v>1523</v>
      </c>
      <c r="I129" s="53"/>
      <c r="J129" s="54">
        <v>57.3</v>
      </c>
      <c r="K129" s="232">
        <v>57.3</v>
      </c>
    </row>
    <row r="130" spans="1:11" x14ac:dyDescent="0.3">
      <c r="A130" s="52" t="s">
        <v>56</v>
      </c>
      <c r="B130" s="53" t="s">
        <v>59</v>
      </c>
      <c r="C130" s="61" t="s">
        <v>1764</v>
      </c>
      <c r="D130" s="61"/>
      <c r="E130" s="61"/>
      <c r="F130" s="53" t="s">
        <v>1765</v>
      </c>
      <c r="G130" s="53">
        <v>4</v>
      </c>
      <c r="H130" s="53" t="s">
        <v>61</v>
      </c>
      <c r="I130" s="53"/>
      <c r="J130" s="54">
        <v>1312.92</v>
      </c>
      <c r="K130" s="232">
        <v>5251.68</v>
      </c>
    </row>
    <row r="131" spans="1:11" ht="40.799999999999997" x14ac:dyDescent="0.3">
      <c r="A131" s="52" t="s">
        <v>56</v>
      </c>
      <c r="B131" s="53" t="s">
        <v>59</v>
      </c>
      <c r="C131" s="61" t="s">
        <v>1766</v>
      </c>
      <c r="D131" s="61" t="s">
        <v>1767</v>
      </c>
      <c r="E131" s="61" t="s">
        <v>1768</v>
      </c>
      <c r="F131" s="53" t="s">
        <v>1769</v>
      </c>
      <c r="G131" s="53">
        <v>1</v>
      </c>
      <c r="H131" s="53" t="s">
        <v>1770</v>
      </c>
      <c r="I131" s="86"/>
      <c r="J131" s="54">
        <v>510</v>
      </c>
      <c r="K131" s="232"/>
    </row>
    <row r="132" spans="1:11" ht="20.399999999999999" x14ac:dyDescent="0.3">
      <c r="A132" s="52" t="s">
        <v>56</v>
      </c>
      <c r="B132" s="53" t="s">
        <v>59</v>
      </c>
      <c r="C132" s="61" t="s">
        <v>1666</v>
      </c>
      <c r="D132" s="61" t="s">
        <v>1667</v>
      </c>
      <c r="E132" s="61" t="s">
        <v>1668</v>
      </c>
      <c r="F132" s="53" t="s">
        <v>1771</v>
      </c>
      <c r="G132" s="53">
        <v>1</v>
      </c>
      <c r="H132" s="53" t="s">
        <v>1770</v>
      </c>
      <c r="I132" s="86"/>
      <c r="J132" s="54">
        <v>205</v>
      </c>
      <c r="K132" s="232"/>
    </row>
    <row r="133" spans="1:11" x14ac:dyDescent="0.3">
      <c r="A133" s="52" t="s">
        <v>56</v>
      </c>
      <c r="B133" s="53" t="s">
        <v>59</v>
      </c>
      <c r="C133" s="61" t="s">
        <v>1772</v>
      </c>
      <c r="D133" s="61" t="s">
        <v>1773</v>
      </c>
      <c r="E133" s="61" t="s">
        <v>7160</v>
      </c>
      <c r="F133" s="53" t="s">
        <v>1775</v>
      </c>
      <c r="G133" s="53">
        <v>1</v>
      </c>
      <c r="H133" s="53" t="s">
        <v>1770</v>
      </c>
      <c r="I133" s="86"/>
      <c r="J133" s="54">
        <v>164.95</v>
      </c>
      <c r="K133" s="232"/>
    </row>
    <row r="134" spans="1:11" x14ac:dyDescent="0.3">
      <c r="A134" s="52" t="s">
        <v>56</v>
      </c>
      <c r="B134" s="53" t="s">
        <v>59</v>
      </c>
      <c r="C134" s="61" t="s">
        <v>1776</v>
      </c>
      <c r="D134" s="61" t="s">
        <v>1777</v>
      </c>
      <c r="E134" s="61">
        <v>90162</v>
      </c>
      <c r="F134" s="53" t="s">
        <v>1778</v>
      </c>
      <c r="G134" s="53">
        <v>1</v>
      </c>
      <c r="H134" s="53" t="s">
        <v>1770</v>
      </c>
      <c r="I134" s="86"/>
      <c r="J134" s="54">
        <v>52.99</v>
      </c>
      <c r="K134" s="232"/>
    </row>
    <row r="135" spans="1:11" ht="20.399999999999999" x14ac:dyDescent="0.3">
      <c r="A135" s="52" t="s">
        <v>56</v>
      </c>
      <c r="B135" s="53" t="s">
        <v>59</v>
      </c>
      <c r="C135" s="61" t="s">
        <v>1732</v>
      </c>
      <c r="D135" s="61" t="s">
        <v>1733</v>
      </c>
      <c r="E135" s="61" t="s">
        <v>1734</v>
      </c>
      <c r="F135" s="53" t="s">
        <v>1779</v>
      </c>
      <c r="G135" s="53">
        <v>1</v>
      </c>
      <c r="H135" s="53" t="s">
        <v>1770</v>
      </c>
      <c r="I135" s="86"/>
      <c r="J135" s="54">
        <v>83.86</v>
      </c>
      <c r="K135" s="232"/>
    </row>
    <row r="136" spans="1:11" x14ac:dyDescent="0.3">
      <c r="A136" s="52" t="s">
        <v>56</v>
      </c>
      <c r="B136" s="53" t="s">
        <v>59</v>
      </c>
      <c r="C136" s="61" t="s">
        <v>1780</v>
      </c>
      <c r="D136" s="61" t="s">
        <v>1781</v>
      </c>
      <c r="E136" s="61">
        <v>91155</v>
      </c>
      <c r="F136" s="53" t="s">
        <v>1782</v>
      </c>
      <c r="G136" s="53">
        <v>1</v>
      </c>
      <c r="H136" s="53" t="s">
        <v>1770</v>
      </c>
      <c r="I136" s="86"/>
      <c r="J136" s="54">
        <v>9.99</v>
      </c>
      <c r="K136" s="232"/>
    </row>
    <row r="137" spans="1:11" x14ac:dyDescent="0.3">
      <c r="A137" s="52" t="s">
        <v>56</v>
      </c>
      <c r="B137" s="53" t="s">
        <v>59</v>
      </c>
      <c r="C137" s="61" t="s">
        <v>7161</v>
      </c>
      <c r="D137" s="61" t="s">
        <v>7162</v>
      </c>
      <c r="E137" s="61" t="s">
        <v>7163</v>
      </c>
      <c r="F137" s="53" t="s">
        <v>1789</v>
      </c>
      <c r="G137" s="53">
        <v>3</v>
      </c>
      <c r="H137" s="53" t="s">
        <v>1770</v>
      </c>
      <c r="I137" s="86"/>
      <c r="J137" s="54">
        <v>27.99</v>
      </c>
      <c r="K137" s="232"/>
    </row>
    <row r="138" spans="1:11" x14ac:dyDescent="0.3">
      <c r="A138" s="52" t="s">
        <v>56</v>
      </c>
      <c r="B138" s="53" t="s">
        <v>59</v>
      </c>
      <c r="C138" s="61" t="s">
        <v>7164</v>
      </c>
      <c r="D138" s="61" t="s">
        <v>7165</v>
      </c>
      <c r="E138" s="61">
        <v>44418</v>
      </c>
      <c r="F138" s="53" t="s">
        <v>1792</v>
      </c>
      <c r="G138" s="53">
        <v>2</v>
      </c>
      <c r="H138" s="53" t="s">
        <v>1770</v>
      </c>
      <c r="I138" s="86"/>
      <c r="J138" s="54">
        <v>8.19</v>
      </c>
      <c r="K138" s="232"/>
    </row>
    <row r="139" spans="1:11" x14ac:dyDescent="0.3">
      <c r="A139" s="52" t="s">
        <v>56</v>
      </c>
      <c r="B139" s="53" t="s">
        <v>59</v>
      </c>
      <c r="C139" s="61" t="s">
        <v>1793</v>
      </c>
      <c r="D139" s="61" t="s">
        <v>1794</v>
      </c>
      <c r="E139" s="61">
        <v>13005</v>
      </c>
      <c r="F139" s="53" t="s">
        <v>1795</v>
      </c>
      <c r="G139" s="53">
        <v>1</v>
      </c>
      <c r="H139" s="53" t="s">
        <v>1770</v>
      </c>
      <c r="I139" s="86"/>
      <c r="J139" s="54">
        <v>22.13</v>
      </c>
      <c r="K139" s="232"/>
    </row>
    <row r="140" spans="1:11" x14ac:dyDescent="0.3">
      <c r="A140" s="52" t="s">
        <v>56</v>
      </c>
      <c r="B140" s="53" t="s">
        <v>59</v>
      </c>
      <c r="C140" s="61" t="s">
        <v>1796</v>
      </c>
      <c r="D140" s="61" t="s">
        <v>1740</v>
      </c>
      <c r="E140" s="61">
        <v>2286</v>
      </c>
      <c r="F140" s="53" t="s">
        <v>1797</v>
      </c>
      <c r="G140" s="53">
        <v>2</v>
      </c>
      <c r="H140" s="53" t="s">
        <v>1770</v>
      </c>
      <c r="I140" s="86"/>
      <c r="J140" s="54">
        <v>7.05</v>
      </c>
      <c r="K140" s="232"/>
    </row>
    <row r="141" spans="1:11" x14ac:dyDescent="0.3">
      <c r="A141" s="52" t="s">
        <v>56</v>
      </c>
      <c r="B141" s="53" t="s">
        <v>59</v>
      </c>
      <c r="C141" s="61" t="s">
        <v>1798</v>
      </c>
      <c r="D141" s="61" t="s">
        <v>1799</v>
      </c>
      <c r="E141" s="61" t="s">
        <v>1800</v>
      </c>
      <c r="F141" s="53" t="s">
        <v>1801</v>
      </c>
      <c r="G141" s="53">
        <v>1</v>
      </c>
      <c r="H141" s="53" t="s">
        <v>1770</v>
      </c>
      <c r="I141" s="53"/>
      <c r="J141" s="54">
        <v>14.98</v>
      </c>
      <c r="K141" s="232"/>
    </row>
    <row r="142" spans="1:11" ht="20.399999999999999" x14ac:dyDescent="0.3">
      <c r="A142" s="52" t="s">
        <v>56</v>
      </c>
      <c r="B142" s="53" t="s">
        <v>59</v>
      </c>
      <c r="C142" s="61" t="s">
        <v>7154</v>
      </c>
      <c r="D142" s="61" t="s">
        <v>1733</v>
      </c>
      <c r="E142" s="61" t="s">
        <v>7155</v>
      </c>
      <c r="F142" s="53" t="s">
        <v>1802</v>
      </c>
      <c r="G142" s="53">
        <v>1</v>
      </c>
      <c r="H142" s="53" t="s">
        <v>1770</v>
      </c>
      <c r="I142" s="53"/>
      <c r="J142" s="54">
        <v>225.8</v>
      </c>
      <c r="K142" s="232"/>
    </row>
    <row r="144" spans="1:11" x14ac:dyDescent="0.3">
      <c r="I144" s="768" t="s">
        <v>6542</v>
      </c>
      <c r="J144" s="768"/>
      <c r="K144" s="435">
        <f>SUM(K1:K143)</f>
        <v>723937.65999999968</v>
      </c>
    </row>
  </sheetData>
  <sheetProtection algorithmName="SHA-512" hashValue="nz+sem8VMuvT6T3CQtXjUTAD4iC+lIW+sW/7JkcaNHi988PXEVgA9ngcZtCL9i/5LEWz/4uTyyoWAU4Kc74WJw==" saltValue="qBVYJN6g6CN4VvDmMqQGRw==" spinCount="100000" sheet="1" objects="1" scenarios="1"/>
  <mergeCells count="1">
    <mergeCell ref="I144:J144"/>
  </mergeCells>
  <pageMargins left="0.2" right="0.2" top="0.5" bottom="0.25" header="0" footer="0"/>
  <pageSetup scale="7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83"/>
  <sheetViews>
    <sheetView zoomScaleNormal="100"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693" t="s">
        <v>74</v>
      </c>
      <c r="B2" s="694" t="s">
        <v>1803</v>
      </c>
      <c r="C2" s="695" t="s">
        <v>1804</v>
      </c>
      <c r="D2" s="696" t="s">
        <v>3</v>
      </c>
      <c r="E2" s="696" t="s">
        <v>4</v>
      </c>
      <c r="F2" s="697" t="s">
        <v>1805</v>
      </c>
      <c r="G2" s="698" t="s">
        <v>77</v>
      </c>
      <c r="H2" s="698" t="s">
        <v>7</v>
      </c>
      <c r="I2" s="694" t="s">
        <v>203</v>
      </c>
      <c r="J2" s="699" t="s">
        <v>202</v>
      </c>
      <c r="K2" s="700" t="s">
        <v>8</v>
      </c>
    </row>
    <row r="3" spans="1:11" x14ac:dyDescent="0.3">
      <c r="A3" s="72" t="s">
        <v>74</v>
      </c>
      <c r="B3" s="72" t="s">
        <v>1803</v>
      </c>
      <c r="C3" s="634" t="s">
        <v>1806</v>
      </c>
      <c r="D3" s="113" t="s">
        <v>1807</v>
      </c>
      <c r="E3" s="265" t="s">
        <v>1808</v>
      </c>
      <c r="F3" s="73" t="s">
        <v>1809</v>
      </c>
      <c r="G3" s="73">
        <v>1600</v>
      </c>
      <c r="H3" s="73" t="s">
        <v>17</v>
      </c>
      <c r="I3" s="73"/>
      <c r="J3" s="74">
        <v>0.75</v>
      </c>
      <c r="K3" s="488">
        <v>1200</v>
      </c>
    </row>
    <row r="4" spans="1:11" ht="15" thickBot="1" x14ac:dyDescent="0.35">
      <c r="A4" s="267" t="s">
        <v>74</v>
      </c>
      <c r="B4" s="267" t="s">
        <v>1803</v>
      </c>
      <c r="C4" s="268" t="s">
        <v>1810</v>
      </c>
      <c r="D4" s="268"/>
      <c r="E4" s="268"/>
      <c r="F4" s="269" t="s">
        <v>1811</v>
      </c>
      <c r="G4" s="269">
        <v>600</v>
      </c>
      <c r="H4" s="269" t="s">
        <v>1812</v>
      </c>
      <c r="I4" s="269"/>
      <c r="J4" s="270">
        <v>1.5</v>
      </c>
      <c r="K4" s="489">
        <v>900</v>
      </c>
    </row>
    <row r="5" spans="1:11" ht="41.4" thickBot="1" x14ac:dyDescent="0.35">
      <c r="A5" s="693" t="s">
        <v>74</v>
      </c>
      <c r="B5" s="694" t="s">
        <v>1813</v>
      </c>
      <c r="C5" s="695" t="s">
        <v>1814</v>
      </c>
      <c r="D5" s="696" t="s">
        <v>3</v>
      </c>
      <c r="E5" s="696" t="s">
        <v>4</v>
      </c>
      <c r="F5" s="701" t="s">
        <v>1815</v>
      </c>
      <c r="G5" s="694" t="s">
        <v>77</v>
      </c>
      <c r="H5" s="694" t="s">
        <v>7</v>
      </c>
      <c r="I5" s="694" t="s">
        <v>203</v>
      </c>
      <c r="J5" s="702" t="s">
        <v>202</v>
      </c>
      <c r="K5" s="700" t="s">
        <v>8</v>
      </c>
    </row>
    <row r="6" spans="1:11" x14ac:dyDescent="0.3">
      <c r="A6" s="72" t="s">
        <v>74</v>
      </c>
      <c r="B6" s="72" t="s">
        <v>1813</v>
      </c>
      <c r="C6" s="113" t="s">
        <v>1816</v>
      </c>
      <c r="D6" s="113" t="s">
        <v>1817</v>
      </c>
      <c r="E6" s="265" t="s">
        <v>1818</v>
      </c>
      <c r="F6" s="73" t="s">
        <v>1819</v>
      </c>
      <c r="G6" s="73">
        <v>500</v>
      </c>
      <c r="H6" s="73" t="s">
        <v>17</v>
      </c>
      <c r="I6" s="73"/>
      <c r="J6" s="74">
        <v>0.55000000000000004</v>
      </c>
      <c r="K6" s="488">
        <v>275</v>
      </c>
    </row>
    <row r="7" spans="1:11" x14ac:dyDescent="0.3">
      <c r="A7" s="271" t="s">
        <v>74</v>
      </c>
      <c r="B7" s="271" t="s">
        <v>1813</v>
      </c>
      <c r="C7" s="121" t="s">
        <v>1820</v>
      </c>
      <c r="D7" s="121" t="s">
        <v>1821</v>
      </c>
      <c r="E7" s="272" t="s">
        <v>1822</v>
      </c>
      <c r="F7" s="264" t="s">
        <v>1823</v>
      </c>
      <c r="G7" s="264">
        <v>2000</v>
      </c>
      <c r="H7" s="264" t="s">
        <v>17</v>
      </c>
      <c r="I7" s="264"/>
      <c r="J7" s="115">
        <v>0.25</v>
      </c>
      <c r="K7" s="266">
        <v>500</v>
      </c>
    </row>
    <row r="8" spans="1:11" x14ac:dyDescent="0.3">
      <c r="A8" s="271" t="s">
        <v>74</v>
      </c>
      <c r="B8" s="271" t="s">
        <v>1813</v>
      </c>
      <c r="C8" s="121" t="s">
        <v>1824</v>
      </c>
      <c r="D8" s="121"/>
      <c r="E8" s="121"/>
      <c r="F8" s="264" t="s">
        <v>1825</v>
      </c>
      <c r="G8" s="264">
        <v>600</v>
      </c>
      <c r="H8" s="264" t="s">
        <v>1826</v>
      </c>
      <c r="I8" s="273"/>
      <c r="J8" s="115">
        <v>0.5</v>
      </c>
      <c r="K8" s="266">
        <v>300</v>
      </c>
    </row>
    <row r="9" spans="1:11" ht="20.399999999999999" x14ac:dyDescent="0.3">
      <c r="A9" s="271" t="s">
        <v>74</v>
      </c>
      <c r="B9" s="271" t="s">
        <v>1813</v>
      </c>
      <c r="C9" s="121" t="s">
        <v>1827</v>
      </c>
      <c r="D9" s="121"/>
      <c r="E9" s="121"/>
      <c r="F9" s="264" t="s">
        <v>1828</v>
      </c>
      <c r="G9" s="264">
        <v>1</v>
      </c>
      <c r="H9" s="264" t="s">
        <v>1829</v>
      </c>
      <c r="I9" s="264"/>
      <c r="J9" s="115">
        <v>3000</v>
      </c>
      <c r="K9" s="266">
        <v>3000</v>
      </c>
    </row>
    <row r="10" spans="1:11" ht="30.6" x14ac:dyDescent="0.3">
      <c r="A10" s="271" t="s">
        <v>74</v>
      </c>
      <c r="B10" s="271" t="s">
        <v>1813</v>
      </c>
      <c r="C10" s="121" t="s">
        <v>1830</v>
      </c>
      <c r="D10" s="121" t="s">
        <v>1831</v>
      </c>
      <c r="E10" s="272"/>
      <c r="F10" s="264" t="s">
        <v>1832</v>
      </c>
      <c r="G10" s="264">
        <v>60</v>
      </c>
      <c r="H10" s="264" t="s">
        <v>69</v>
      </c>
      <c r="I10" s="264"/>
      <c r="J10" s="115">
        <v>120</v>
      </c>
      <c r="K10" s="266">
        <v>7200</v>
      </c>
    </row>
    <row r="11" spans="1:11" x14ac:dyDescent="0.3">
      <c r="A11" s="271" t="s">
        <v>74</v>
      </c>
      <c r="B11" s="271" t="s">
        <v>1813</v>
      </c>
      <c r="C11" s="121" t="s">
        <v>1833</v>
      </c>
      <c r="D11" s="121" t="s">
        <v>1834</v>
      </c>
      <c r="E11" s="121">
        <v>33600</v>
      </c>
      <c r="F11" s="264" t="s">
        <v>1835</v>
      </c>
      <c r="G11" s="264">
        <v>2</v>
      </c>
      <c r="H11" s="264" t="s">
        <v>17</v>
      </c>
      <c r="I11" s="264"/>
      <c r="J11" s="115">
        <v>169.99</v>
      </c>
      <c r="K11" s="266">
        <v>339.98</v>
      </c>
    </row>
    <row r="12" spans="1:11" x14ac:dyDescent="0.3">
      <c r="A12" s="271" t="s">
        <v>74</v>
      </c>
      <c r="B12" s="271" t="s">
        <v>1813</v>
      </c>
      <c r="C12" s="121" t="s">
        <v>1836</v>
      </c>
      <c r="D12" s="121"/>
      <c r="E12" s="121"/>
      <c r="F12" s="264" t="s">
        <v>1837</v>
      </c>
      <c r="G12" s="264">
        <v>500</v>
      </c>
      <c r="H12" s="264" t="s">
        <v>17</v>
      </c>
      <c r="I12" s="273"/>
      <c r="J12" s="115">
        <v>0.1</v>
      </c>
      <c r="K12" s="266">
        <v>50</v>
      </c>
    </row>
    <row r="13" spans="1:11" ht="15" thickBot="1" x14ac:dyDescent="0.35">
      <c r="A13" s="267" t="s">
        <v>74</v>
      </c>
      <c r="B13" s="267" t="s">
        <v>1813</v>
      </c>
      <c r="C13" s="268" t="s">
        <v>1838</v>
      </c>
      <c r="D13" s="268" t="s">
        <v>1839</v>
      </c>
      <c r="E13" s="297" t="s">
        <v>1840</v>
      </c>
      <c r="F13" s="269" t="s">
        <v>1841</v>
      </c>
      <c r="G13" s="269">
        <v>3</v>
      </c>
      <c r="H13" s="269" t="s">
        <v>1523</v>
      </c>
      <c r="I13" s="264"/>
      <c r="J13" s="270">
        <v>32.25</v>
      </c>
      <c r="K13" s="489">
        <v>96.75</v>
      </c>
    </row>
    <row r="14" spans="1:11" ht="41.4" thickBot="1" x14ac:dyDescent="0.35">
      <c r="A14" s="693" t="s">
        <v>74</v>
      </c>
      <c r="B14" s="694" t="s">
        <v>1842</v>
      </c>
      <c r="C14" s="695" t="s">
        <v>1843</v>
      </c>
      <c r="D14" s="696" t="s">
        <v>3</v>
      </c>
      <c r="E14" s="696" t="s">
        <v>4</v>
      </c>
      <c r="F14" s="701" t="s">
        <v>1844</v>
      </c>
      <c r="G14" s="694" t="s">
        <v>77</v>
      </c>
      <c r="H14" s="694" t="s">
        <v>7</v>
      </c>
      <c r="I14" s="694" t="s">
        <v>203</v>
      </c>
      <c r="J14" s="702" t="s">
        <v>202</v>
      </c>
      <c r="K14" s="700" t="s">
        <v>8</v>
      </c>
    </row>
    <row r="15" spans="1:11" x14ac:dyDescent="0.3">
      <c r="A15" s="72" t="s">
        <v>74</v>
      </c>
      <c r="B15" s="72" t="s">
        <v>1842</v>
      </c>
      <c r="C15" s="113" t="s">
        <v>1845</v>
      </c>
      <c r="D15" s="113" t="s">
        <v>1846</v>
      </c>
      <c r="E15" s="265" t="s">
        <v>1847</v>
      </c>
      <c r="F15" s="73" t="s">
        <v>1848</v>
      </c>
      <c r="G15" s="73">
        <v>84</v>
      </c>
      <c r="H15" s="73" t="s">
        <v>17</v>
      </c>
      <c r="I15" s="264"/>
      <c r="J15" s="74">
        <v>19.989999999999998</v>
      </c>
      <c r="K15" s="488">
        <v>1679.1599999999999</v>
      </c>
    </row>
    <row r="16" spans="1:11" x14ac:dyDescent="0.3">
      <c r="A16" s="271" t="s">
        <v>74</v>
      </c>
      <c r="B16" s="271" t="s">
        <v>1842</v>
      </c>
      <c r="C16" s="121" t="s">
        <v>1849</v>
      </c>
      <c r="D16" s="121" t="s">
        <v>1850</v>
      </c>
      <c r="E16" s="272" t="s">
        <v>1851</v>
      </c>
      <c r="F16" s="264" t="s">
        <v>1852</v>
      </c>
      <c r="G16" s="264">
        <v>84</v>
      </c>
      <c r="H16" s="264" t="s">
        <v>17</v>
      </c>
      <c r="I16" s="264"/>
      <c r="J16" s="115">
        <v>21.99</v>
      </c>
      <c r="K16" s="266">
        <v>1847.1599999999999</v>
      </c>
    </row>
    <row r="17" spans="1:11" x14ac:dyDescent="0.3">
      <c r="A17" s="271" t="s">
        <v>74</v>
      </c>
      <c r="B17" s="271" t="s">
        <v>1842</v>
      </c>
      <c r="C17" s="61" t="s">
        <v>1742</v>
      </c>
      <c r="D17" s="61" t="s">
        <v>1853</v>
      </c>
      <c r="E17" s="61" t="s">
        <v>1854</v>
      </c>
      <c r="F17" s="264" t="s">
        <v>1855</v>
      </c>
      <c r="G17" s="264">
        <v>4</v>
      </c>
      <c r="H17" s="264" t="s">
        <v>1055</v>
      </c>
      <c r="I17" s="264"/>
      <c r="J17" s="115">
        <v>121</v>
      </c>
      <c r="K17" s="266">
        <v>484</v>
      </c>
    </row>
    <row r="18" spans="1:11" ht="30.6" x14ac:dyDescent="0.3">
      <c r="A18" s="271" t="s">
        <v>74</v>
      </c>
      <c r="B18" s="271" t="s">
        <v>1842</v>
      </c>
      <c r="C18" s="121" t="s">
        <v>1856</v>
      </c>
      <c r="D18" s="121" t="s">
        <v>1649</v>
      </c>
      <c r="E18" s="274" t="s">
        <v>1857</v>
      </c>
      <c r="F18" s="264" t="s">
        <v>1858</v>
      </c>
      <c r="G18" s="264">
        <v>4</v>
      </c>
      <c r="H18" s="264" t="s">
        <v>17</v>
      </c>
      <c r="I18" s="264"/>
      <c r="J18" s="115">
        <v>20651.12</v>
      </c>
      <c r="K18" s="266">
        <v>82604.479999999996</v>
      </c>
    </row>
    <row r="19" spans="1:11" x14ac:dyDescent="0.3">
      <c r="A19" s="275" t="s">
        <v>74</v>
      </c>
      <c r="B19" s="275" t="s">
        <v>1842</v>
      </c>
      <c r="C19" s="305" t="s">
        <v>1859</v>
      </c>
      <c r="D19" s="305" t="s">
        <v>1649</v>
      </c>
      <c r="E19" s="276" t="s">
        <v>1860</v>
      </c>
      <c r="F19" s="277" t="s">
        <v>1861</v>
      </c>
      <c r="G19" s="277">
        <v>4</v>
      </c>
      <c r="H19" s="277" t="s">
        <v>17</v>
      </c>
      <c r="I19" s="46"/>
      <c r="J19" s="278">
        <v>4135.3999999999996</v>
      </c>
      <c r="K19" s="266">
        <v>16541.599999999999</v>
      </c>
    </row>
    <row r="20" spans="1:11" x14ac:dyDescent="0.3">
      <c r="A20" s="271" t="s">
        <v>74</v>
      </c>
      <c r="B20" s="271" t="s">
        <v>1842</v>
      </c>
      <c r="C20" s="121" t="s">
        <v>1862</v>
      </c>
      <c r="D20" s="121" t="s">
        <v>1850</v>
      </c>
      <c r="E20" s="272" t="s">
        <v>1863</v>
      </c>
      <c r="F20" s="264" t="s">
        <v>1864</v>
      </c>
      <c r="G20" s="264">
        <v>84</v>
      </c>
      <c r="H20" s="264" t="s">
        <v>17</v>
      </c>
      <c r="I20" s="264"/>
      <c r="J20" s="115">
        <v>109.99</v>
      </c>
      <c r="K20" s="266">
        <v>9239.16</v>
      </c>
    </row>
    <row r="21" spans="1:11" ht="20.399999999999999" x14ac:dyDescent="0.3">
      <c r="A21" s="279" t="s">
        <v>74</v>
      </c>
      <c r="B21" s="279" t="s">
        <v>1842</v>
      </c>
      <c r="C21" s="292" t="s">
        <v>1865</v>
      </c>
      <c r="D21" s="292" t="s">
        <v>1866</v>
      </c>
      <c r="E21" s="274" t="s">
        <v>1867</v>
      </c>
      <c r="F21" s="231" t="s">
        <v>1868</v>
      </c>
      <c r="G21" s="231">
        <v>20</v>
      </c>
      <c r="H21" s="231" t="s">
        <v>17</v>
      </c>
      <c r="I21" s="264"/>
      <c r="J21" s="280">
        <v>239.99</v>
      </c>
      <c r="K21" s="266">
        <v>4799.8</v>
      </c>
    </row>
    <row r="22" spans="1:11" ht="30.6" x14ac:dyDescent="0.3">
      <c r="A22" s="271" t="s">
        <v>74</v>
      </c>
      <c r="B22" s="271" t="s">
        <v>1842</v>
      </c>
      <c r="C22" s="121" t="s">
        <v>1869</v>
      </c>
      <c r="D22" s="121" t="s">
        <v>1649</v>
      </c>
      <c r="E22" s="274" t="s">
        <v>1870</v>
      </c>
      <c r="F22" s="264" t="s">
        <v>1871</v>
      </c>
      <c r="G22" s="264">
        <v>5</v>
      </c>
      <c r="H22" s="264" t="s">
        <v>17</v>
      </c>
      <c r="I22" s="264"/>
      <c r="J22" s="115">
        <v>30439.49</v>
      </c>
      <c r="K22" s="266">
        <v>152197.45000000001</v>
      </c>
    </row>
    <row r="23" spans="1:11" x14ac:dyDescent="0.3">
      <c r="A23" s="279" t="s">
        <v>74</v>
      </c>
      <c r="B23" s="279" t="s">
        <v>1842</v>
      </c>
      <c r="C23" s="292" t="s">
        <v>1872</v>
      </c>
      <c r="D23" s="292" t="s">
        <v>1649</v>
      </c>
      <c r="E23" s="274" t="s">
        <v>1873</v>
      </c>
      <c r="F23" s="231" t="s">
        <v>1874</v>
      </c>
      <c r="G23" s="231">
        <v>5</v>
      </c>
      <c r="H23" s="231" t="s">
        <v>17</v>
      </c>
      <c r="I23" s="264"/>
      <c r="J23" s="115">
        <v>6653.76</v>
      </c>
      <c r="K23" s="266">
        <v>33268.800000000003</v>
      </c>
    </row>
    <row r="24" spans="1:11" ht="20.399999999999999" x14ac:dyDescent="0.3">
      <c r="A24" s="271" t="s">
        <v>74</v>
      </c>
      <c r="B24" s="271" t="s">
        <v>1842</v>
      </c>
      <c r="C24" s="121" t="s">
        <v>1875</v>
      </c>
      <c r="D24" s="121" t="s">
        <v>1649</v>
      </c>
      <c r="E24" s="272" t="s">
        <v>1876</v>
      </c>
      <c r="F24" s="264" t="s">
        <v>1877</v>
      </c>
      <c r="G24" s="264">
        <v>5</v>
      </c>
      <c r="H24" s="264" t="s">
        <v>17</v>
      </c>
      <c r="I24" s="264"/>
      <c r="J24" s="115">
        <v>6954.2</v>
      </c>
      <c r="K24" s="266">
        <v>34771</v>
      </c>
    </row>
    <row r="25" spans="1:11" ht="20.399999999999999" x14ac:dyDescent="0.3">
      <c r="A25" s="271" t="s">
        <v>74</v>
      </c>
      <c r="B25" s="271" t="s">
        <v>1842</v>
      </c>
      <c r="C25" s="286" t="s">
        <v>1878</v>
      </c>
      <c r="D25" s="121" t="s">
        <v>1649</v>
      </c>
      <c r="E25" s="272" t="s">
        <v>1879</v>
      </c>
      <c r="F25" s="264" t="s">
        <v>1880</v>
      </c>
      <c r="G25" s="264">
        <v>5</v>
      </c>
      <c r="H25" s="264" t="s">
        <v>17</v>
      </c>
      <c r="I25" s="264"/>
      <c r="J25" s="115">
        <v>348</v>
      </c>
      <c r="K25" s="232"/>
    </row>
    <row r="26" spans="1:11" ht="20.399999999999999" x14ac:dyDescent="0.3">
      <c r="A26" s="271" t="s">
        <v>74</v>
      </c>
      <c r="B26" s="271" t="s">
        <v>1842</v>
      </c>
      <c r="C26" s="121" t="s">
        <v>1881</v>
      </c>
      <c r="D26" s="121" t="s">
        <v>1649</v>
      </c>
      <c r="E26" s="272" t="s">
        <v>1879</v>
      </c>
      <c r="F26" s="264" t="s">
        <v>1882</v>
      </c>
      <c r="G26" s="264">
        <v>5</v>
      </c>
      <c r="H26" s="264" t="s">
        <v>17</v>
      </c>
      <c r="I26" s="264"/>
      <c r="J26" s="115">
        <v>445.44</v>
      </c>
      <c r="K26" s="232"/>
    </row>
    <row r="27" spans="1:11" ht="20.399999999999999" x14ac:dyDescent="0.3">
      <c r="A27" s="271" t="s">
        <v>74</v>
      </c>
      <c r="B27" s="271" t="s">
        <v>1842</v>
      </c>
      <c r="C27" s="121" t="s">
        <v>1883</v>
      </c>
      <c r="D27" s="121" t="s">
        <v>1649</v>
      </c>
      <c r="E27" s="272" t="s">
        <v>1879</v>
      </c>
      <c r="F27" s="264" t="s">
        <v>1884</v>
      </c>
      <c r="G27" s="264">
        <v>5</v>
      </c>
      <c r="H27" s="264" t="s">
        <v>17</v>
      </c>
      <c r="I27" s="264"/>
      <c r="J27" s="115">
        <v>445.44</v>
      </c>
      <c r="K27" s="232"/>
    </row>
    <row r="28" spans="1:11" ht="20.399999999999999" x14ac:dyDescent="0.3">
      <c r="A28" s="271" t="s">
        <v>74</v>
      </c>
      <c r="B28" s="271" t="s">
        <v>1842</v>
      </c>
      <c r="C28" s="121" t="s">
        <v>1885</v>
      </c>
      <c r="D28" s="121" t="s">
        <v>1649</v>
      </c>
      <c r="E28" s="272" t="s">
        <v>1879</v>
      </c>
      <c r="F28" s="264" t="s">
        <v>1886</v>
      </c>
      <c r="G28" s="264">
        <v>5</v>
      </c>
      <c r="H28" s="264" t="s">
        <v>17</v>
      </c>
      <c r="I28" s="264"/>
      <c r="J28" s="115">
        <v>118.32</v>
      </c>
      <c r="K28" s="232"/>
    </row>
    <row r="29" spans="1:11" ht="20.399999999999999" x14ac:dyDescent="0.3">
      <c r="A29" s="279" t="s">
        <v>74</v>
      </c>
      <c r="B29" s="279" t="s">
        <v>1842</v>
      </c>
      <c r="C29" s="292" t="s">
        <v>1887</v>
      </c>
      <c r="D29" s="292" t="s">
        <v>1649</v>
      </c>
      <c r="E29" s="272" t="s">
        <v>1879</v>
      </c>
      <c r="F29" s="231" t="s">
        <v>1888</v>
      </c>
      <c r="G29" s="231">
        <v>5</v>
      </c>
      <c r="H29" s="231" t="s">
        <v>17</v>
      </c>
      <c r="I29" s="264"/>
      <c r="J29" s="115">
        <v>763.28</v>
      </c>
      <c r="K29" s="232"/>
    </row>
    <row r="30" spans="1:11" ht="20.399999999999999" x14ac:dyDescent="0.3">
      <c r="A30" s="271" t="s">
        <v>74</v>
      </c>
      <c r="B30" s="271" t="s">
        <v>1842</v>
      </c>
      <c r="C30" s="292" t="s">
        <v>1889</v>
      </c>
      <c r="D30" s="292" t="s">
        <v>1649</v>
      </c>
      <c r="E30" s="272" t="s">
        <v>1879</v>
      </c>
      <c r="F30" s="231" t="s">
        <v>1890</v>
      </c>
      <c r="G30" s="231">
        <v>5</v>
      </c>
      <c r="H30" s="231" t="s">
        <v>17</v>
      </c>
      <c r="I30" s="264"/>
      <c r="J30" s="115">
        <v>176.32</v>
      </c>
      <c r="K30" s="232"/>
    </row>
    <row r="31" spans="1:11" x14ac:dyDescent="0.3">
      <c r="A31" s="271" t="s">
        <v>74</v>
      </c>
      <c r="B31" s="271" t="s">
        <v>1842</v>
      </c>
      <c r="C31" s="292" t="s">
        <v>1891</v>
      </c>
      <c r="D31" s="292" t="s">
        <v>1649</v>
      </c>
      <c r="E31" s="272" t="s">
        <v>1892</v>
      </c>
      <c r="F31" s="231" t="s">
        <v>1893</v>
      </c>
      <c r="G31" s="231">
        <v>5</v>
      </c>
      <c r="H31" s="231" t="s">
        <v>1894</v>
      </c>
      <c r="I31" s="264"/>
      <c r="J31" s="115">
        <v>419.42</v>
      </c>
      <c r="K31" s="266">
        <v>2097.1</v>
      </c>
    </row>
    <row r="32" spans="1:11" ht="20.399999999999999" x14ac:dyDescent="0.3">
      <c r="A32" s="271" t="s">
        <v>74</v>
      </c>
      <c r="B32" s="271" t="s">
        <v>1842</v>
      </c>
      <c r="C32" s="121" t="s">
        <v>1895</v>
      </c>
      <c r="D32" s="121" t="s">
        <v>1649</v>
      </c>
      <c r="E32" s="272" t="s">
        <v>1896</v>
      </c>
      <c r="F32" s="264" t="s">
        <v>1897</v>
      </c>
      <c r="G32" s="264">
        <v>5</v>
      </c>
      <c r="H32" s="264" t="s">
        <v>17</v>
      </c>
      <c r="I32" s="264"/>
      <c r="J32" s="115">
        <v>384</v>
      </c>
      <c r="K32" s="266">
        <v>1920</v>
      </c>
    </row>
    <row r="33" spans="1:11" ht="20.399999999999999" x14ac:dyDescent="0.3">
      <c r="A33" s="271" t="s">
        <v>74</v>
      </c>
      <c r="B33" s="271" t="s">
        <v>1842</v>
      </c>
      <c r="C33" s="121" t="s">
        <v>6926</v>
      </c>
      <c r="D33" s="121" t="s">
        <v>6927</v>
      </c>
      <c r="E33" s="272" t="s">
        <v>1898</v>
      </c>
      <c r="F33" s="46" t="s">
        <v>1899</v>
      </c>
      <c r="G33" s="46" t="s">
        <v>6928</v>
      </c>
      <c r="H33" s="46" t="s">
        <v>6742</v>
      </c>
      <c r="I33" s="46" t="s">
        <v>6743</v>
      </c>
      <c r="J33" s="293">
        <v>125</v>
      </c>
      <c r="K33" s="266">
        <v>10500</v>
      </c>
    </row>
    <row r="34" spans="1:11" ht="30.6" x14ac:dyDescent="0.3">
      <c r="A34" s="25" t="s">
        <v>74</v>
      </c>
      <c r="B34" s="25" t="s">
        <v>1842</v>
      </c>
      <c r="C34" s="636" t="s">
        <v>1900</v>
      </c>
      <c r="D34" s="636" t="s">
        <v>1649</v>
      </c>
      <c r="E34" s="281" t="s">
        <v>1901</v>
      </c>
      <c r="F34" s="282" t="s">
        <v>1902</v>
      </c>
      <c r="G34" s="282">
        <v>6</v>
      </c>
      <c r="H34" s="282" t="s">
        <v>17</v>
      </c>
      <c r="I34" s="568" t="s">
        <v>1903</v>
      </c>
      <c r="J34" s="283">
        <v>0</v>
      </c>
      <c r="K34" s="284">
        <v>0</v>
      </c>
    </row>
    <row r="35" spans="1:11" ht="20.399999999999999" x14ac:dyDescent="0.3">
      <c r="A35" s="267" t="s">
        <v>74</v>
      </c>
      <c r="B35" s="267" t="s">
        <v>1842</v>
      </c>
      <c r="C35" s="637" t="s">
        <v>7166</v>
      </c>
      <c r="D35" s="268" t="s">
        <v>1904</v>
      </c>
      <c r="E35" s="297" t="s">
        <v>1905</v>
      </c>
      <c r="F35" s="269" t="s">
        <v>1906</v>
      </c>
      <c r="G35" s="269">
        <v>16</v>
      </c>
      <c r="H35" s="269" t="s">
        <v>17</v>
      </c>
      <c r="I35" s="243"/>
      <c r="J35" s="270">
        <v>619</v>
      </c>
      <c r="K35" s="489">
        <v>9904</v>
      </c>
    </row>
    <row r="36" spans="1:11" ht="31.2" thickBot="1" x14ac:dyDescent="0.35">
      <c r="A36" s="271" t="s">
        <v>74</v>
      </c>
      <c r="B36" s="271" t="s">
        <v>1842</v>
      </c>
      <c r="C36" s="57" t="s">
        <v>6745</v>
      </c>
      <c r="D36" s="57" t="s">
        <v>6746</v>
      </c>
      <c r="E36" s="57" t="s">
        <v>6747</v>
      </c>
      <c r="F36" s="46" t="s">
        <v>6748</v>
      </c>
      <c r="G36" s="46" t="s">
        <v>2402</v>
      </c>
      <c r="H36" s="46" t="s">
        <v>6749</v>
      </c>
      <c r="I36" s="60" t="s">
        <v>6625</v>
      </c>
      <c r="J36" s="293">
        <v>11995</v>
      </c>
      <c r="K36" s="232">
        <v>23990</v>
      </c>
    </row>
    <row r="37" spans="1:11" ht="41.4" thickBot="1" x14ac:dyDescent="0.35">
      <c r="A37" s="693" t="s">
        <v>74</v>
      </c>
      <c r="B37" s="701" t="s">
        <v>1907</v>
      </c>
      <c r="C37" s="703" t="s">
        <v>1908</v>
      </c>
      <c r="D37" s="696" t="s">
        <v>3</v>
      </c>
      <c r="E37" s="696" t="s">
        <v>4</v>
      </c>
      <c r="F37" s="701" t="s">
        <v>1909</v>
      </c>
      <c r="G37" s="694" t="s">
        <v>77</v>
      </c>
      <c r="H37" s="694" t="s">
        <v>7</v>
      </c>
      <c r="I37" s="694" t="s">
        <v>203</v>
      </c>
      <c r="J37" s="702" t="s">
        <v>202</v>
      </c>
      <c r="K37" s="700" t="s">
        <v>8</v>
      </c>
    </row>
    <row r="38" spans="1:11" x14ac:dyDescent="0.3">
      <c r="A38" s="72" t="s">
        <v>74</v>
      </c>
      <c r="B38" s="73" t="s">
        <v>1907</v>
      </c>
      <c r="C38" s="113" t="s">
        <v>1910</v>
      </c>
      <c r="D38" s="638" t="s">
        <v>1649</v>
      </c>
      <c r="E38" s="113" t="s">
        <v>1911</v>
      </c>
      <c r="F38" s="73" t="s">
        <v>1912</v>
      </c>
      <c r="G38" s="73">
        <v>2</v>
      </c>
      <c r="H38" s="73" t="s">
        <v>17</v>
      </c>
      <c r="I38" s="73"/>
      <c r="J38" s="74">
        <v>2201.04</v>
      </c>
      <c r="K38" s="488">
        <v>4402.08</v>
      </c>
    </row>
    <row r="39" spans="1:11" x14ac:dyDescent="0.3">
      <c r="A39" s="271" t="s">
        <v>74</v>
      </c>
      <c r="B39" s="264" t="s">
        <v>1907</v>
      </c>
      <c r="C39" s="121" t="s">
        <v>1913</v>
      </c>
      <c r="D39" s="288" t="s">
        <v>1649</v>
      </c>
      <c r="E39" s="121" t="s">
        <v>1914</v>
      </c>
      <c r="F39" s="264" t="s">
        <v>1915</v>
      </c>
      <c r="G39" s="264">
        <v>4</v>
      </c>
      <c r="H39" s="264" t="s">
        <v>17</v>
      </c>
      <c r="I39" s="264"/>
      <c r="J39" s="115">
        <v>88.56</v>
      </c>
      <c r="K39" s="266">
        <v>354.24</v>
      </c>
    </row>
    <row r="40" spans="1:11" x14ac:dyDescent="0.3">
      <c r="A40" s="271" t="s">
        <v>74</v>
      </c>
      <c r="B40" s="264" t="s">
        <v>1907</v>
      </c>
      <c r="C40" s="121" t="s">
        <v>1916</v>
      </c>
      <c r="D40" s="288" t="s">
        <v>1649</v>
      </c>
      <c r="E40" s="121" t="s">
        <v>1917</v>
      </c>
      <c r="F40" s="264" t="s">
        <v>1918</v>
      </c>
      <c r="G40" s="264">
        <v>4</v>
      </c>
      <c r="H40" s="264" t="s">
        <v>17</v>
      </c>
      <c r="I40" s="264"/>
      <c r="J40" s="115">
        <v>57.87</v>
      </c>
      <c r="K40" s="266">
        <v>231.48</v>
      </c>
    </row>
    <row r="41" spans="1:11" x14ac:dyDescent="0.3">
      <c r="A41" s="271" t="s">
        <v>74</v>
      </c>
      <c r="B41" s="264" t="s">
        <v>1907</v>
      </c>
      <c r="C41" s="57" t="s">
        <v>1919</v>
      </c>
      <c r="D41" s="57" t="s">
        <v>1920</v>
      </c>
      <c r="E41" s="57"/>
      <c r="F41" s="46" t="s">
        <v>1921</v>
      </c>
      <c r="G41" s="46">
        <v>48</v>
      </c>
      <c r="H41" s="53" t="s">
        <v>17</v>
      </c>
      <c r="I41" s="46"/>
      <c r="J41" s="285">
        <v>1</v>
      </c>
      <c r="K41" s="266">
        <v>48</v>
      </c>
    </row>
    <row r="42" spans="1:11" x14ac:dyDescent="0.3">
      <c r="A42" s="271" t="s">
        <v>74</v>
      </c>
      <c r="B42" s="264" t="s">
        <v>1907</v>
      </c>
      <c r="C42" s="121" t="s">
        <v>1922</v>
      </c>
      <c r="D42" s="121" t="s">
        <v>1923</v>
      </c>
      <c r="E42" s="272" t="s">
        <v>1924</v>
      </c>
      <c r="F42" s="264" t="s">
        <v>1925</v>
      </c>
      <c r="G42" s="264">
        <v>7</v>
      </c>
      <c r="H42" s="264" t="s">
        <v>17</v>
      </c>
      <c r="I42" s="264"/>
      <c r="J42" s="115">
        <v>275.39</v>
      </c>
      <c r="K42" s="266">
        <v>1927.73</v>
      </c>
    </row>
    <row r="43" spans="1:11" x14ac:dyDescent="0.3">
      <c r="A43" s="271" t="s">
        <v>74</v>
      </c>
      <c r="B43" s="264" t="s">
        <v>1907</v>
      </c>
      <c r="C43" s="286" t="s">
        <v>1926</v>
      </c>
      <c r="D43" s="121" t="s">
        <v>1923</v>
      </c>
      <c r="E43" s="286" t="s">
        <v>1927</v>
      </c>
      <c r="F43" s="287" t="s">
        <v>1928</v>
      </c>
      <c r="G43" s="264">
        <v>4</v>
      </c>
      <c r="H43" s="264" t="s">
        <v>17</v>
      </c>
      <c r="I43" s="264"/>
      <c r="J43" s="115">
        <v>108</v>
      </c>
      <c r="K43" s="266">
        <v>432</v>
      </c>
    </row>
    <row r="44" spans="1:11" x14ac:dyDescent="0.3">
      <c r="A44" s="271" t="s">
        <v>74</v>
      </c>
      <c r="B44" s="264" t="s">
        <v>1907</v>
      </c>
      <c r="C44" s="286" t="s">
        <v>1929</v>
      </c>
      <c r="D44" s="121" t="s">
        <v>1923</v>
      </c>
      <c r="E44" s="286" t="s">
        <v>1930</v>
      </c>
      <c r="F44" s="287" t="s">
        <v>1931</v>
      </c>
      <c r="G44" s="264">
        <v>8</v>
      </c>
      <c r="H44" s="264" t="s">
        <v>69</v>
      </c>
      <c r="I44" s="264"/>
      <c r="J44" s="115">
        <v>703.08</v>
      </c>
      <c r="K44" s="266">
        <v>5624.64</v>
      </c>
    </row>
    <row r="45" spans="1:11" x14ac:dyDescent="0.3">
      <c r="A45" s="271" t="s">
        <v>74</v>
      </c>
      <c r="B45" s="264" t="s">
        <v>1907</v>
      </c>
      <c r="C45" s="288" t="s">
        <v>1932</v>
      </c>
      <c r="D45" s="288" t="s">
        <v>1933</v>
      </c>
      <c r="E45" s="288">
        <v>15500</v>
      </c>
      <c r="F45" s="264" t="s">
        <v>1934</v>
      </c>
      <c r="G45" s="264">
        <v>2</v>
      </c>
      <c r="H45" s="264" t="s">
        <v>69</v>
      </c>
      <c r="I45" s="264"/>
      <c r="J45" s="115">
        <v>45</v>
      </c>
      <c r="K45" s="266">
        <v>90</v>
      </c>
    </row>
    <row r="46" spans="1:11" x14ac:dyDescent="0.3">
      <c r="A46" s="271" t="s">
        <v>74</v>
      </c>
      <c r="B46" s="264" t="s">
        <v>1907</v>
      </c>
      <c r="C46" s="121" t="s">
        <v>1935</v>
      </c>
      <c r="D46" s="121" t="s">
        <v>1936</v>
      </c>
      <c r="E46" s="272" t="s">
        <v>1937</v>
      </c>
      <c r="F46" s="264" t="s">
        <v>1938</v>
      </c>
      <c r="G46" s="264">
        <v>2500</v>
      </c>
      <c r="H46" s="264" t="s">
        <v>17</v>
      </c>
      <c r="I46" s="264"/>
      <c r="J46" s="115">
        <v>0.06</v>
      </c>
      <c r="K46" s="266">
        <v>150</v>
      </c>
    </row>
    <row r="47" spans="1:11" x14ac:dyDescent="0.3">
      <c r="A47" s="271" t="s">
        <v>74</v>
      </c>
      <c r="B47" s="264" t="s">
        <v>1907</v>
      </c>
      <c r="C47" s="121" t="s">
        <v>1939</v>
      </c>
      <c r="D47" s="121" t="s">
        <v>1940</v>
      </c>
      <c r="E47" s="286" t="s">
        <v>1941</v>
      </c>
      <c r="F47" s="264" t="s">
        <v>1942</v>
      </c>
      <c r="G47" s="264">
        <v>12</v>
      </c>
      <c r="H47" s="264" t="s">
        <v>1943</v>
      </c>
      <c r="I47" s="264"/>
      <c r="J47" s="115">
        <v>3.73</v>
      </c>
      <c r="K47" s="266">
        <v>44.76</v>
      </c>
    </row>
    <row r="48" spans="1:11" x14ac:dyDescent="0.3">
      <c r="A48" s="271" t="s">
        <v>74</v>
      </c>
      <c r="B48" s="264" t="s">
        <v>1907</v>
      </c>
      <c r="C48" s="288" t="s">
        <v>1944</v>
      </c>
      <c r="D48" s="288" t="s">
        <v>1945</v>
      </c>
      <c r="E48" s="288" t="s">
        <v>1946</v>
      </c>
      <c r="F48" s="264" t="s">
        <v>1947</v>
      </c>
      <c r="G48" s="264">
        <v>400</v>
      </c>
      <c r="H48" s="264" t="s">
        <v>17</v>
      </c>
      <c r="I48" s="264"/>
      <c r="J48" s="115">
        <v>4.95</v>
      </c>
      <c r="K48" s="266">
        <v>1980</v>
      </c>
    </row>
    <row r="49" spans="1:11" ht="20.399999999999999" x14ac:dyDescent="0.3">
      <c r="A49" s="271" t="s">
        <v>74</v>
      </c>
      <c r="B49" s="264" t="s">
        <v>1907</v>
      </c>
      <c r="C49" s="121" t="s">
        <v>1948</v>
      </c>
      <c r="D49" s="288" t="s">
        <v>1649</v>
      </c>
      <c r="E49" s="121" t="s">
        <v>1949</v>
      </c>
      <c r="F49" s="264" t="s">
        <v>1950</v>
      </c>
      <c r="G49" s="264">
        <v>1</v>
      </c>
      <c r="H49" s="264" t="s">
        <v>17</v>
      </c>
      <c r="I49" s="46"/>
      <c r="J49" s="115">
        <v>10429.56</v>
      </c>
      <c r="K49" s="266">
        <v>10429.56</v>
      </c>
    </row>
    <row r="50" spans="1:11" x14ac:dyDescent="0.3">
      <c r="A50" s="271" t="s">
        <v>74</v>
      </c>
      <c r="B50" s="264" t="s">
        <v>1907</v>
      </c>
      <c r="C50" s="121" t="s">
        <v>1951</v>
      </c>
      <c r="D50" s="288" t="s">
        <v>1649</v>
      </c>
      <c r="E50" s="121" t="s">
        <v>1952</v>
      </c>
      <c r="F50" s="264" t="s">
        <v>1953</v>
      </c>
      <c r="G50" s="264">
        <v>2</v>
      </c>
      <c r="H50" s="264" t="s">
        <v>17</v>
      </c>
      <c r="I50" s="264"/>
      <c r="J50" s="115">
        <v>2103.84</v>
      </c>
      <c r="K50" s="266">
        <v>4207.68</v>
      </c>
    </row>
    <row r="51" spans="1:11" x14ac:dyDescent="0.3">
      <c r="A51" s="271" t="s">
        <v>74</v>
      </c>
      <c r="B51" s="264" t="s">
        <v>1907</v>
      </c>
      <c r="C51" s="121" t="s">
        <v>1954</v>
      </c>
      <c r="D51" s="288" t="s">
        <v>1649</v>
      </c>
      <c r="E51" s="121" t="s">
        <v>1955</v>
      </c>
      <c r="F51" s="264" t="s">
        <v>1956</v>
      </c>
      <c r="G51" s="264">
        <v>2</v>
      </c>
      <c r="H51" s="264" t="s">
        <v>17</v>
      </c>
      <c r="I51" s="264"/>
      <c r="J51" s="115">
        <v>694.99</v>
      </c>
      <c r="K51" s="266">
        <v>1389.98</v>
      </c>
    </row>
    <row r="52" spans="1:11" x14ac:dyDescent="0.3">
      <c r="A52" s="271" t="s">
        <v>74</v>
      </c>
      <c r="B52" s="264" t="s">
        <v>1907</v>
      </c>
      <c r="C52" s="121" t="s">
        <v>1957</v>
      </c>
      <c r="D52" s="288" t="s">
        <v>1649</v>
      </c>
      <c r="E52" s="121" t="s">
        <v>1958</v>
      </c>
      <c r="F52" s="264" t="s">
        <v>1959</v>
      </c>
      <c r="G52" s="264">
        <v>2</v>
      </c>
      <c r="H52" s="264" t="s">
        <v>17</v>
      </c>
      <c r="I52" s="264"/>
      <c r="J52" s="115">
        <v>661.91</v>
      </c>
      <c r="K52" s="266">
        <v>1323.82</v>
      </c>
    </row>
    <row r="53" spans="1:11" x14ac:dyDescent="0.3">
      <c r="A53" s="271" t="s">
        <v>74</v>
      </c>
      <c r="B53" s="264" t="s">
        <v>1907</v>
      </c>
      <c r="C53" s="121" t="s">
        <v>1960</v>
      </c>
      <c r="D53" s="288" t="s">
        <v>1649</v>
      </c>
      <c r="E53" s="121" t="s">
        <v>1961</v>
      </c>
      <c r="F53" s="264" t="s">
        <v>1962</v>
      </c>
      <c r="G53" s="264">
        <v>2</v>
      </c>
      <c r="H53" s="264" t="s">
        <v>17</v>
      </c>
      <c r="I53" s="264"/>
      <c r="J53" s="115">
        <v>591.84</v>
      </c>
      <c r="K53" s="266">
        <v>1183.68</v>
      </c>
    </row>
    <row r="54" spans="1:11" x14ac:dyDescent="0.3">
      <c r="A54" s="271" t="s">
        <v>74</v>
      </c>
      <c r="B54" s="264" t="s">
        <v>1907</v>
      </c>
      <c r="C54" s="121" t="s">
        <v>1963</v>
      </c>
      <c r="D54" s="288" t="s">
        <v>1649</v>
      </c>
      <c r="E54" s="121" t="s">
        <v>1964</v>
      </c>
      <c r="F54" s="264" t="s">
        <v>1965</v>
      </c>
      <c r="G54" s="264">
        <v>2</v>
      </c>
      <c r="H54" s="264" t="s">
        <v>17</v>
      </c>
      <c r="I54" s="264"/>
      <c r="J54" s="115">
        <v>7747.69</v>
      </c>
      <c r="K54" s="266">
        <v>15495.38</v>
      </c>
    </row>
    <row r="55" spans="1:11" ht="20.399999999999999" x14ac:dyDescent="0.3">
      <c r="A55" s="271" t="s">
        <v>74</v>
      </c>
      <c r="B55" s="264" t="s">
        <v>1907</v>
      </c>
      <c r="C55" s="121" t="s">
        <v>1966</v>
      </c>
      <c r="D55" s="288" t="s">
        <v>1649</v>
      </c>
      <c r="E55" s="121" t="s">
        <v>1967</v>
      </c>
      <c r="F55" s="264" t="s">
        <v>1968</v>
      </c>
      <c r="G55" s="264">
        <v>1</v>
      </c>
      <c r="H55" s="264" t="s">
        <v>17</v>
      </c>
      <c r="I55" s="264"/>
      <c r="J55" s="115">
        <v>5533.92</v>
      </c>
      <c r="K55" s="266">
        <v>5533.92</v>
      </c>
    </row>
    <row r="56" spans="1:11" ht="20.399999999999999" x14ac:dyDescent="0.3">
      <c r="A56" s="271" t="s">
        <v>74</v>
      </c>
      <c r="B56" s="264" t="s">
        <v>1907</v>
      </c>
      <c r="C56" s="121" t="s">
        <v>1969</v>
      </c>
      <c r="D56" s="288" t="s">
        <v>1649</v>
      </c>
      <c r="E56" s="121" t="s">
        <v>1970</v>
      </c>
      <c r="F56" s="264" t="s">
        <v>1971</v>
      </c>
      <c r="G56" s="264">
        <v>1</v>
      </c>
      <c r="H56" s="264" t="s">
        <v>17</v>
      </c>
      <c r="I56" s="264"/>
      <c r="J56" s="115">
        <v>4114.8</v>
      </c>
      <c r="K56" s="266">
        <v>4114.8</v>
      </c>
    </row>
    <row r="57" spans="1:11" ht="31.2" thickBot="1" x14ac:dyDescent="0.35">
      <c r="A57" s="322" t="s">
        <v>74</v>
      </c>
      <c r="B57" s="323" t="s">
        <v>1907</v>
      </c>
      <c r="C57" s="378" t="s">
        <v>1972</v>
      </c>
      <c r="D57" s="490" t="s">
        <v>1973</v>
      </c>
      <c r="E57" s="490" t="s">
        <v>1974</v>
      </c>
      <c r="F57" s="323" t="s">
        <v>1975</v>
      </c>
      <c r="G57" s="323">
        <v>5</v>
      </c>
      <c r="H57" s="323" t="s">
        <v>17</v>
      </c>
      <c r="I57" s="290"/>
      <c r="J57" s="324">
        <v>20.99</v>
      </c>
      <c r="K57" s="489">
        <v>104.94999999999999</v>
      </c>
    </row>
    <row r="58" spans="1:11" ht="41.4" thickBot="1" x14ac:dyDescent="0.35">
      <c r="A58" s="693" t="s">
        <v>74</v>
      </c>
      <c r="B58" s="701" t="s">
        <v>1976</v>
      </c>
      <c r="C58" s="703" t="s">
        <v>1977</v>
      </c>
      <c r="D58" s="696" t="s">
        <v>3</v>
      </c>
      <c r="E58" s="696" t="s">
        <v>4</v>
      </c>
      <c r="F58" s="701" t="s">
        <v>1978</v>
      </c>
      <c r="G58" s="694" t="s">
        <v>77</v>
      </c>
      <c r="H58" s="694" t="s">
        <v>7</v>
      </c>
      <c r="I58" s="694" t="s">
        <v>203</v>
      </c>
      <c r="J58" s="702" t="s">
        <v>202</v>
      </c>
      <c r="K58" s="700" t="s">
        <v>8</v>
      </c>
    </row>
    <row r="59" spans="1:11" x14ac:dyDescent="0.3">
      <c r="A59" s="72" t="s">
        <v>74</v>
      </c>
      <c r="B59" s="73" t="s">
        <v>1976</v>
      </c>
      <c r="C59" s="113" t="s">
        <v>1979</v>
      </c>
      <c r="D59" s="113" t="s">
        <v>1980</v>
      </c>
      <c r="E59" s="113" t="s">
        <v>1981</v>
      </c>
      <c r="F59" s="50" t="s">
        <v>1982</v>
      </c>
      <c r="G59" s="50">
        <v>84</v>
      </c>
      <c r="H59" s="50" t="s">
        <v>17</v>
      </c>
      <c r="I59" s="264"/>
      <c r="J59" s="221">
        <v>495</v>
      </c>
      <c r="K59" s="488">
        <v>41580</v>
      </c>
    </row>
    <row r="60" spans="1:11" x14ac:dyDescent="0.3">
      <c r="A60" s="271" t="s">
        <v>74</v>
      </c>
      <c r="B60" s="264" t="s">
        <v>1976</v>
      </c>
      <c r="C60" s="121" t="s">
        <v>1983</v>
      </c>
      <c r="D60" s="121" t="s">
        <v>1920</v>
      </c>
      <c r="E60" s="272" t="s">
        <v>1984</v>
      </c>
      <c r="F60" s="162" t="s">
        <v>1985</v>
      </c>
      <c r="G60" s="162">
        <v>300</v>
      </c>
      <c r="H60" s="162" t="s">
        <v>1510</v>
      </c>
      <c r="I60" s="162"/>
      <c r="J60" s="206">
        <v>24.9</v>
      </c>
      <c r="K60" s="266">
        <v>7470</v>
      </c>
    </row>
    <row r="61" spans="1:11" x14ac:dyDescent="0.3">
      <c r="A61" s="271" t="s">
        <v>74</v>
      </c>
      <c r="B61" s="264" t="s">
        <v>1976</v>
      </c>
      <c r="C61" s="121" t="s">
        <v>1986</v>
      </c>
      <c r="D61" s="121" t="s">
        <v>1987</v>
      </c>
      <c r="E61" s="272" t="s">
        <v>1988</v>
      </c>
      <c r="F61" s="162" t="s">
        <v>1989</v>
      </c>
      <c r="G61" s="162">
        <v>8</v>
      </c>
      <c r="H61" s="162" t="s">
        <v>17</v>
      </c>
      <c r="I61" s="162"/>
      <c r="J61" s="206">
        <v>349</v>
      </c>
      <c r="K61" s="266">
        <v>2792</v>
      </c>
    </row>
    <row r="62" spans="1:11" x14ac:dyDescent="0.3">
      <c r="A62" s="271" t="s">
        <v>74</v>
      </c>
      <c r="B62" s="264" t="s">
        <v>1976</v>
      </c>
      <c r="C62" s="121" t="s">
        <v>1990</v>
      </c>
      <c r="D62" s="121" t="s">
        <v>1991</v>
      </c>
      <c r="E62" s="272" t="s">
        <v>1992</v>
      </c>
      <c r="F62" s="162" t="s">
        <v>1993</v>
      </c>
      <c r="G62" s="162">
        <v>3</v>
      </c>
      <c r="H62" s="162" t="s">
        <v>17</v>
      </c>
      <c r="I62" s="162"/>
      <c r="J62" s="206">
        <v>34.25</v>
      </c>
      <c r="K62" s="266">
        <v>102.75</v>
      </c>
    </row>
    <row r="63" spans="1:11" x14ac:dyDescent="0.3">
      <c r="A63" s="271" t="s">
        <v>74</v>
      </c>
      <c r="B63" s="264" t="s">
        <v>1976</v>
      </c>
      <c r="C63" s="121" t="s">
        <v>1994</v>
      </c>
      <c r="D63" s="121" t="s">
        <v>1995</v>
      </c>
      <c r="E63" s="286">
        <v>436500</v>
      </c>
      <c r="F63" s="162" t="s">
        <v>1996</v>
      </c>
      <c r="G63" s="162">
        <v>12</v>
      </c>
      <c r="H63" s="162" t="s">
        <v>17</v>
      </c>
      <c r="I63" s="162"/>
      <c r="J63" s="206">
        <v>85.11</v>
      </c>
      <c r="K63" s="266">
        <v>1021.3199999999999</v>
      </c>
    </row>
    <row r="64" spans="1:11" x14ac:dyDescent="0.3">
      <c r="A64" s="271" t="s">
        <v>74</v>
      </c>
      <c r="B64" s="264" t="s">
        <v>1976</v>
      </c>
      <c r="C64" s="292" t="s">
        <v>1997</v>
      </c>
      <c r="D64" s="292" t="s">
        <v>1998</v>
      </c>
      <c r="E64" s="292" t="s">
        <v>1999</v>
      </c>
      <c r="F64" s="162" t="s">
        <v>2000</v>
      </c>
      <c r="G64" s="162">
        <v>144</v>
      </c>
      <c r="H64" s="162" t="s">
        <v>17</v>
      </c>
      <c r="I64" s="269"/>
      <c r="J64" s="206">
        <v>5.55</v>
      </c>
      <c r="K64" s="266">
        <v>799.19999999999993</v>
      </c>
    </row>
    <row r="65" spans="1:11" x14ac:dyDescent="0.3">
      <c r="A65" s="271" t="s">
        <v>74</v>
      </c>
      <c r="B65" s="264" t="s">
        <v>1976</v>
      </c>
      <c r="C65" s="121" t="s">
        <v>2001</v>
      </c>
      <c r="D65" s="121" t="s">
        <v>2002</v>
      </c>
      <c r="E65" s="272" t="s">
        <v>2003</v>
      </c>
      <c r="F65" s="162" t="s">
        <v>2004</v>
      </c>
      <c r="G65" s="162">
        <v>84</v>
      </c>
      <c r="H65" s="162" t="s">
        <v>17</v>
      </c>
      <c r="I65" s="162"/>
      <c r="J65" s="206">
        <v>55</v>
      </c>
      <c r="K65" s="266">
        <v>4620</v>
      </c>
    </row>
    <row r="66" spans="1:11" x14ac:dyDescent="0.3">
      <c r="A66" s="271" t="s">
        <v>74</v>
      </c>
      <c r="B66" s="264" t="s">
        <v>1976</v>
      </c>
      <c r="C66" s="121" t="s">
        <v>2005</v>
      </c>
      <c r="D66" s="121" t="s">
        <v>2006</v>
      </c>
      <c r="E66" s="272" t="s">
        <v>2007</v>
      </c>
      <c r="F66" s="162" t="s">
        <v>2008</v>
      </c>
      <c r="G66" s="162">
        <v>12</v>
      </c>
      <c r="H66" s="162" t="s">
        <v>17</v>
      </c>
      <c r="I66" s="162"/>
      <c r="J66" s="206">
        <v>31.82</v>
      </c>
      <c r="K66" s="266">
        <v>381.84000000000003</v>
      </c>
    </row>
    <row r="67" spans="1:11" ht="20.399999999999999" x14ac:dyDescent="0.3">
      <c r="A67" s="271" t="s">
        <v>74</v>
      </c>
      <c r="B67" s="264" t="s">
        <v>1976</v>
      </c>
      <c r="C67" s="121" t="s">
        <v>2009</v>
      </c>
      <c r="D67" s="121" t="s">
        <v>2010</v>
      </c>
      <c r="E67" s="286" t="s">
        <v>2011</v>
      </c>
      <c r="F67" s="162" t="s">
        <v>2012</v>
      </c>
      <c r="G67" s="162">
        <v>6</v>
      </c>
      <c r="H67" s="162" t="s">
        <v>17</v>
      </c>
      <c r="I67" s="243"/>
      <c r="J67" s="293">
        <v>36.090000000000003</v>
      </c>
      <c r="K67" s="266">
        <v>216.54000000000002</v>
      </c>
    </row>
    <row r="68" spans="1:11" x14ac:dyDescent="0.3">
      <c r="A68" s="271" t="s">
        <v>74</v>
      </c>
      <c r="B68" s="264" t="s">
        <v>1976</v>
      </c>
      <c r="C68" s="354" t="s">
        <v>2013</v>
      </c>
      <c r="D68" s="292" t="s">
        <v>2014</v>
      </c>
      <c r="E68" s="292">
        <v>4500</v>
      </c>
      <c r="F68" s="46" t="s">
        <v>2015</v>
      </c>
      <c r="G68" s="46">
        <v>2</v>
      </c>
      <c r="H68" s="46" t="s">
        <v>17</v>
      </c>
      <c r="I68" s="46"/>
      <c r="J68" s="295">
        <v>409</v>
      </c>
      <c r="K68" s="266">
        <v>818</v>
      </c>
    </row>
    <row r="69" spans="1:11" x14ac:dyDescent="0.3">
      <c r="A69" s="271" t="s">
        <v>74</v>
      </c>
      <c r="B69" s="264" t="s">
        <v>1976</v>
      </c>
      <c r="C69" s="121" t="s">
        <v>2016</v>
      </c>
      <c r="D69" s="121" t="s">
        <v>2017</v>
      </c>
      <c r="E69" s="272" t="s">
        <v>2018</v>
      </c>
      <c r="F69" s="162" t="s">
        <v>2019</v>
      </c>
      <c r="G69" s="162">
        <v>1</v>
      </c>
      <c r="H69" s="162" t="s">
        <v>69</v>
      </c>
      <c r="I69" s="162"/>
      <c r="J69" s="206">
        <v>1660</v>
      </c>
      <c r="K69" s="266">
        <v>1660</v>
      </c>
    </row>
    <row r="70" spans="1:11" x14ac:dyDescent="0.3">
      <c r="A70" s="271" t="s">
        <v>74</v>
      </c>
      <c r="B70" s="264" t="s">
        <v>1976</v>
      </c>
      <c r="C70" s="121" t="s">
        <v>2020</v>
      </c>
      <c r="D70" s="121" t="s">
        <v>2017</v>
      </c>
      <c r="E70" s="272" t="s">
        <v>2021</v>
      </c>
      <c r="F70" s="162" t="s">
        <v>2022</v>
      </c>
      <c r="G70" s="162">
        <v>1</v>
      </c>
      <c r="H70" s="162" t="s">
        <v>69</v>
      </c>
      <c r="I70" s="162"/>
      <c r="J70" s="206">
        <v>1660</v>
      </c>
      <c r="K70" s="266">
        <v>1660</v>
      </c>
    </row>
    <row r="71" spans="1:11" x14ac:dyDescent="0.3">
      <c r="A71" s="271" t="s">
        <v>74</v>
      </c>
      <c r="B71" s="264" t="s">
        <v>1976</v>
      </c>
      <c r="C71" s="121" t="s">
        <v>2023</v>
      </c>
      <c r="D71" s="121" t="s">
        <v>2017</v>
      </c>
      <c r="E71" s="272" t="s">
        <v>2024</v>
      </c>
      <c r="F71" s="162" t="s">
        <v>2025</v>
      </c>
      <c r="G71" s="162">
        <v>1</v>
      </c>
      <c r="H71" s="162" t="s">
        <v>69</v>
      </c>
      <c r="I71" s="162"/>
      <c r="J71" s="206">
        <v>1660</v>
      </c>
      <c r="K71" s="266">
        <v>1660</v>
      </c>
    </row>
    <row r="72" spans="1:11" x14ac:dyDescent="0.3">
      <c r="A72" s="271" t="s">
        <v>74</v>
      </c>
      <c r="B72" s="264" t="s">
        <v>1976</v>
      </c>
      <c r="C72" s="121" t="s">
        <v>2026</v>
      </c>
      <c r="D72" s="121" t="s">
        <v>2017</v>
      </c>
      <c r="E72" s="272" t="s">
        <v>2027</v>
      </c>
      <c r="F72" s="162" t="s">
        <v>2028</v>
      </c>
      <c r="G72" s="162">
        <v>1</v>
      </c>
      <c r="H72" s="162" t="s">
        <v>69</v>
      </c>
      <c r="I72" s="162"/>
      <c r="J72" s="206">
        <v>1660</v>
      </c>
      <c r="K72" s="266">
        <v>1660</v>
      </c>
    </row>
    <row r="73" spans="1:11" x14ac:dyDescent="0.3">
      <c r="A73" s="271" t="s">
        <v>74</v>
      </c>
      <c r="B73" s="264" t="s">
        <v>1976</v>
      </c>
      <c r="C73" s="121" t="s">
        <v>2029</v>
      </c>
      <c r="D73" s="121" t="s">
        <v>2030</v>
      </c>
      <c r="E73" s="272" t="s">
        <v>2031</v>
      </c>
      <c r="F73" s="162" t="s">
        <v>2032</v>
      </c>
      <c r="G73" s="162">
        <v>7</v>
      </c>
      <c r="H73" s="162" t="s">
        <v>1055</v>
      </c>
      <c r="I73" s="162"/>
      <c r="J73" s="206">
        <v>45</v>
      </c>
      <c r="K73" s="266">
        <v>315</v>
      </c>
    </row>
    <row r="74" spans="1:11" x14ac:dyDescent="0.3">
      <c r="A74" s="271" t="s">
        <v>74</v>
      </c>
      <c r="B74" s="264" t="s">
        <v>1976</v>
      </c>
      <c r="C74" s="121" t="s">
        <v>2033</v>
      </c>
      <c r="D74" s="121" t="s">
        <v>2034</v>
      </c>
      <c r="E74" s="272" t="s">
        <v>2035</v>
      </c>
      <c r="F74" s="162" t="s">
        <v>2036</v>
      </c>
      <c r="G74" s="162">
        <v>450</v>
      </c>
      <c r="H74" s="162" t="s">
        <v>17</v>
      </c>
      <c r="I74" s="162"/>
      <c r="J74" s="206">
        <v>1.8</v>
      </c>
      <c r="K74" s="266">
        <v>810</v>
      </c>
    </row>
    <row r="75" spans="1:11" ht="20.399999999999999" x14ac:dyDescent="0.3">
      <c r="A75" s="289" t="s">
        <v>74</v>
      </c>
      <c r="B75" s="290" t="s">
        <v>1976</v>
      </c>
      <c r="C75" s="299" t="s">
        <v>2037</v>
      </c>
      <c r="D75" s="299" t="s">
        <v>2038</v>
      </c>
      <c r="E75" s="296" t="s">
        <v>2039</v>
      </c>
      <c r="F75" s="186" t="s">
        <v>2040</v>
      </c>
      <c r="G75" s="186">
        <v>84</v>
      </c>
      <c r="H75" s="186" t="s">
        <v>17</v>
      </c>
      <c r="I75" s="186"/>
      <c r="J75" s="210">
        <v>14</v>
      </c>
      <c r="K75" s="266">
        <v>1176</v>
      </c>
    </row>
    <row r="76" spans="1:11" x14ac:dyDescent="0.3">
      <c r="A76" s="289" t="s">
        <v>74</v>
      </c>
      <c r="B76" s="290" t="s">
        <v>1976</v>
      </c>
      <c r="C76" s="299" t="s">
        <v>2041</v>
      </c>
      <c r="D76" s="299" t="s">
        <v>2042</v>
      </c>
      <c r="E76" s="296" t="s">
        <v>2043</v>
      </c>
      <c r="F76" s="186" t="s">
        <v>2044</v>
      </c>
      <c r="G76" s="186">
        <v>10</v>
      </c>
      <c r="H76" s="186" t="s">
        <v>1510</v>
      </c>
      <c r="I76" s="186"/>
      <c r="J76" s="210">
        <v>29.36</v>
      </c>
      <c r="K76" s="266">
        <v>293.60000000000002</v>
      </c>
    </row>
    <row r="77" spans="1:11" x14ac:dyDescent="0.3">
      <c r="A77" s="289" t="s">
        <v>74</v>
      </c>
      <c r="B77" s="290" t="s">
        <v>1976</v>
      </c>
      <c r="C77" s="299" t="s">
        <v>2045</v>
      </c>
      <c r="D77" s="299" t="s">
        <v>2046</v>
      </c>
      <c r="E77" s="296" t="s">
        <v>2047</v>
      </c>
      <c r="F77" s="186" t="s">
        <v>2048</v>
      </c>
      <c r="G77" s="186">
        <v>10</v>
      </c>
      <c r="H77" s="186" t="s">
        <v>1510</v>
      </c>
      <c r="I77" s="186"/>
      <c r="J77" s="210">
        <v>20.87</v>
      </c>
      <c r="K77" s="266">
        <v>208.70000000000002</v>
      </c>
    </row>
    <row r="78" spans="1:11" ht="61.2" x14ac:dyDescent="0.3">
      <c r="A78" s="271" t="s">
        <v>74</v>
      </c>
      <c r="B78" s="264" t="s">
        <v>1976</v>
      </c>
      <c r="C78" s="121" t="s">
        <v>6929</v>
      </c>
      <c r="D78" s="121" t="s">
        <v>189</v>
      </c>
      <c r="E78" s="272" t="s">
        <v>5254</v>
      </c>
      <c r="F78" s="162" t="s">
        <v>2050</v>
      </c>
      <c r="G78" s="59">
        <v>60</v>
      </c>
      <c r="H78" s="162" t="s">
        <v>17</v>
      </c>
      <c r="I78" s="162" t="s">
        <v>6754</v>
      </c>
      <c r="J78" s="206">
        <v>7.1</v>
      </c>
      <c r="K78" s="232">
        <v>426</v>
      </c>
    </row>
    <row r="79" spans="1:11" ht="40.799999999999997" x14ac:dyDescent="0.3">
      <c r="A79" s="52" t="s">
        <v>74</v>
      </c>
      <c r="B79" s="264" t="s">
        <v>1976</v>
      </c>
      <c r="C79" s="61" t="s">
        <v>5250</v>
      </c>
      <c r="D79" s="61" t="s">
        <v>189</v>
      </c>
      <c r="E79" s="316" t="s">
        <v>5251</v>
      </c>
      <c r="F79" s="53" t="s">
        <v>6756</v>
      </c>
      <c r="G79" s="59">
        <v>12</v>
      </c>
      <c r="H79" s="53" t="s">
        <v>17</v>
      </c>
      <c r="I79" s="53" t="s">
        <v>7167</v>
      </c>
      <c r="J79" s="368">
        <v>7.14</v>
      </c>
      <c r="K79" s="232">
        <v>85.679999999999993</v>
      </c>
    </row>
    <row r="80" spans="1:11" x14ac:dyDescent="0.3">
      <c r="A80" s="271" t="s">
        <v>74</v>
      </c>
      <c r="B80" s="264" t="s">
        <v>1976</v>
      </c>
      <c r="C80" s="121" t="s">
        <v>2051</v>
      </c>
      <c r="D80" s="121" t="s">
        <v>2052</v>
      </c>
      <c r="E80" s="272" t="s">
        <v>2053</v>
      </c>
      <c r="F80" s="162" t="s">
        <v>2054</v>
      </c>
      <c r="G80" s="162">
        <v>84</v>
      </c>
      <c r="H80" s="162" t="s">
        <v>17</v>
      </c>
      <c r="I80" s="162"/>
      <c r="J80" s="206">
        <v>16.989999999999998</v>
      </c>
      <c r="K80" s="266">
        <v>1427.1599999999999</v>
      </c>
    </row>
    <row r="81" spans="1:11" x14ac:dyDescent="0.3">
      <c r="A81" s="271" t="s">
        <v>74</v>
      </c>
      <c r="B81" s="264" t="s">
        <v>1976</v>
      </c>
      <c r="C81" s="121" t="s">
        <v>2055</v>
      </c>
      <c r="D81" s="121" t="s">
        <v>2056</v>
      </c>
      <c r="E81" s="272" t="s">
        <v>2057</v>
      </c>
      <c r="F81" s="162" t="s">
        <v>2058</v>
      </c>
      <c r="G81" s="162">
        <v>2</v>
      </c>
      <c r="H81" s="162" t="s">
        <v>17</v>
      </c>
      <c r="I81" s="206"/>
      <c r="J81" s="206">
        <v>59.17</v>
      </c>
      <c r="K81" s="266">
        <v>118.34</v>
      </c>
    </row>
    <row r="82" spans="1:11" x14ac:dyDescent="0.3">
      <c r="A82" s="271" t="s">
        <v>74</v>
      </c>
      <c r="B82" s="264" t="s">
        <v>1976</v>
      </c>
      <c r="C82" s="121" t="s">
        <v>2059</v>
      </c>
      <c r="D82" s="121" t="s">
        <v>2056</v>
      </c>
      <c r="E82" s="272" t="s">
        <v>2060</v>
      </c>
      <c r="F82" s="162" t="s">
        <v>2061</v>
      </c>
      <c r="G82" s="162">
        <v>6</v>
      </c>
      <c r="H82" s="162" t="s">
        <v>69</v>
      </c>
      <c r="I82" s="162"/>
      <c r="J82" s="206">
        <v>49.99</v>
      </c>
      <c r="K82" s="266">
        <v>299.94</v>
      </c>
    </row>
    <row r="83" spans="1:11" x14ac:dyDescent="0.3">
      <c r="A83" s="271" t="s">
        <v>74</v>
      </c>
      <c r="B83" s="264" t="s">
        <v>1976</v>
      </c>
      <c r="C83" s="121" t="s">
        <v>2062</v>
      </c>
      <c r="D83" s="121" t="s">
        <v>2063</v>
      </c>
      <c r="E83" s="121">
        <v>16034</v>
      </c>
      <c r="F83" s="162" t="s">
        <v>2064</v>
      </c>
      <c r="G83" s="162">
        <v>16</v>
      </c>
      <c r="H83" s="162" t="s">
        <v>1055</v>
      </c>
      <c r="I83" s="569"/>
      <c r="J83" s="206">
        <v>12.99</v>
      </c>
      <c r="K83" s="266">
        <v>207.84</v>
      </c>
    </row>
    <row r="84" spans="1:11" x14ac:dyDescent="0.3">
      <c r="A84" s="289" t="s">
        <v>74</v>
      </c>
      <c r="B84" s="290" t="s">
        <v>1976</v>
      </c>
      <c r="C84" s="299" t="s">
        <v>2065</v>
      </c>
      <c r="D84" s="299" t="s">
        <v>2066</v>
      </c>
      <c r="E84" s="296" t="s">
        <v>2067</v>
      </c>
      <c r="F84" s="186" t="s">
        <v>2068</v>
      </c>
      <c r="G84" s="186">
        <v>100</v>
      </c>
      <c r="H84" s="186" t="s">
        <v>1510</v>
      </c>
      <c r="I84" s="186"/>
      <c r="J84" s="210">
        <v>33.630000000000003</v>
      </c>
      <c r="K84" s="266">
        <v>3363.0000000000005</v>
      </c>
    </row>
    <row r="85" spans="1:11" x14ac:dyDescent="0.3">
      <c r="A85" s="267" t="s">
        <v>74</v>
      </c>
      <c r="B85" s="269" t="s">
        <v>1976</v>
      </c>
      <c r="C85" s="268" t="s">
        <v>2069</v>
      </c>
      <c r="D85" s="268" t="s">
        <v>2034</v>
      </c>
      <c r="E85" s="297" t="s">
        <v>2070</v>
      </c>
      <c r="F85" s="195" t="s">
        <v>2071</v>
      </c>
      <c r="G85" s="195">
        <v>2</v>
      </c>
      <c r="H85" s="195" t="s">
        <v>69</v>
      </c>
      <c r="I85" s="195"/>
      <c r="J85" s="298">
        <v>480</v>
      </c>
      <c r="K85" s="489">
        <v>960</v>
      </c>
    </row>
    <row r="86" spans="1:11" x14ac:dyDescent="0.3">
      <c r="A86" s="271" t="s">
        <v>74</v>
      </c>
      <c r="B86" s="264" t="s">
        <v>1976</v>
      </c>
      <c r="C86" s="61" t="s">
        <v>6760</v>
      </c>
      <c r="D86" s="61" t="s">
        <v>6761</v>
      </c>
      <c r="E86" s="177" t="s">
        <v>6930</v>
      </c>
      <c r="F86" s="53" t="s">
        <v>6762</v>
      </c>
      <c r="G86" s="59">
        <v>60</v>
      </c>
      <c r="H86" s="53" t="s">
        <v>17</v>
      </c>
      <c r="I86" s="60" t="s">
        <v>6625</v>
      </c>
      <c r="J86" s="516">
        <v>2.29</v>
      </c>
      <c r="K86" s="232">
        <v>137.4</v>
      </c>
    </row>
    <row r="87" spans="1:11" ht="15" thickBot="1" x14ac:dyDescent="0.35">
      <c r="A87" s="271" t="s">
        <v>74</v>
      </c>
      <c r="B87" s="264" t="s">
        <v>1976</v>
      </c>
      <c r="C87" s="61" t="s">
        <v>6763</v>
      </c>
      <c r="D87" s="61" t="s">
        <v>6761</v>
      </c>
      <c r="E87" s="316" t="s">
        <v>6931</v>
      </c>
      <c r="F87" s="53" t="s">
        <v>6764</v>
      </c>
      <c r="G87" s="59">
        <v>12</v>
      </c>
      <c r="H87" s="53" t="s">
        <v>17</v>
      </c>
      <c r="I87" s="60" t="s">
        <v>6625</v>
      </c>
      <c r="J87" s="516">
        <v>2.29</v>
      </c>
      <c r="K87" s="232">
        <v>27.48</v>
      </c>
    </row>
    <row r="88" spans="1:11" ht="41.4" thickBot="1" x14ac:dyDescent="0.35">
      <c r="A88" s="693" t="s">
        <v>74</v>
      </c>
      <c r="B88" s="694" t="s">
        <v>2072</v>
      </c>
      <c r="C88" s="695" t="s">
        <v>2073</v>
      </c>
      <c r="D88" s="696" t="s">
        <v>3</v>
      </c>
      <c r="E88" s="696" t="s">
        <v>4</v>
      </c>
      <c r="F88" s="701" t="s">
        <v>2074</v>
      </c>
      <c r="G88" s="694" t="s">
        <v>77</v>
      </c>
      <c r="H88" s="694" t="s">
        <v>7</v>
      </c>
      <c r="I88" s="694" t="s">
        <v>203</v>
      </c>
      <c r="J88" s="702" t="s">
        <v>202</v>
      </c>
      <c r="K88" s="700" t="s">
        <v>8</v>
      </c>
    </row>
    <row r="89" spans="1:11" ht="20.399999999999999" x14ac:dyDescent="0.3">
      <c r="A89" s="72" t="s">
        <v>74</v>
      </c>
      <c r="B89" s="72" t="s">
        <v>2072</v>
      </c>
      <c r="C89" s="113" t="s">
        <v>2075</v>
      </c>
      <c r="D89" s="113" t="s">
        <v>2076</v>
      </c>
      <c r="E89" s="113">
        <v>20645</v>
      </c>
      <c r="F89" s="73" t="s">
        <v>2077</v>
      </c>
      <c r="G89" s="73">
        <v>4</v>
      </c>
      <c r="H89" s="73" t="s">
        <v>1523</v>
      </c>
      <c r="I89" s="73"/>
      <c r="J89" s="74">
        <v>8.9499999999999993</v>
      </c>
      <c r="K89" s="488">
        <v>35.799999999999997</v>
      </c>
    </row>
    <row r="90" spans="1:11" ht="20.399999999999999" x14ac:dyDescent="0.3">
      <c r="A90" s="271" t="s">
        <v>74</v>
      </c>
      <c r="B90" s="271" t="s">
        <v>2072</v>
      </c>
      <c r="C90" s="121" t="s">
        <v>2078</v>
      </c>
      <c r="D90" s="121" t="s">
        <v>2079</v>
      </c>
      <c r="E90" s="121" t="s">
        <v>2080</v>
      </c>
      <c r="F90" s="264" t="s">
        <v>2081</v>
      </c>
      <c r="G90" s="264">
        <v>1</v>
      </c>
      <c r="H90" s="264" t="s">
        <v>17</v>
      </c>
      <c r="I90" s="264"/>
      <c r="J90" s="115">
        <v>5.99</v>
      </c>
      <c r="K90" s="266">
        <v>5.99</v>
      </c>
    </row>
    <row r="91" spans="1:11" ht="20.399999999999999" x14ac:dyDescent="0.3">
      <c r="A91" s="271" t="s">
        <v>74</v>
      </c>
      <c r="B91" s="271" t="s">
        <v>2072</v>
      </c>
      <c r="C91" s="121" t="s">
        <v>2082</v>
      </c>
      <c r="D91" s="121" t="s">
        <v>2083</v>
      </c>
      <c r="E91" s="121" t="s">
        <v>2084</v>
      </c>
      <c r="F91" s="264" t="s">
        <v>2085</v>
      </c>
      <c r="G91" s="264">
        <v>1</v>
      </c>
      <c r="H91" s="264" t="s">
        <v>17</v>
      </c>
      <c r="I91" s="264"/>
      <c r="J91" s="115">
        <v>24.99</v>
      </c>
      <c r="K91" s="266">
        <v>24.99</v>
      </c>
    </row>
    <row r="92" spans="1:11" ht="20.399999999999999" x14ac:dyDescent="0.3">
      <c r="A92" s="271" t="s">
        <v>74</v>
      </c>
      <c r="B92" s="271" t="s">
        <v>2072</v>
      </c>
      <c r="C92" s="121" t="s">
        <v>2086</v>
      </c>
      <c r="D92" s="121" t="s">
        <v>2087</v>
      </c>
      <c r="E92" s="121">
        <v>729882</v>
      </c>
      <c r="F92" s="264" t="s">
        <v>2088</v>
      </c>
      <c r="G92" s="264">
        <v>12</v>
      </c>
      <c r="H92" s="264" t="s">
        <v>17</v>
      </c>
      <c r="I92" s="264"/>
      <c r="J92" s="115">
        <v>39.29</v>
      </c>
      <c r="K92" s="266">
        <v>471.48</v>
      </c>
    </row>
    <row r="93" spans="1:11" ht="20.399999999999999" x14ac:dyDescent="0.3">
      <c r="A93" s="271" t="s">
        <v>74</v>
      </c>
      <c r="B93" s="271" t="s">
        <v>2072</v>
      </c>
      <c r="C93" s="121" t="s">
        <v>2089</v>
      </c>
      <c r="D93" s="121" t="s">
        <v>2087</v>
      </c>
      <c r="E93" s="121">
        <v>10006</v>
      </c>
      <c r="F93" s="264" t="s">
        <v>2090</v>
      </c>
      <c r="G93" s="264">
        <v>2</v>
      </c>
      <c r="H93" s="264" t="s">
        <v>1523</v>
      </c>
      <c r="I93" s="264"/>
      <c r="J93" s="115">
        <v>1.39</v>
      </c>
      <c r="K93" s="266">
        <v>2.78</v>
      </c>
    </row>
    <row r="94" spans="1:11" ht="20.399999999999999" x14ac:dyDescent="0.3">
      <c r="A94" s="271" t="s">
        <v>74</v>
      </c>
      <c r="B94" s="271" t="s">
        <v>2072</v>
      </c>
      <c r="C94" s="121" t="s">
        <v>2091</v>
      </c>
      <c r="D94" s="121" t="s">
        <v>2087</v>
      </c>
      <c r="E94" s="121">
        <v>10007</v>
      </c>
      <c r="F94" s="264" t="s">
        <v>2092</v>
      </c>
      <c r="G94" s="264">
        <v>2</v>
      </c>
      <c r="H94" s="264" t="s">
        <v>1523</v>
      </c>
      <c r="I94" s="264"/>
      <c r="J94" s="115">
        <v>1.39</v>
      </c>
      <c r="K94" s="266">
        <v>2.78</v>
      </c>
    </row>
    <row r="95" spans="1:11" ht="20.399999999999999" x14ac:dyDescent="0.3">
      <c r="A95" s="289" t="s">
        <v>74</v>
      </c>
      <c r="B95" s="289" t="s">
        <v>2072</v>
      </c>
      <c r="C95" s="299" t="s">
        <v>2093</v>
      </c>
      <c r="D95" s="299" t="s">
        <v>2094</v>
      </c>
      <c r="E95" s="299"/>
      <c r="F95" s="290" t="s">
        <v>2095</v>
      </c>
      <c r="G95" s="290">
        <v>2</v>
      </c>
      <c r="H95" s="290" t="s">
        <v>17</v>
      </c>
      <c r="I95" s="264"/>
      <c r="J95" s="278">
        <v>299</v>
      </c>
      <c r="K95" s="266">
        <v>598</v>
      </c>
    </row>
    <row r="96" spans="1:11" ht="20.399999999999999" x14ac:dyDescent="0.3">
      <c r="A96" s="52" t="s">
        <v>74</v>
      </c>
      <c r="B96" s="52" t="s">
        <v>2072</v>
      </c>
      <c r="C96" s="61" t="s">
        <v>2096</v>
      </c>
      <c r="D96" s="61"/>
      <c r="E96" s="61"/>
      <c r="F96" s="53" t="s">
        <v>2097</v>
      </c>
      <c r="G96" s="53">
        <v>2</v>
      </c>
      <c r="H96" s="53" t="s">
        <v>17</v>
      </c>
      <c r="I96" s="264"/>
      <c r="J96" s="115"/>
      <c r="K96" s="232"/>
    </row>
    <row r="97" spans="1:11" ht="20.399999999999999" x14ac:dyDescent="0.3">
      <c r="A97" s="271" t="s">
        <v>74</v>
      </c>
      <c r="B97" s="271" t="s">
        <v>2072</v>
      </c>
      <c r="C97" s="121" t="s">
        <v>2098</v>
      </c>
      <c r="D97" s="61" t="s">
        <v>2099</v>
      </c>
      <c r="E97" s="61" t="s">
        <v>2100</v>
      </c>
      <c r="F97" s="264" t="s">
        <v>2101</v>
      </c>
      <c r="G97" s="264">
        <v>4</v>
      </c>
      <c r="H97" s="264" t="s">
        <v>17</v>
      </c>
      <c r="I97" s="264"/>
      <c r="J97" s="115">
        <v>16.45</v>
      </c>
      <c r="K97" s="266">
        <v>65.8</v>
      </c>
    </row>
    <row r="98" spans="1:11" ht="20.399999999999999" x14ac:dyDescent="0.3">
      <c r="A98" s="271" t="s">
        <v>74</v>
      </c>
      <c r="B98" s="271" t="s">
        <v>2072</v>
      </c>
      <c r="C98" s="121" t="s">
        <v>2102</v>
      </c>
      <c r="D98" s="121" t="s">
        <v>808</v>
      </c>
      <c r="E98" s="121"/>
      <c r="F98" s="264" t="s">
        <v>2103</v>
      </c>
      <c r="G98" s="264">
        <v>1</v>
      </c>
      <c r="H98" s="264" t="s">
        <v>2104</v>
      </c>
      <c r="I98" s="264"/>
      <c r="J98" s="115"/>
      <c r="K98" s="266">
        <v>0</v>
      </c>
    </row>
    <row r="99" spans="1:11" ht="20.399999999999999" x14ac:dyDescent="0.3">
      <c r="A99" s="271" t="s">
        <v>74</v>
      </c>
      <c r="B99" s="271" t="s">
        <v>2072</v>
      </c>
      <c r="C99" s="121" t="s">
        <v>2105</v>
      </c>
      <c r="D99" s="121" t="s">
        <v>808</v>
      </c>
      <c r="E99" s="272"/>
      <c r="F99" s="264" t="s">
        <v>2106</v>
      </c>
      <c r="G99" s="264">
        <v>2</v>
      </c>
      <c r="H99" s="264" t="s">
        <v>17</v>
      </c>
      <c r="I99" s="264"/>
      <c r="J99" s="115">
        <v>199.99</v>
      </c>
      <c r="K99" s="266">
        <v>399.98</v>
      </c>
    </row>
    <row r="100" spans="1:11" ht="20.399999999999999" x14ac:dyDescent="0.3">
      <c r="A100" s="271" t="s">
        <v>74</v>
      </c>
      <c r="B100" s="271" t="s">
        <v>2072</v>
      </c>
      <c r="C100" s="117" t="s">
        <v>2107</v>
      </c>
      <c r="D100" s="121" t="s">
        <v>808</v>
      </c>
      <c r="E100" s="272"/>
      <c r="F100" s="264" t="s">
        <v>2108</v>
      </c>
      <c r="G100" s="264">
        <v>2</v>
      </c>
      <c r="H100" s="264" t="s">
        <v>17</v>
      </c>
      <c r="I100" s="264"/>
      <c r="J100" s="115">
        <v>199.99</v>
      </c>
      <c r="K100" s="266">
        <v>399.98</v>
      </c>
    </row>
    <row r="101" spans="1:11" ht="20.399999999999999" x14ac:dyDescent="0.3">
      <c r="A101" s="271" t="s">
        <v>74</v>
      </c>
      <c r="B101" s="271" t="s">
        <v>2072</v>
      </c>
      <c r="C101" s="121" t="s">
        <v>2109</v>
      </c>
      <c r="D101" s="121" t="s">
        <v>808</v>
      </c>
      <c r="E101" s="272"/>
      <c r="F101" s="264" t="s">
        <v>2110</v>
      </c>
      <c r="G101" s="264">
        <v>2</v>
      </c>
      <c r="H101" s="264" t="s">
        <v>17</v>
      </c>
      <c r="I101" s="264"/>
      <c r="J101" s="115">
        <v>199.99</v>
      </c>
      <c r="K101" s="266">
        <v>399.98</v>
      </c>
    </row>
    <row r="102" spans="1:11" ht="20.399999999999999" x14ac:dyDescent="0.3">
      <c r="A102" s="271" t="s">
        <v>74</v>
      </c>
      <c r="B102" s="271" t="s">
        <v>2072</v>
      </c>
      <c r="C102" s="121" t="s">
        <v>2111</v>
      </c>
      <c r="D102" s="121" t="s">
        <v>808</v>
      </c>
      <c r="E102" s="272"/>
      <c r="F102" s="264" t="s">
        <v>2112</v>
      </c>
      <c r="G102" s="264">
        <v>2</v>
      </c>
      <c r="H102" s="264" t="s">
        <v>17</v>
      </c>
      <c r="I102" s="264"/>
      <c r="J102" s="115">
        <v>199.99</v>
      </c>
      <c r="K102" s="266">
        <v>399.98</v>
      </c>
    </row>
    <row r="103" spans="1:11" ht="20.399999999999999" x14ac:dyDescent="0.3">
      <c r="A103" s="271" t="s">
        <v>74</v>
      </c>
      <c r="B103" s="271" t="s">
        <v>2072</v>
      </c>
      <c r="C103" s="121" t="s">
        <v>2113</v>
      </c>
      <c r="D103" s="121" t="s">
        <v>808</v>
      </c>
      <c r="E103" s="272"/>
      <c r="F103" s="264" t="s">
        <v>2114</v>
      </c>
      <c r="G103" s="264">
        <v>4</v>
      </c>
      <c r="H103" s="264" t="s">
        <v>17</v>
      </c>
      <c r="I103" s="264"/>
      <c r="J103" s="115">
        <v>199.99</v>
      </c>
      <c r="K103" s="266">
        <v>799.96</v>
      </c>
    </row>
    <row r="104" spans="1:11" ht="20.399999999999999" x14ac:dyDescent="0.3">
      <c r="A104" s="271" t="s">
        <v>74</v>
      </c>
      <c r="B104" s="271" t="s">
        <v>2072</v>
      </c>
      <c r="C104" s="121" t="s">
        <v>2115</v>
      </c>
      <c r="D104" s="121" t="s">
        <v>808</v>
      </c>
      <c r="E104" s="272"/>
      <c r="F104" s="264" t="s">
        <v>2116</v>
      </c>
      <c r="G104" s="264">
        <v>2</v>
      </c>
      <c r="H104" s="264" t="s">
        <v>17</v>
      </c>
      <c r="I104" s="264"/>
      <c r="J104" s="115">
        <v>199.99</v>
      </c>
      <c r="K104" s="266">
        <v>399.98</v>
      </c>
    </row>
    <row r="105" spans="1:11" ht="20.399999999999999" x14ac:dyDescent="0.3">
      <c r="A105" s="271" t="s">
        <v>74</v>
      </c>
      <c r="B105" s="271" t="s">
        <v>2072</v>
      </c>
      <c r="C105" s="121" t="s">
        <v>2117</v>
      </c>
      <c r="D105" s="121" t="s">
        <v>808</v>
      </c>
      <c r="E105" s="272"/>
      <c r="F105" s="264" t="s">
        <v>2118</v>
      </c>
      <c r="G105" s="264">
        <v>2</v>
      </c>
      <c r="H105" s="264" t="s">
        <v>17</v>
      </c>
      <c r="I105" s="264"/>
      <c r="J105" s="115">
        <v>199.99</v>
      </c>
      <c r="K105" s="266">
        <v>399.98</v>
      </c>
    </row>
    <row r="106" spans="1:11" ht="20.399999999999999" x14ac:dyDescent="0.3">
      <c r="A106" s="271" t="s">
        <v>74</v>
      </c>
      <c r="B106" s="271" t="s">
        <v>2072</v>
      </c>
      <c r="C106" s="121" t="s">
        <v>2119</v>
      </c>
      <c r="D106" s="121" t="s">
        <v>808</v>
      </c>
      <c r="E106" s="272"/>
      <c r="F106" s="264" t="s">
        <v>2120</v>
      </c>
      <c r="G106" s="264">
        <v>2</v>
      </c>
      <c r="H106" s="264" t="s">
        <v>17</v>
      </c>
      <c r="I106" s="264"/>
      <c r="J106" s="115">
        <v>199.99</v>
      </c>
      <c r="K106" s="266">
        <v>399.98</v>
      </c>
    </row>
    <row r="107" spans="1:11" ht="20.399999999999999" x14ac:dyDescent="0.3">
      <c r="A107" s="271" t="s">
        <v>74</v>
      </c>
      <c r="B107" s="271" t="s">
        <v>2072</v>
      </c>
      <c r="C107" s="121" t="s">
        <v>2121</v>
      </c>
      <c r="D107" s="121" t="s">
        <v>808</v>
      </c>
      <c r="E107" s="272"/>
      <c r="F107" s="264" t="s">
        <v>2122</v>
      </c>
      <c r="G107" s="264">
        <v>2</v>
      </c>
      <c r="H107" s="264" t="s">
        <v>17</v>
      </c>
      <c r="I107" s="264"/>
      <c r="J107" s="115">
        <v>199.99</v>
      </c>
      <c r="K107" s="266">
        <v>399.98</v>
      </c>
    </row>
    <row r="108" spans="1:11" ht="20.399999999999999" x14ac:dyDescent="0.3">
      <c r="A108" s="271" t="s">
        <v>74</v>
      </c>
      <c r="B108" s="271" t="s">
        <v>2072</v>
      </c>
      <c r="C108" s="121" t="s">
        <v>2123</v>
      </c>
      <c r="D108" s="121" t="s">
        <v>808</v>
      </c>
      <c r="E108" s="272"/>
      <c r="F108" s="264" t="s">
        <v>2124</v>
      </c>
      <c r="G108" s="264">
        <v>4</v>
      </c>
      <c r="H108" s="264" t="s">
        <v>17</v>
      </c>
      <c r="I108" s="264"/>
      <c r="J108" s="115">
        <v>199.99</v>
      </c>
      <c r="K108" s="266">
        <v>799.96</v>
      </c>
    </row>
    <row r="109" spans="1:11" ht="20.399999999999999" x14ac:dyDescent="0.3">
      <c r="A109" s="271" t="s">
        <v>74</v>
      </c>
      <c r="B109" s="271" t="s">
        <v>2072</v>
      </c>
      <c r="C109" s="121" t="s">
        <v>2125</v>
      </c>
      <c r="D109" s="121" t="s">
        <v>808</v>
      </c>
      <c r="E109" s="272"/>
      <c r="F109" s="264" t="s">
        <v>2126</v>
      </c>
      <c r="G109" s="264">
        <v>2</v>
      </c>
      <c r="H109" s="264" t="s">
        <v>17</v>
      </c>
      <c r="I109" s="264"/>
      <c r="J109" s="115">
        <v>199.99</v>
      </c>
      <c r="K109" s="266">
        <v>399.98</v>
      </c>
    </row>
    <row r="110" spans="1:11" ht="20.399999999999999" x14ac:dyDescent="0.3">
      <c r="A110" s="271" t="s">
        <v>74</v>
      </c>
      <c r="B110" s="271" t="s">
        <v>2072</v>
      </c>
      <c r="C110" s="121" t="s">
        <v>2127</v>
      </c>
      <c r="D110" s="121" t="s">
        <v>808</v>
      </c>
      <c r="E110" s="272"/>
      <c r="F110" s="264" t="s">
        <v>2128</v>
      </c>
      <c r="G110" s="264">
        <v>2</v>
      </c>
      <c r="H110" s="264" t="s">
        <v>17</v>
      </c>
      <c r="I110" s="264"/>
      <c r="J110" s="115">
        <v>199.99</v>
      </c>
      <c r="K110" s="266">
        <v>399.98</v>
      </c>
    </row>
    <row r="111" spans="1:11" ht="20.399999999999999" x14ac:dyDescent="0.3">
      <c r="A111" s="271" t="s">
        <v>74</v>
      </c>
      <c r="B111" s="271" t="s">
        <v>2072</v>
      </c>
      <c r="C111" s="286" t="s">
        <v>2129</v>
      </c>
      <c r="D111" s="121" t="s">
        <v>808</v>
      </c>
      <c r="E111" s="272"/>
      <c r="F111" s="264" t="s">
        <v>2130</v>
      </c>
      <c r="G111" s="264">
        <v>2</v>
      </c>
      <c r="H111" s="264" t="s">
        <v>17</v>
      </c>
      <c r="I111" s="264"/>
      <c r="J111" s="115">
        <v>199.99</v>
      </c>
      <c r="K111" s="266">
        <v>399.98</v>
      </c>
    </row>
    <row r="112" spans="1:11" ht="20.399999999999999" x14ac:dyDescent="0.3">
      <c r="A112" s="271" t="s">
        <v>74</v>
      </c>
      <c r="B112" s="271" t="s">
        <v>2072</v>
      </c>
      <c r="C112" s="286" t="s">
        <v>2131</v>
      </c>
      <c r="D112" s="121" t="s">
        <v>808</v>
      </c>
      <c r="E112" s="272"/>
      <c r="F112" s="264" t="s">
        <v>2132</v>
      </c>
      <c r="G112" s="264">
        <v>2</v>
      </c>
      <c r="H112" s="264" t="s">
        <v>17</v>
      </c>
      <c r="I112" s="264"/>
      <c r="J112" s="115">
        <v>199.99</v>
      </c>
      <c r="K112" s="266">
        <v>399.98</v>
      </c>
    </row>
    <row r="113" spans="1:11" ht="20.399999999999999" x14ac:dyDescent="0.3">
      <c r="A113" s="271" t="s">
        <v>74</v>
      </c>
      <c r="B113" s="271" t="s">
        <v>2072</v>
      </c>
      <c r="C113" s="286" t="s">
        <v>2133</v>
      </c>
      <c r="D113" s="121" t="s">
        <v>808</v>
      </c>
      <c r="E113" s="272"/>
      <c r="F113" s="264" t="s">
        <v>2134</v>
      </c>
      <c r="G113" s="264">
        <v>2</v>
      </c>
      <c r="H113" s="264" t="s">
        <v>17</v>
      </c>
      <c r="I113" s="264"/>
      <c r="J113" s="115">
        <v>199.99</v>
      </c>
      <c r="K113" s="266">
        <v>399.98</v>
      </c>
    </row>
    <row r="114" spans="1:11" ht="20.399999999999999" x14ac:dyDescent="0.3">
      <c r="A114" s="271" t="s">
        <v>74</v>
      </c>
      <c r="B114" s="271" t="s">
        <v>2072</v>
      </c>
      <c r="C114" s="286" t="s">
        <v>2135</v>
      </c>
      <c r="D114" s="121" t="s">
        <v>808</v>
      </c>
      <c r="E114" s="272"/>
      <c r="F114" s="264" t="s">
        <v>2136</v>
      </c>
      <c r="G114" s="264">
        <v>2</v>
      </c>
      <c r="H114" s="264" t="s">
        <v>17</v>
      </c>
      <c r="I114" s="264"/>
      <c r="J114" s="115">
        <v>199.99</v>
      </c>
      <c r="K114" s="266">
        <v>399.98</v>
      </c>
    </row>
    <row r="115" spans="1:11" ht="20.399999999999999" x14ac:dyDescent="0.3">
      <c r="A115" s="271" t="s">
        <v>74</v>
      </c>
      <c r="B115" s="271" t="s">
        <v>2072</v>
      </c>
      <c r="C115" s="121" t="s">
        <v>2137</v>
      </c>
      <c r="D115" s="121" t="s">
        <v>2138</v>
      </c>
      <c r="E115" s="272" t="s">
        <v>2139</v>
      </c>
      <c r="F115" s="264" t="s">
        <v>2140</v>
      </c>
      <c r="G115" s="264">
        <v>1</v>
      </c>
      <c r="H115" s="264" t="s">
        <v>1055</v>
      </c>
      <c r="I115" s="264"/>
      <c r="J115" s="115">
        <v>94.8</v>
      </c>
      <c r="K115" s="266">
        <v>94.8</v>
      </c>
    </row>
    <row r="116" spans="1:11" ht="20.399999999999999" x14ac:dyDescent="0.3">
      <c r="A116" s="271" t="s">
        <v>74</v>
      </c>
      <c r="B116" s="271" t="s">
        <v>2072</v>
      </c>
      <c r="C116" s="286" t="s">
        <v>2141</v>
      </c>
      <c r="D116" s="286" t="s">
        <v>2138</v>
      </c>
      <c r="E116" s="286" t="s">
        <v>2142</v>
      </c>
      <c r="F116" s="264" t="s">
        <v>2143</v>
      </c>
      <c r="G116" s="264">
        <v>1</v>
      </c>
      <c r="H116" s="264" t="s">
        <v>1055</v>
      </c>
      <c r="I116" s="264"/>
      <c r="J116" s="115">
        <v>94.8</v>
      </c>
      <c r="K116" s="266">
        <v>94.8</v>
      </c>
    </row>
    <row r="117" spans="1:11" ht="20.399999999999999" x14ac:dyDescent="0.3">
      <c r="A117" s="271" t="s">
        <v>74</v>
      </c>
      <c r="B117" s="271" t="s">
        <v>2072</v>
      </c>
      <c r="C117" s="286" t="s">
        <v>2144</v>
      </c>
      <c r="D117" s="286" t="s">
        <v>2138</v>
      </c>
      <c r="E117" s="286" t="s">
        <v>2145</v>
      </c>
      <c r="F117" s="264" t="s">
        <v>2146</v>
      </c>
      <c r="G117" s="264">
        <v>1</v>
      </c>
      <c r="H117" s="264" t="s">
        <v>1055</v>
      </c>
      <c r="I117" s="264"/>
      <c r="J117" s="115">
        <v>38.1</v>
      </c>
      <c r="K117" s="266">
        <v>38.1</v>
      </c>
    </row>
    <row r="118" spans="1:11" ht="20.399999999999999" x14ac:dyDescent="0.3">
      <c r="A118" s="271" t="s">
        <v>74</v>
      </c>
      <c r="B118" s="271" t="s">
        <v>2072</v>
      </c>
      <c r="C118" s="286" t="s">
        <v>2147</v>
      </c>
      <c r="D118" s="286" t="s">
        <v>2138</v>
      </c>
      <c r="E118" s="286" t="s">
        <v>2148</v>
      </c>
      <c r="F118" s="264" t="s">
        <v>2149</v>
      </c>
      <c r="G118" s="264">
        <v>1</v>
      </c>
      <c r="H118" s="264" t="s">
        <v>1055</v>
      </c>
      <c r="I118" s="264"/>
      <c r="J118" s="115">
        <v>94.8</v>
      </c>
      <c r="K118" s="266">
        <v>94.8</v>
      </c>
    </row>
    <row r="119" spans="1:11" ht="20.399999999999999" x14ac:dyDescent="0.3">
      <c r="A119" s="271" t="s">
        <v>74</v>
      </c>
      <c r="B119" s="271" t="s">
        <v>2072</v>
      </c>
      <c r="C119" s="286" t="s">
        <v>2150</v>
      </c>
      <c r="D119" s="286" t="s">
        <v>2138</v>
      </c>
      <c r="E119" s="286" t="s">
        <v>2151</v>
      </c>
      <c r="F119" s="264" t="s">
        <v>2152</v>
      </c>
      <c r="G119" s="264">
        <v>1</v>
      </c>
      <c r="H119" s="264" t="s">
        <v>1055</v>
      </c>
      <c r="I119" s="264"/>
      <c r="J119" s="115">
        <v>94.8</v>
      </c>
      <c r="K119" s="266">
        <v>94.8</v>
      </c>
    </row>
    <row r="120" spans="1:11" ht="20.399999999999999" x14ac:dyDescent="0.3">
      <c r="A120" s="271" t="s">
        <v>74</v>
      </c>
      <c r="B120" s="271" t="s">
        <v>2072</v>
      </c>
      <c r="C120" s="286" t="s">
        <v>2153</v>
      </c>
      <c r="D120" s="286" t="s">
        <v>2138</v>
      </c>
      <c r="E120" s="286" t="s">
        <v>2154</v>
      </c>
      <c r="F120" s="287" t="s">
        <v>2155</v>
      </c>
      <c r="G120" s="264">
        <v>1</v>
      </c>
      <c r="H120" s="264" t="s">
        <v>1055</v>
      </c>
      <c r="I120" s="264"/>
      <c r="J120" s="115">
        <v>94.8</v>
      </c>
      <c r="K120" s="266">
        <v>94.8</v>
      </c>
    </row>
    <row r="121" spans="1:11" ht="20.399999999999999" x14ac:dyDescent="0.3">
      <c r="A121" s="271" t="s">
        <v>74</v>
      </c>
      <c r="B121" s="271" t="s">
        <v>2072</v>
      </c>
      <c r="C121" s="286" t="s">
        <v>2156</v>
      </c>
      <c r="D121" s="286" t="s">
        <v>2138</v>
      </c>
      <c r="E121" s="286" t="s">
        <v>2157</v>
      </c>
      <c r="F121" s="287" t="s">
        <v>2158</v>
      </c>
      <c r="G121" s="287">
        <v>1</v>
      </c>
      <c r="H121" s="264" t="s">
        <v>1055</v>
      </c>
      <c r="I121" s="264"/>
      <c r="J121" s="115">
        <v>29.95</v>
      </c>
      <c r="K121" s="266">
        <v>29.95</v>
      </c>
    </row>
    <row r="122" spans="1:11" ht="20.399999999999999" x14ac:dyDescent="0.3">
      <c r="A122" s="271" t="s">
        <v>74</v>
      </c>
      <c r="B122" s="271" t="s">
        <v>2072</v>
      </c>
      <c r="C122" s="286" t="s">
        <v>2159</v>
      </c>
      <c r="D122" s="286" t="s">
        <v>2138</v>
      </c>
      <c r="E122" s="286" t="s">
        <v>2160</v>
      </c>
      <c r="F122" s="287" t="s">
        <v>2161</v>
      </c>
      <c r="G122" s="287">
        <v>1</v>
      </c>
      <c r="H122" s="264" t="s">
        <v>1055</v>
      </c>
      <c r="I122" s="264"/>
      <c r="J122" s="115">
        <v>90</v>
      </c>
      <c r="K122" s="266">
        <v>90</v>
      </c>
    </row>
    <row r="123" spans="1:11" ht="20.399999999999999" x14ac:dyDescent="0.3">
      <c r="A123" s="271" t="s">
        <v>74</v>
      </c>
      <c r="B123" s="271" t="s">
        <v>2072</v>
      </c>
      <c r="C123" s="286" t="s">
        <v>2162</v>
      </c>
      <c r="D123" s="286" t="s">
        <v>2138</v>
      </c>
      <c r="E123" s="286" t="s">
        <v>2163</v>
      </c>
      <c r="F123" s="287" t="s">
        <v>2164</v>
      </c>
      <c r="G123" s="287">
        <v>1</v>
      </c>
      <c r="H123" s="264" t="s">
        <v>1055</v>
      </c>
      <c r="I123" s="264"/>
      <c r="J123" s="115">
        <v>75.599999999999994</v>
      </c>
      <c r="K123" s="266">
        <v>75.599999999999994</v>
      </c>
    </row>
    <row r="124" spans="1:11" ht="20.399999999999999" x14ac:dyDescent="0.3">
      <c r="A124" s="271" t="s">
        <v>74</v>
      </c>
      <c r="B124" s="271" t="s">
        <v>2072</v>
      </c>
      <c r="C124" s="286" t="s">
        <v>2165</v>
      </c>
      <c r="D124" s="286" t="s">
        <v>2138</v>
      </c>
      <c r="E124" s="286" t="s">
        <v>2166</v>
      </c>
      <c r="F124" s="287" t="s">
        <v>2167</v>
      </c>
      <c r="G124" s="287">
        <v>1</v>
      </c>
      <c r="H124" s="264" t="s">
        <v>1055</v>
      </c>
      <c r="I124" s="300"/>
      <c r="J124" s="115">
        <v>75.599999999999994</v>
      </c>
      <c r="K124" s="266">
        <v>75.599999999999994</v>
      </c>
    </row>
    <row r="125" spans="1:11" ht="20.399999999999999" x14ac:dyDescent="0.3">
      <c r="A125" s="271" t="s">
        <v>74</v>
      </c>
      <c r="B125" s="271" t="s">
        <v>2072</v>
      </c>
      <c r="C125" s="121" t="s">
        <v>2168</v>
      </c>
      <c r="D125" s="121" t="s">
        <v>2169</v>
      </c>
      <c r="E125" s="121">
        <v>2089</v>
      </c>
      <c r="F125" s="264" t="s">
        <v>2170</v>
      </c>
      <c r="G125" s="264">
        <v>1</v>
      </c>
      <c r="H125" s="264" t="s">
        <v>2171</v>
      </c>
      <c r="I125" s="264"/>
      <c r="J125" s="115">
        <v>11.99</v>
      </c>
      <c r="K125" s="266">
        <v>11.99</v>
      </c>
    </row>
    <row r="126" spans="1:11" ht="20.399999999999999" x14ac:dyDescent="0.3">
      <c r="A126" s="271" t="s">
        <v>74</v>
      </c>
      <c r="B126" s="271" t="s">
        <v>2072</v>
      </c>
      <c r="C126" s="121" t="s">
        <v>2172</v>
      </c>
      <c r="D126" s="121" t="s">
        <v>2173</v>
      </c>
      <c r="E126" s="121" t="s">
        <v>2174</v>
      </c>
      <c r="F126" s="264" t="s">
        <v>2175</v>
      </c>
      <c r="G126" s="264">
        <v>2</v>
      </c>
      <c r="H126" s="264" t="s">
        <v>2171</v>
      </c>
      <c r="I126" s="264"/>
      <c r="J126" s="115">
        <v>7.99</v>
      </c>
      <c r="K126" s="266">
        <v>15.98</v>
      </c>
    </row>
    <row r="127" spans="1:11" ht="20.399999999999999" x14ac:dyDescent="0.3">
      <c r="A127" s="271" t="s">
        <v>74</v>
      </c>
      <c r="B127" s="271" t="s">
        <v>2072</v>
      </c>
      <c r="C127" s="121" t="s">
        <v>2176</v>
      </c>
      <c r="D127" s="121" t="s">
        <v>2177</v>
      </c>
      <c r="E127" s="121" t="s">
        <v>2178</v>
      </c>
      <c r="F127" s="264" t="s">
        <v>2179</v>
      </c>
      <c r="G127" s="264">
        <v>12</v>
      </c>
      <c r="H127" s="264" t="s">
        <v>2180</v>
      </c>
      <c r="I127" s="264"/>
      <c r="J127" s="115">
        <v>0.99</v>
      </c>
      <c r="K127" s="266">
        <v>11.879999999999999</v>
      </c>
    </row>
    <row r="128" spans="1:11" ht="20.399999999999999" x14ac:dyDescent="0.3">
      <c r="A128" s="271" t="s">
        <v>74</v>
      </c>
      <c r="B128" s="271" t="s">
        <v>2072</v>
      </c>
      <c r="C128" s="121" t="s">
        <v>2181</v>
      </c>
      <c r="D128" s="121" t="s">
        <v>2087</v>
      </c>
      <c r="E128" s="121">
        <v>99470</v>
      </c>
      <c r="F128" s="264" t="s">
        <v>2182</v>
      </c>
      <c r="G128" s="264">
        <v>12</v>
      </c>
      <c r="H128" s="264" t="s">
        <v>2180</v>
      </c>
      <c r="I128" s="264"/>
      <c r="J128" s="115">
        <v>1.65</v>
      </c>
      <c r="K128" s="266">
        <v>19.799999999999997</v>
      </c>
    </row>
    <row r="129" spans="1:11" ht="20.399999999999999" x14ac:dyDescent="0.3">
      <c r="A129" s="271" t="s">
        <v>74</v>
      </c>
      <c r="B129" s="271" t="s">
        <v>2072</v>
      </c>
      <c r="C129" s="121" t="s">
        <v>2183</v>
      </c>
      <c r="D129" s="121" t="s">
        <v>2087</v>
      </c>
      <c r="E129" s="121" t="s">
        <v>2184</v>
      </c>
      <c r="F129" s="264" t="s">
        <v>2185</v>
      </c>
      <c r="G129" s="264">
        <v>12</v>
      </c>
      <c r="H129" s="264" t="s">
        <v>2180</v>
      </c>
      <c r="I129" s="264"/>
      <c r="J129" s="115">
        <v>1.29</v>
      </c>
      <c r="K129" s="266">
        <v>15.48</v>
      </c>
    </row>
    <row r="130" spans="1:11" ht="20.399999999999999" x14ac:dyDescent="0.3">
      <c r="A130" s="271" t="s">
        <v>74</v>
      </c>
      <c r="B130" s="271" t="s">
        <v>2072</v>
      </c>
      <c r="C130" s="121" t="s">
        <v>2186</v>
      </c>
      <c r="D130" s="121" t="s">
        <v>2187</v>
      </c>
      <c r="E130" s="121">
        <v>33101</v>
      </c>
      <c r="F130" s="264" t="s">
        <v>2188</v>
      </c>
      <c r="G130" s="264">
        <v>12</v>
      </c>
      <c r="H130" s="264" t="s">
        <v>2180</v>
      </c>
      <c r="I130" s="264"/>
      <c r="J130" s="115">
        <v>4.59</v>
      </c>
      <c r="K130" s="266">
        <v>55.08</v>
      </c>
    </row>
    <row r="131" spans="1:11" ht="20.399999999999999" x14ac:dyDescent="0.3">
      <c r="A131" s="271" t="s">
        <v>74</v>
      </c>
      <c r="B131" s="271" t="s">
        <v>2072</v>
      </c>
      <c r="C131" s="121" t="s">
        <v>2189</v>
      </c>
      <c r="D131" s="121" t="s">
        <v>2087</v>
      </c>
      <c r="E131" s="121">
        <v>99964200</v>
      </c>
      <c r="F131" s="264" t="s">
        <v>2190</v>
      </c>
      <c r="G131" s="264">
        <v>1</v>
      </c>
      <c r="H131" s="264" t="s">
        <v>1523</v>
      </c>
      <c r="I131" s="264"/>
      <c r="J131" s="115">
        <v>45.99</v>
      </c>
      <c r="K131" s="266">
        <v>45.99</v>
      </c>
    </row>
    <row r="132" spans="1:11" ht="20.399999999999999" x14ac:dyDescent="0.3">
      <c r="A132" s="271" t="s">
        <v>74</v>
      </c>
      <c r="B132" s="271" t="s">
        <v>2072</v>
      </c>
      <c r="C132" s="121" t="s">
        <v>2191</v>
      </c>
      <c r="D132" s="121" t="s">
        <v>2192</v>
      </c>
      <c r="E132" s="121">
        <v>12872</v>
      </c>
      <c r="F132" s="264" t="s">
        <v>2193</v>
      </c>
      <c r="G132" s="264">
        <v>6</v>
      </c>
      <c r="H132" s="264" t="s">
        <v>2171</v>
      </c>
      <c r="I132" s="264"/>
      <c r="J132" s="115">
        <v>2.19</v>
      </c>
      <c r="K132" s="266">
        <v>13.14</v>
      </c>
    </row>
    <row r="133" spans="1:11" ht="20.399999999999999" x14ac:dyDescent="0.3">
      <c r="A133" s="271" t="s">
        <v>74</v>
      </c>
      <c r="B133" s="271" t="s">
        <v>2072</v>
      </c>
      <c r="C133" s="121" t="s">
        <v>2194</v>
      </c>
      <c r="D133" s="121" t="s">
        <v>2195</v>
      </c>
      <c r="E133" s="121">
        <v>33311</v>
      </c>
      <c r="F133" s="264" t="s">
        <v>2196</v>
      </c>
      <c r="G133" s="264">
        <v>6</v>
      </c>
      <c r="H133" s="264" t="s">
        <v>2171</v>
      </c>
      <c r="I133" s="264"/>
      <c r="J133" s="115">
        <v>2.69</v>
      </c>
      <c r="K133" s="266">
        <v>16.14</v>
      </c>
    </row>
    <row r="134" spans="1:11" ht="20.399999999999999" x14ac:dyDescent="0.3">
      <c r="A134" s="271" t="s">
        <v>74</v>
      </c>
      <c r="B134" s="271" t="s">
        <v>2072</v>
      </c>
      <c r="C134" s="121" t="s">
        <v>2197</v>
      </c>
      <c r="D134" s="121" t="s">
        <v>2198</v>
      </c>
      <c r="E134" s="272" t="s">
        <v>2199</v>
      </c>
      <c r="F134" s="264" t="s">
        <v>2200</v>
      </c>
      <c r="G134" s="264">
        <v>84</v>
      </c>
      <c r="H134" s="264" t="s">
        <v>17</v>
      </c>
      <c r="I134" s="264"/>
      <c r="J134" s="115">
        <v>4.38</v>
      </c>
      <c r="K134" s="266">
        <v>367.92</v>
      </c>
    </row>
    <row r="135" spans="1:11" ht="20.399999999999999" x14ac:dyDescent="0.3">
      <c r="A135" s="271" t="s">
        <v>74</v>
      </c>
      <c r="B135" s="271" t="s">
        <v>2072</v>
      </c>
      <c r="C135" s="121" t="s">
        <v>2201</v>
      </c>
      <c r="D135" s="121" t="s">
        <v>2198</v>
      </c>
      <c r="E135" s="272" t="s">
        <v>2202</v>
      </c>
      <c r="F135" s="264" t="s">
        <v>2203</v>
      </c>
      <c r="G135" s="264">
        <v>24</v>
      </c>
      <c r="H135" s="264" t="s">
        <v>17</v>
      </c>
      <c r="I135" s="264"/>
      <c r="J135" s="115">
        <v>8.9499999999999993</v>
      </c>
      <c r="K135" s="266">
        <v>214.79999999999998</v>
      </c>
    </row>
    <row r="136" spans="1:11" ht="20.399999999999999" x14ac:dyDescent="0.3">
      <c r="A136" s="271" t="s">
        <v>74</v>
      </c>
      <c r="B136" s="271" t="s">
        <v>2072</v>
      </c>
      <c r="C136" s="121" t="s">
        <v>2204</v>
      </c>
      <c r="D136" s="121" t="s">
        <v>2087</v>
      </c>
      <c r="E136" s="121" t="s">
        <v>2205</v>
      </c>
      <c r="F136" s="264" t="s">
        <v>2206</v>
      </c>
      <c r="G136" s="264">
        <v>2</v>
      </c>
      <c r="H136" s="264" t="s">
        <v>1523</v>
      </c>
      <c r="I136" s="264"/>
      <c r="J136" s="115">
        <v>12.99</v>
      </c>
      <c r="K136" s="266">
        <v>25.98</v>
      </c>
    </row>
    <row r="137" spans="1:11" ht="20.399999999999999" x14ac:dyDescent="0.3">
      <c r="A137" s="271" t="s">
        <v>74</v>
      </c>
      <c r="B137" s="271" t="s">
        <v>2072</v>
      </c>
      <c r="C137" s="121" t="s">
        <v>2207</v>
      </c>
      <c r="D137" s="121" t="s">
        <v>2208</v>
      </c>
      <c r="E137" s="121" t="s">
        <v>2209</v>
      </c>
      <c r="F137" s="264" t="s">
        <v>2210</v>
      </c>
      <c r="G137" s="264">
        <v>4</v>
      </c>
      <c r="H137" s="264" t="s">
        <v>17</v>
      </c>
      <c r="I137" s="264"/>
      <c r="J137" s="115">
        <v>7.59</v>
      </c>
      <c r="K137" s="266">
        <v>30.36</v>
      </c>
    </row>
    <row r="138" spans="1:11" ht="20.399999999999999" x14ac:dyDescent="0.3">
      <c r="A138" s="271" t="s">
        <v>74</v>
      </c>
      <c r="B138" s="271" t="s">
        <v>2072</v>
      </c>
      <c r="C138" s="121" t="s">
        <v>2211</v>
      </c>
      <c r="D138" s="121" t="s">
        <v>2212</v>
      </c>
      <c r="E138" s="121">
        <v>74771</v>
      </c>
      <c r="F138" s="264" t="s">
        <v>2213</v>
      </c>
      <c r="G138" s="264">
        <v>4</v>
      </c>
      <c r="H138" s="264" t="s">
        <v>17</v>
      </c>
      <c r="I138" s="264"/>
      <c r="J138" s="115">
        <v>19</v>
      </c>
      <c r="K138" s="266">
        <v>76</v>
      </c>
    </row>
    <row r="139" spans="1:11" ht="20.399999999999999" x14ac:dyDescent="0.3">
      <c r="A139" s="271" t="s">
        <v>74</v>
      </c>
      <c r="B139" s="271" t="s">
        <v>2072</v>
      </c>
      <c r="C139" s="121" t="s">
        <v>2214</v>
      </c>
      <c r="D139" s="121" t="s">
        <v>2087</v>
      </c>
      <c r="E139" s="121" t="s">
        <v>2215</v>
      </c>
      <c r="F139" s="264" t="s">
        <v>2216</v>
      </c>
      <c r="G139" s="264">
        <v>2</v>
      </c>
      <c r="H139" s="264" t="s">
        <v>1523</v>
      </c>
      <c r="I139" s="264"/>
      <c r="J139" s="115">
        <v>1.99</v>
      </c>
      <c r="K139" s="266">
        <v>3.98</v>
      </c>
    </row>
    <row r="140" spans="1:11" ht="20.399999999999999" x14ac:dyDescent="0.3">
      <c r="A140" s="271" t="s">
        <v>74</v>
      </c>
      <c r="B140" s="271" t="s">
        <v>2072</v>
      </c>
      <c r="C140" s="121" t="s">
        <v>2217</v>
      </c>
      <c r="D140" s="121" t="s">
        <v>2218</v>
      </c>
      <c r="E140" s="272" t="s">
        <v>2219</v>
      </c>
      <c r="F140" s="264" t="s">
        <v>2220</v>
      </c>
      <c r="G140" s="264">
        <v>24</v>
      </c>
      <c r="H140" s="264" t="s">
        <v>1055</v>
      </c>
      <c r="I140" s="264"/>
      <c r="J140" s="115">
        <v>8.75</v>
      </c>
      <c r="K140" s="266">
        <v>210</v>
      </c>
    </row>
    <row r="141" spans="1:11" ht="20.399999999999999" x14ac:dyDescent="0.3">
      <c r="A141" s="271" t="s">
        <v>74</v>
      </c>
      <c r="B141" s="271" t="s">
        <v>2072</v>
      </c>
      <c r="C141" s="121" t="s">
        <v>2221</v>
      </c>
      <c r="D141" s="121" t="s">
        <v>2034</v>
      </c>
      <c r="E141" s="121" t="s">
        <v>2222</v>
      </c>
      <c r="F141" s="264" t="s">
        <v>2223</v>
      </c>
      <c r="G141" s="264">
        <v>3</v>
      </c>
      <c r="H141" s="264" t="s">
        <v>1055</v>
      </c>
      <c r="I141" s="264"/>
      <c r="J141" s="115">
        <v>2.75</v>
      </c>
      <c r="K141" s="266">
        <v>8.25</v>
      </c>
    </row>
    <row r="142" spans="1:11" ht="20.399999999999999" x14ac:dyDescent="0.3">
      <c r="A142" s="271" t="s">
        <v>74</v>
      </c>
      <c r="B142" s="271" t="s">
        <v>2072</v>
      </c>
      <c r="C142" s="121" t="s">
        <v>2224</v>
      </c>
      <c r="D142" s="121" t="s">
        <v>1038</v>
      </c>
      <c r="E142" s="121" t="s">
        <v>2225</v>
      </c>
      <c r="F142" s="264" t="s">
        <v>2226</v>
      </c>
      <c r="G142" s="264">
        <v>3</v>
      </c>
      <c r="H142" s="264" t="s">
        <v>1055</v>
      </c>
      <c r="I142" s="264"/>
      <c r="J142" s="115">
        <v>1.35</v>
      </c>
      <c r="K142" s="266">
        <v>4.0500000000000007</v>
      </c>
    </row>
    <row r="143" spans="1:11" ht="20.399999999999999" x14ac:dyDescent="0.3">
      <c r="A143" s="271" t="s">
        <v>74</v>
      </c>
      <c r="B143" s="271" t="s">
        <v>2072</v>
      </c>
      <c r="C143" s="121" t="s">
        <v>2227</v>
      </c>
      <c r="D143" s="121"/>
      <c r="E143" s="121"/>
      <c r="F143" s="264" t="s">
        <v>2228</v>
      </c>
      <c r="G143" s="264">
        <v>1</v>
      </c>
      <c r="H143" s="264" t="s">
        <v>1829</v>
      </c>
      <c r="I143" s="264"/>
      <c r="J143" s="115">
        <v>15450</v>
      </c>
      <c r="K143" s="266">
        <v>15450</v>
      </c>
    </row>
    <row r="144" spans="1:11" ht="20.399999999999999" x14ac:dyDescent="0.3">
      <c r="A144" s="271" t="s">
        <v>74</v>
      </c>
      <c r="B144" s="271" t="s">
        <v>2072</v>
      </c>
      <c r="C144" s="121" t="s">
        <v>2229</v>
      </c>
      <c r="D144" s="121"/>
      <c r="E144" s="121"/>
      <c r="F144" s="264" t="s">
        <v>2230</v>
      </c>
      <c r="G144" s="264">
        <v>1</v>
      </c>
      <c r="H144" s="264" t="s">
        <v>1829</v>
      </c>
      <c r="I144" s="264"/>
      <c r="J144" s="115">
        <v>1000</v>
      </c>
      <c r="K144" s="266">
        <v>1000</v>
      </c>
    </row>
    <row r="145" spans="1:11" ht="20.399999999999999" x14ac:dyDescent="0.3">
      <c r="A145" s="271" t="s">
        <v>74</v>
      </c>
      <c r="B145" s="271" t="s">
        <v>2072</v>
      </c>
      <c r="C145" s="121" t="s">
        <v>2231</v>
      </c>
      <c r="D145" s="121" t="s">
        <v>2198</v>
      </c>
      <c r="E145" s="121" t="s">
        <v>2232</v>
      </c>
      <c r="F145" s="264" t="s">
        <v>2233</v>
      </c>
      <c r="G145" s="264">
        <v>4</v>
      </c>
      <c r="H145" s="264" t="s">
        <v>61</v>
      </c>
      <c r="I145" s="264"/>
      <c r="J145" s="115">
        <v>44.09</v>
      </c>
      <c r="K145" s="266">
        <v>176.36</v>
      </c>
    </row>
    <row r="146" spans="1:11" ht="20.399999999999999" x14ac:dyDescent="0.3">
      <c r="A146" s="271" t="s">
        <v>74</v>
      </c>
      <c r="B146" s="271" t="s">
        <v>2072</v>
      </c>
      <c r="C146" s="121" t="s">
        <v>2234</v>
      </c>
      <c r="D146" s="121" t="s">
        <v>2198</v>
      </c>
      <c r="E146" s="121">
        <v>374</v>
      </c>
      <c r="F146" s="264" t="s">
        <v>2235</v>
      </c>
      <c r="G146" s="264">
        <v>4</v>
      </c>
      <c r="H146" s="264" t="s">
        <v>17</v>
      </c>
      <c r="I146" s="264"/>
      <c r="J146" s="115">
        <v>15.15</v>
      </c>
      <c r="K146" s="266">
        <v>60.6</v>
      </c>
    </row>
    <row r="147" spans="1:11" ht="20.399999999999999" x14ac:dyDescent="0.3">
      <c r="A147" s="267" t="s">
        <v>74</v>
      </c>
      <c r="B147" s="267" t="s">
        <v>2072</v>
      </c>
      <c r="C147" s="268" t="s">
        <v>2238</v>
      </c>
      <c r="D147" s="268" t="s">
        <v>2198</v>
      </c>
      <c r="E147" s="268" t="s">
        <v>2239</v>
      </c>
      <c r="F147" s="269" t="s">
        <v>2240</v>
      </c>
      <c r="G147" s="269">
        <v>4</v>
      </c>
      <c r="H147" s="269" t="s">
        <v>17</v>
      </c>
      <c r="I147" s="264"/>
      <c r="J147" s="270">
        <v>18.760000000000002</v>
      </c>
      <c r="K147" s="489">
        <v>75.040000000000006</v>
      </c>
    </row>
    <row r="148" spans="1:11" ht="21" thickBot="1" x14ac:dyDescent="0.35">
      <c r="A148" s="271" t="s">
        <v>74</v>
      </c>
      <c r="B148" s="267" t="s">
        <v>2072</v>
      </c>
      <c r="C148" s="57" t="s">
        <v>7228</v>
      </c>
      <c r="D148" s="57" t="s">
        <v>7229</v>
      </c>
      <c r="E148" s="57"/>
      <c r="F148" s="46" t="s">
        <v>7230</v>
      </c>
      <c r="G148" s="46">
        <v>2</v>
      </c>
      <c r="H148" s="46" t="s">
        <v>17</v>
      </c>
      <c r="I148" s="60" t="s">
        <v>6625</v>
      </c>
      <c r="J148" s="270">
        <v>54.99</v>
      </c>
      <c r="K148" s="489">
        <f t="shared" ref="K148" si="0">G148*J148</f>
        <v>109.98</v>
      </c>
    </row>
    <row r="149" spans="1:11" ht="41.4" thickBot="1" x14ac:dyDescent="0.35">
      <c r="A149" s="693" t="s">
        <v>74</v>
      </c>
      <c r="B149" s="694" t="s">
        <v>2241</v>
      </c>
      <c r="C149" s="695" t="s">
        <v>2242</v>
      </c>
      <c r="D149" s="696" t="s">
        <v>3</v>
      </c>
      <c r="E149" s="696" t="s">
        <v>4</v>
      </c>
      <c r="F149" s="701" t="s">
        <v>2243</v>
      </c>
      <c r="G149" s="694" t="s">
        <v>77</v>
      </c>
      <c r="H149" s="694" t="s">
        <v>7</v>
      </c>
      <c r="I149" s="694" t="s">
        <v>203</v>
      </c>
      <c r="J149" s="702" t="s">
        <v>202</v>
      </c>
      <c r="K149" s="700" t="s">
        <v>8</v>
      </c>
    </row>
    <row r="150" spans="1:11" ht="51" x14ac:dyDescent="0.3">
      <c r="A150" s="72" t="s">
        <v>74</v>
      </c>
      <c r="B150" s="72" t="s">
        <v>2241</v>
      </c>
      <c r="C150" s="301" t="s">
        <v>2244</v>
      </c>
      <c r="D150" s="113"/>
      <c r="E150" s="113"/>
      <c r="F150" s="302" t="s">
        <v>2245</v>
      </c>
      <c r="G150" s="303">
        <v>220</v>
      </c>
      <c r="H150" s="304" t="s">
        <v>17</v>
      </c>
      <c r="I150" s="304"/>
      <c r="J150" s="74">
        <v>7086.03</v>
      </c>
      <c r="K150" s="488">
        <v>1558926.5999999999</v>
      </c>
    </row>
    <row r="151" spans="1:11" x14ac:dyDescent="0.3">
      <c r="A151" s="271" t="s">
        <v>74</v>
      </c>
      <c r="B151" s="271" t="s">
        <v>2241</v>
      </c>
      <c r="C151" s="121" t="s">
        <v>2246</v>
      </c>
      <c r="D151" s="121" t="s">
        <v>808</v>
      </c>
      <c r="E151" s="121"/>
      <c r="F151" s="264" t="s">
        <v>2247</v>
      </c>
      <c r="G151" s="264">
        <v>1</v>
      </c>
      <c r="H151" s="264" t="s">
        <v>17</v>
      </c>
      <c r="I151" s="264"/>
      <c r="J151" s="115">
        <v>12.95</v>
      </c>
      <c r="K151" s="611">
        <v>12.95</v>
      </c>
    </row>
    <row r="152" spans="1:11" ht="20.399999999999999" x14ac:dyDescent="0.3">
      <c r="A152" s="271" t="s">
        <v>74</v>
      </c>
      <c r="B152" s="271" t="s">
        <v>2241</v>
      </c>
      <c r="C152" s="121" t="s">
        <v>2248</v>
      </c>
      <c r="D152" s="121" t="s">
        <v>2249</v>
      </c>
      <c r="E152" s="121"/>
      <c r="F152" s="264" t="s">
        <v>2250</v>
      </c>
      <c r="G152" s="264">
        <v>1</v>
      </c>
      <c r="H152" s="264" t="s">
        <v>17</v>
      </c>
      <c r="I152" s="264"/>
      <c r="J152" s="115">
        <v>28.42</v>
      </c>
      <c r="K152" s="611">
        <v>28.42</v>
      </c>
    </row>
    <row r="153" spans="1:11" ht="20.399999999999999" x14ac:dyDescent="0.3">
      <c r="A153" s="271" t="s">
        <v>74</v>
      </c>
      <c r="B153" s="271" t="s">
        <v>2241</v>
      </c>
      <c r="C153" s="121" t="s">
        <v>2251</v>
      </c>
      <c r="D153" s="121" t="s">
        <v>808</v>
      </c>
      <c r="E153" s="121"/>
      <c r="F153" s="264" t="s">
        <v>2252</v>
      </c>
      <c r="G153" s="264">
        <v>2</v>
      </c>
      <c r="H153" s="264" t="s">
        <v>1510</v>
      </c>
      <c r="I153" s="264"/>
      <c r="J153" s="115">
        <v>434</v>
      </c>
      <c r="K153" s="611">
        <v>868</v>
      </c>
    </row>
    <row r="154" spans="1:11" ht="30.6" x14ac:dyDescent="0.3">
      <c r="A154" s="271" t="s">
        <v>74</v>
      </c>
      <c r="B154" s="271" t="s">
        <v>2241</v>
      </c>
      <c r="C154" s="121" t="s">
        <v>2253</v>
      </c>
      <c r="D154" s="121" t="s">
        <v>2254</v>
      </c>
      <c r="E154" s="121"/>
      <c r="F154" s="264" t="s">
        <v>2255</v>
      </c>
      <c r="G154" s="264">
        <v>1</v>
      </c>
      <c r="H154" s="264" t="s">
        <v>17</v>
      </c>
      <c r="I154" s="264"/>
      <c r="J154" s="115">
        <v>64.52</v>
      </c>
      <c r="K154" s="611">
        <v>64.52</v>
      </c>
    </row>
    <row r="155" spans="1:11" x14ac:dyDescent="0.3">
      <c r="A155" s="271" t="s">
        <v>74</v>
      </c>
      <c r="B155" s="271" t="s">
        <v>2241</v>
      </c>
      <c r="C155" s="121" t="s">
        <v>2256</v>
      </c>
      <c r="D155" s="121" t="s">
        <v>1991</v>
      </c>
      <c r="E155" s="272" t="s">
        <v>1992</v>
      </c>
      <c r="F155" s="264" t="s">
        <v>2257</v>
      </c>
      <c r="G155" s="264">
        <v>2</v>
      </c>
      <c r="H155" s="264" t="s">
        <v>17</v>
      </c>
      <c r="I155" s="264"/>
      <c r="J155" s="115">
        <v>0.57999999999999996</v>
      </c>
      <c r="K155" s="611">
        <v>1.1599999999999999</v>
      </c>
    </row>
    <row r="156" spans="1:11" x14ac:dyDescent="0.3">
      <c r="A156" s="271" t="s">
        <v>74</v>
      </c>
      <c r="B156" s="271" t="s">
        <v>2241</v>
      </c>
      <c r="C156" s="121" t="s">
        <v>2258</v>
      </c>
      <c r="D156" s="121" t="s">
        <v>2259</v>
      </c>
      <c r="E156" s="121" t="s">
        <v>2260</v>
      </c>
      <c r="F156" s="264" t="s">
        <v>2261</v>
      </c>
      <c r="G156" s="264">
        <v>1</v>
      </c>
      <c r="H156" s="264" t="s">
        <v>17</v>
      </c>
      <c r="I156" s="264"/>
      <c r="J156" s="115">
        <v>304.95</v>
      </c>
      <c r="K156" s="611">
        <v>304.95</v>
      </c>
    </row>
    <row r="157" spans="1:11" ht="30.6" x14ac:dyDescent="0.3">
      <c r="A157" s="271" t="s">
        <v>74</v>
      </c>
      <c r="B157" s="271" t="s">
        <v>2241</v>
      </c>
      <c r="C157" s="121" t="s">
        <v>2262</v>
      </c>
      <c r="D157" s="121" t="s">
        <v>2254</v>
      </c>
      <c r="E157" s="121"/>
      <c r="F157" s="264" t="s">
        <v>2263</v>
      </c>
      <c r="G157" s="264">
        <v>1</v>
      </c>
      <c r="H157" s="264" t="s">
        <v>17</v>
      </c>
      <c r="I157" s="264"/>
      <c r="J157" s="115">
        <v>137.99</v>
      </c>
      <c r="K157" s="611">
        <v>137.99</v>
      </c>
    </row>
    <row r="158" spans="1:11" x14ac:dyDescent="0.3">
      <c r="A158" s="271" t="s">
        <v>74</v>
      </c>
      <c r="B158" s="271" t="s">
        <v>2241</v>
      </c>
      <c r="C158" s="121" t="s">
        <v>2264</v>
      </c>
      <c r="D158" s="121" t="s">
        <v>2265</v>
      </c>
      <c r="E158" s="121"/>
      <c r="F158" s="264" t="s">
        <v>2266</v>
      </c>
      <c r="G158" s="264">
        <v>1</v>
      </c>
      <c r="H158" s="264" t="s">
        <v>17</v>
      </c>
      <c r="I158" s="264"/>
      <c r="J158" s="115">
        <v>52.25</v>
      </c>
      <c r="K158" s="611">
        <v>52.25</v>
      </c>
    </row>
    <row r="159" spans="1:11" x14ac:dyDescent="0.3">
      <c r="A159" s="271" t="s">
        <v>74</v>
      </c>
      <c r="B159" s="271" t="s">
        <v>2241</v>
      </c>
      <c r="C159" s="121" t="s">
        <v>2267</v>
      </c>
      <c r="D159" s="121" t="s">
        <v>2066</v>
      </c>
      <c r="E159" s="272" t="s">
        <v>2067</v>
      </c>
      <c r="F159" s="264" t="s">
        <v>2268</v>
      </c>
      <c r="G159" s="264">
        <v>2</v>
      </c>
      <c r="H159" s="264" t="s">
        <v>1510</v>
      </c>
      <c r="I159" s="264"/>
      <c r="J159" s="115">
        <v>33.630000000000003</v>
      </c>
      <c r="K159" s="611">
        <v>67.260000000000005</v>
      </c>
    </row>
    <row r="160" spans="1:11" x14ac:dyDescent="0.3">
      <c r="A160" s="271" t="s">
        <v>74</v>
      </c>
      <c r="B160" s="271" t="s">
        <v>2241</v>
      </c>
      <c r="C160" s="121" t="s">
        <v>2269</v>
      </c>
      <c r="D160" s="121"/>
      <c r="E160" s="121"/>
      <c r="F160" s="264" t="s">
        <v>2270</v>
      </c>
      <c r="G160" s="264">
        <v>2</v>
      </c>
      <c r="H160" s="264" t="s">
        <v>17</v>
      </c>
      <c r="I160" s="264"/>
      <c r="J160" s="115">
        <v>3.41</v>
      </c>
      <c r="K160" s="611">
        <v>6.82</v>
      </c>
    </row>
    <row r="161" spans="1:11" x14ac:dyDescent="0.3">
      <c r="A161" s="289" t="s">
        <v>74</v>
      </c>
      <c r="B161" s="289" t="s">
        <v>2241</v>
      </c>
      <c r="C161" s="299" t="s">
        <v>2271</v>
      </c>
      <c r="D161" s="299" t="s">
        <v>2272</v>
      </c>
      <c r="E161" s="299" t="s">
        <v>2273</v>
      </c>
      <c r="F161" s="290" t="s">
        <v>2274</v>
      </c>
      <c r="G161" s="290">
        <v>1</v>
      </c>
      <c r="H161" s="290" t="s">
        <v>2104</v>
      </c>
      <c r="I161" s="290"/>
      <c r="J161" s="278">
        <v>200</v>
      </c>
      <c r="K161" s="611">
        <v>200</v>
      </c>
    </row>
    <row r="162" spans="1:11" x14ac:dyDescent="0.3">
      <c r="A162" s="289" t="s">
        <v>74</v>
      </c>
      <c r="B162" s="289" t="s">
        <v>2241</v>
      </c>
      <c r="C162" s="305" t="s">
        <v>2275</v>
      </c>
      <c r="D162" s="305" t="s">
        <v>1998</v>
      </c>
      <c r="E162" s="305" t="s">
        <v>1999</v>
      </c>
      <c r="F162" s="277" t="s">
        <v>2276</v>
      </c>
      <c r="G162" s="277">
        <v>2</v>
      </c>
      <c r="H162" s="277" t="s">
        <v>17</v>
      </c>
      <c r="I162" s="269"/>
      <c r="J162" s="306">
        <v>15.5</v>
      </c>
      <c r="K162" s="611">
        <v>31</v>
      </c>
    </row>
    <row r="163" spans="1:11" ht="20.399999999999999" x14ac:dyDescent="0.3">
      <c r="A163" s="271" t="s">
        <v>74</v>
      </c>
      <c r="B163" s="271" t="s">
        <v>2241</v>
      </c>
      <c r="C163" s="121" t="s">
        <v>2277</v>
      </c>
      <c r="D163" s="121" t="s">
        <v>2249</v>
      </c>
      <c r="E163" s="121"/>
      <c r="F163" s="264" t="s">
        <v>2278</v>
      </c>
      <c r="G163" s="264">
        <v>6</v>
      </c>
      <c r="H163" s="264" t="s">
        <v>17</v>
      </c>
      <c r="I163" s="264"/>
      <c r="J163" s="115">
        <v>129.9</v>
      </c>
      <c r="K163" s="611">
        <v>779.40000000000009</v>
      </c>
    </row>
    <row r="164" spans="1:11" x14ac:dyDescent="0.3">
      <c r="A164" s="271" t="s">
        <v>74</v>
      </c>
      <c r="B164" s="271" t="s">
        <v>2241</v>
      </c>
      <c r="C164" s="121" t="s">
        <v>2279</v>
      </c>
      <c r="D164" s="121" t="s">
        <v>2280</v>
      </c>
      <c r="E164" s="121"/>
      <c r="F164" s="264" t="s">
        <v>2281</v>
      </c>
      <c r="G164" s="264">
        <v>1</v>
      </c>
      <c r="H164" s="264" t="s">
        <v>17</v>
      </c>
      <c r="I164" s="46"/>
      <c r="J164" s="115">
        <v>530.73</v>
      </c>
      <c r="K164" s="611">
        <v>530.73</v>
      </c>
    </row>
    <row r="165" spans="1:11" ht="20.399999999999999" x14ac:dyDescent="0.3">
      <c r="A165" s="271" t="s">
        <v>74</v>
      </c>
      <c r="B165" s="271" t="s">
        <v>2241</v>
      </c>
      <c r="C165" s="121" t="s">
        <v>2282</v>
      </c>
      <c r="D165" s="121" t="s">
        <v>2283</v>
      </c>
      <c r="E165" s="121"/>
      <c r="F165" s="264" t="s">
        <v>2284</v>
      </c>
      <c r="G165" s="264">
        <v>1</v>
      </c>
      <c r="H165" s="264" t="s">
        <v>17</v>
      </c>
      <c r="I165" s="264"/>
      <c r="J165" s="115">
        <v>172.84</v>
      </c>
      <c r="K165" s="611">
        <v>172.84</v>
      </c>
    </row>
    <row r="166" spans="1:11" x14ac:dyDescent="0.3">
      <c r="A166" s="271" t="s">
        <v>74</v>
      </c>
      <c r="B166" s="271" t="s">
        <v>2241</v>
      </c>
      <c r="C166" s="121" t="s">
        <v>2285</v>
      </c>
      <c r="D166" s="121" t="s">
        <v>2042</v>
      </c>
      <c r="E166" s="272" t="s">
        <v>2043</v>
      </c>
      <c r="F166" s="264" t="s">
        <v>2286</v>
      </c>
      <c r="G166" s="264">
        <v>1</v>
      </c>
      <c r="H166" s="264" t="s">
        <v>1510</v>
      </c>
      <c r="I166" s="264"/>
      <c r="J166" s="115">
        <v>32.97</v>
      </c>
      <c r="K166" s="611">
        <v>32.97</v>
      </c>
    </row>
    <row r="167" spans="1:11" x14ac:dyDescent="0.3">
      <c r="A167" s="271" t="s">
        <v>74</v>
      </c>
      <c r="B167" s="271" t="s">
        <v>2241</v>
      </c>
      <c r="C167" s="121" t="s">
        <v>2287</v>
      </c>
      <c r="D167" s="121" t="s">
        <v>2046</v>
      </c>
      <c r="E167" s="272" t="s">
        <v>2047</v>
      </c>
      <c r="F167" s="264" t="s">
        <v>2288</v>
      </c>
      <c r="G167" s="264">
        <v>1</v>
      </c>
      <c r="H167" s="264" t="s">
        <v>1510</v>
      </c>
      <c r="I167" s="264"/>
      <c r="J167" s="115">
        <v>20.87</v>
      </c>
      <c r="K167" s="611">
        <v>20.87</v>
      </c>
    </row>
    <row r="168" spans="1:11" x14ac:dyDescent="0.3">
      <c r="A168" s="271" t="s">
        <v>74</v>
      </c>
      <c r="B168" s="271" t="s">
        <v>2241</v>
      </c>
      <c r="C168" s="121" t="s">
        <v>2289</v>
      </c>
      <c r="D168" s="121"/>
      <c r="E168" s="121"/>
      <c r="F168" s="264" t="s">
        <v>2290</v>
      </c>
      <c r="G168" s="264">
        <v>3</v>
      </c>
      <c r="H168" s="264" t="s">
        <v>17</v>
      </c>
      <c r="I168" s="264"/>
      <c r="J168" s="115">
        <v>3.48</v>
      </c>
      <c r="K168" s="611">
        <v>10.44</v>
      </c>
    </row>
    <row r="169" spans="1:11" ht="20.399999999999999" x14ac:dyDescent="0.3">
      <c r="A169" s="271" t="s">
        <v>74</v>
      </c>
      <c r="B169" s="271" t="s">
        <v>2241</v>
      </c>
      <c r="C169" s="121" t="s">
        <v>2291</v>
      </c>
      <c r="D169" s="121" t="s">
        <v>2292</v>
      </c>
      <c r="E169" s="121" t="s">
        <v>2293</v>
      </c>
      <c r="F169" s="264" t="s">
        <v>2294</v>
      </c>
      <c r="G169" s="264">
        <v>1</v>
      </c>
      <c r="H169" s="264" t="s">
        <v>17</v>
      </c>
      <c r="I169" s="570"/>
      <c r="J169" s="115">
        <v>535</v>
      </c>
      <c r="K169" s="611">
        <v>535</v>
      </c>
    </row>
    <row r="170" spans="1:11" ht="20.399999999999999" x14ac:dyDescent="0.3">
      <c r="A170" s="271" t="s">
        <v>74</v>
      </c>
      <c r="B170" s="271" t="s">
        <v>2241</v>
      </c>
      <c r="C170" s="121" t="s">
        <v>2295</v>
      </c>
      <c r="D170" s="121">
        <v>5.1100000000000003</v>
      </c>
      <c r="E170" s="121" t="s">
        <v>2296</v>
      </c>
      <c r="F170" s="264" t="s">
        <v>2297</v>
      </c>
      <c r="G170" s="264">
        <v>1</v>
      </c>
      <c r="H170" s="264" t="s">
        <v>1829</v>
      </c>
      <c r="I170" s="264"/>
      <c r="J170" s="115">
        <v>299.99</v>
      </c>
      <c r="K170" s="611">
        <v>299.99</v>
      </c>
    </row>
    <row r="171" spans="1:11" ht="20.399999999999999" x14ac:dyDescent="0.3">
      <c r="A171" s="271" t="s">
        <v>74</v>
      </c>
      <c r="B171" s="271" t="s">
        <v>2241</v>
      </c>
      <c r="C171" s="121" t="s">
        <v>2298</v>
      </c>
      <c r="D171" s="121" t="s">
        <v>2283</v>
      </c>
      <c r="E171" s="121"/>
      <c r="F171" s="264" t="s">
        <v>2299</v>
      </c>
      <c r="G171" s="264">
        <v>2</v>
      </c>
      <c r="H171" s="264" t="s">
        <v>1510</v>
      </c>
      <c r="I171" s="264"/>
      <c r="J171" s="115">
        <v>40.6</v>
      </c>
      <c r="K171" s="611">
        <v>81.2</v>
      </c>
    </row>
    <row r="172" spans="1:11" ht="30.6" x14ac:dyDescent="0.3">
      <c r="A172" s="271" t="s">
        <v>74</v>
      </c>
      <c r="B172" s="271" t="s">
        <v>2241</v>
      </c>
      <c r="C172" s="121" t="s">
        <v>2300</v>
      </c>
      <c r="D172" s="121" t="s">
        <v>2301</v>
      </c>
      <c r="E172" s="121"/>
      <c r="F172" s="264" t="s">
        <v>2302</v>
      </c>
      <c r="G172" s="264">
        <v>1</v>
      </c>
      <c r="H172" s="264" t="s">
        <v>17</v>
      </c>
      <c r="I172" s="264"/>
      <c r="J172" s="115">
        <v>52.2</v>
      </c>
      <c r="K172" s="611">
        <v>52.2</v>
      </c>
    </row>
    <row r="173" spans="1:11" ht="30.6" x14ac:dyDescent="0.3">
      <c r="A173" s="271" t="s">
        <v>74</v>
      </c>
      <c r="B173" s="271" t="s">
        <v>2241</v>
      </c>
      <c r="C173" s="121" t="s">
        <v>2303</v>
      </c>
      <c r="D173" s="121"/>
      <c r="E173" s="121"/>
      <c r="F173" s="264" t="s">
        <v>2304</v>
      </c>
      <c r="G173" s="264">
        <v>1</v>
      </c>
      <c r="H173" s="264" t="s">
        <v>2104</v>
      </c>
      <c r="I173" s="264"/>
      <c r="J173" s="115">
        <v>2088</v>
      </c>
      <c r="K173" s="611">
        <v>2088</v>
      </c>
    </row>
    <row r="174" spans="1:11" x14ac:dyDescent="0.3">
      <c r="A174" s="271" t="s">
        <v>74</v>
      </c>
      <c r="B174" s="271" t="s">
        <v>2241</v>
      </c>
      <c r="C174" s="121" t="s">
        <v>2305</v>
      </c>
      <c r="D174" s="121"/>
      <c r="E174" s="121"/>
      <c r="F174" s="264" t="s">
        <v>2306</v>
      </c>
      <c r="G174" s="264">
        <v>1</v>
      </c>
      <c r="H174" s="264" t="s">
        <v>1510</v>
      </c>
      <c r="I174" s="46"/>
      <c r="J174" s="115">
        <v>51.04</v>
      </c>
      <c r="K174" s="611">
        <v>51.04</v>
      </c>
    </row>
    <row r="175" spans="1:11" x14ac:dyDescent="0.3">
      <c r="A175" s="271" t="s">
        <v>74</v>
      </c>
      <c r="B175" s="271" t="s">
        <v>2241</v>
      </c>
      <c r="C175" s="121" t="s">
        <v>2307</v>
      </c>
      <c r="D175" s="121"/>
      <c r="E175" s="121"/>
      <c r="F175" s="264" t="s">
        <v>2308</v>
      </c>
      <c r="G175" s="264">
        <v>8</v>
      </c>
      <c r="H175" s="264" t="s">
        <v>1510</v>
      </c>
      <c r="I175" s="264"/>
      <c r="J175" s="115">
        <v>13.91</v>
      </c>
      <c r="K175" s="611">
        <v>111.28</v>
      </c>
    </row>
    <row r="176" spans="1:11" ht="20.399999999999999" x14ac:dyDescent="0.3">
      <c r="A176" s="271" t="s">
        <v>74</v>
      </c>
      <c r="B176" s="271" t="s">
        <v>2241</v>
      </c>
      <c r="C176" s="121" t="s">
        <v>2309</v>
      </c>
      <c r="D176" s="121" t="s">
        <v>2310</v>
      </c>
      <c r="E176" s="121"/>
      <c r="F176" s="264" t="s">
        <v>2311</v>
      </c>
      <c r="G176" s="264">
        <v>6</v>
      </c>
      <c r="H176" s="264" t="s">
        <v>17</v>
      </c>
      <c r="I176" s="264"/>
      <c r="J176" s="115">
        <v>27.84</v>
      </c>
      <c r="K176" s="611">
        <v>167.04</v>
      </c>
    </row>
    <row r="177" spans="1:11" ht="20.399999999999999" x14ac:dyDescent="0.3">
      <c r="A177" s="271" t="s">
        <v>74</v>
      </c>
      <c r="B177" s="271" t="s">
        <v>2241</v>
      </c>
      <c r="C177" s="121" t="s">
        <v>2312</v>
      </c>
      <c r="D177" s="121"/>
      <c r="E177" s="121"/>
      <c r="F177" s="264" t="s">
        <v>2313</v>
      </c>
      <c r="G177" s="264">
        <v>1</v>
      </c>
      <c r="H177" s="264" t="s">
        <v>17</v>
      </c>
      <c r="I177" s="264"/>
      <c r="J177" s="115">
        <v>29</v>
      </c>
      <c r="K177" s="611">
        <v>29</v>
      </c>
    </row>
    <row r="178" spans="1:11" x14ac:dyDescent="0.3">
      <c r="A178" s="271" t="s">
        <v>74</v>
      </c>
      <c r="B178" s="271" t="s">
        <v>2241</v>
      </c>
      <c r="C178" s="121" t="s">
        <v>2314</v>
      </c>
      <c r="D178" s="121" t="s">
        <v>2034</v>
      </c>
      <c r="E178" s="121" t="s">
        <v>6932</v>
      </c>
      <c r="F178" s="264" t="s">
        <v>2315</v>
      </c>
      <c r="G178" s="264">
        <v>1</v>
      </c>
      <c r="H178" s="264" t="s">
        <v>17</v>
      </c>
      <c r="I178" s="264" t="s">
        <v>6767</v>
      </c>
      <c r="J178" s="115">
        <v>26.5</v>
      </c>
      <c r="K178" s="611">
        <v>26.5</v>
      </c>
    </row>
    <row r="179" spans="1:11" ht="20.399999999999999" x14ac:dyDescent="0.3">
      <c r="A179" s="271" t="s">
        <v>74</v>
      </c>
      <c r="B179" s="271" t="s">
        <v>2241</v>
      </c>
      <c r="C179" s="121" t="s">
        <v>2316</v>
      </c>
      <c r="D179" s="121"/>
      <c r="E179" s="121" t="s">
        <v>863</v>
      </c>
      <c r="F179" s="264" t="s">
        <v>2317</v>
      </c>
      <c r="G179" s="264">
        <v>1</v>
      </c>
      <c r="H179" s="264" t="s">
        <v>17</v>
      </c>
      <c r="I179" s="264"/>
      <c r="J179" s="115">
        <v>87</v>
      </c>
      <c r="K179" s="611">
        <v>87</v>
      </c>
    </row>
    <row r="180" spans="1:11" x14ac:dyDescent="0.3">
      <c r="A180" s="271" t="s">
        <v>74</v>
      </c>
      <c r="B180" s="271" t="s">
        <v>2241</v>
      </c>
      <c r="C180" s="121" t="s">
        <v>2318</v>
      </c>
      <c r="D180" s="121"/>
      <c r="E180" s="121"/>
      <c r="F180" s="264" t="s">
        <v>2319</v>
      </c>
      <c r="G180" s="264">
        <v>1</v>
      </c>
      <c r="H180" s="264" t="s">
        <v>17</v>
      </c>
      <c r="I180" s="264"/>
      <c r="J180" s="115">
        <v>18.36</v>
      </c>
      <c r="K180" s="611">
        <v>18.36</v>
      </c>
    </row>
    <row r="181" spans="1:11" x14ac:dyDescent="0.3">
      <c r="A181" s="267" t="s">
        <v>74</v>
      </c>
      <c r="B181" s="267" t="s">
        <v>2241</v>
      </c>
      <c r="C181" s="268" t="s">
        <v>2320</v>
      </c>
      <c r="D181" s="268" t="s">
        <v>2321</v>
      </c>
      <c r="E181" s="268" t="s">
        <v>2322</v>
      </c>
      <c r="F181" s="269" t="s">
        <v>2323</v>
      </c>
      <c r="G181" s="269">
        <v>1</v>
      </c>
      <c r="H181" s="269" t="s">
        <v>17</v>
      </c>
      <c r="I181" s="269"/>
      <c r="J181" s="270">
        <v>46.85</v>
      </c>
      <c r="K181" s="611">
        <v>46.85</v>
      </c>
    </row>
    <row r="182" spans="1:11" ht="21" thickBot="1" x14ac:dyDescent="0.35">
      <c r="A182" s="271" t="s">
        <v>74</v>
      </c>
      <c r="B182" s="271" t="s">
        <v>2241</v>
      </c>
      <c r="C182" s="639" t="s">
        <v>7168</v>
      </c>
      <c r="D182" s="57" t="s">
        <v>6770</v>
      </c>
      <c r="E182" s="57" t="s">
        <v>6771</v>
      </c>
      <c r="F182" s="521" t="s">
        <v>6772</v>
      </c>
      <c r="G182" s="46">
        <v>1</v>
      </c>
      <c r="H182" s="46" t="s">
        <v>1510</v>
      </c>
      <c r="I182" s="513" t="s">
        <v>6625</v>
      </c>
      <c r="J182" s="293">
        <v>170</v>
      </c>
      <c r="K182" s="611">
        <v>170</v>
      </c>
    </row>
    <row r="183" spans="1:11" ht="41.4" thickBot="1" x14ac:dyDescent="0.35">
      <c r="A183" s="693" t="s">
        <v>74</v>
      </c>
      <c r="B183" s="694" t="s">
        <v>2324</v>
      </c>
      <c r="C183" s="695" t="s">
        <v>2325</v>
      </c>
      <c r="D183" s="696" t="s">
        <v>3</v>
      </c>
      <c r="E183" s="696" t="s">
        <v>4</v>
      </c>
      <c r="F183" s="701" t="s">
        <v>2326</v>
      </c>
      <c r="G183" s="694" t="s">
        <v>77</v>
      </c>
      <c r="H183" s="694" t="s">
        <v>7</v>
      </c>
      <c r="I183" s="694" t="s">
        <v>203</v>
      </c>
      <c r="J183" s="702" t="s">
        <v>202</v>
      </c>
      <c r="K183" s="700" t="s">
        <v>8</v>
      </c>
    </row>
    <row r="184" spans="1:11" ht="20.399999999999999" x14ac:dyDescent="0.3">
      <c r="A184" s="72" t="s">
        <v>74</v>
      </c>
      <c r="B184" s="72" t="s">
        <v>2324</v>
      </c>
      <c r="C184" s="113" t="s">
        <v>2327</v>
      </c>
      <c r="D184" s="113" t="s">
        <v>2328</v>
      </c>
      <c r="E184" s="265"/>
      <c r="F184" s="73" t="s">
        <v>2329</v>
      </c>
      <c r="G184" s="73">
        <v>8</v>
      </c>
      <c r="H184" s="73" t="s">
        <v>17</v>
      </c>
      <c r="I184" s="264"/>
      <c r="J184" s="74">
        <v>129</v>
      </c>
      <c r="K184" s="488">
        <v>1032</v>
      </c>
    </row>
    <row r="185" spans="1:11" ht="30.6" x14ac:dyDescent="0.3">
      <c r="A185" s="271" t="s">
        <v>74</v>
      </c>
      <c r="B185" s="271" t="s">
        <v>2324</v>
      </c>
      <c r="C185" s="121" t="s">
        <v>2330</v>
      </c>
      <c r="D185" s="121" t="s">
        <v>969</v>
      </c>
      <c r="E185" s="272" t="s">
        <v>2331</v>
      </c>
      <c r="F185" s="264" t="s">
        <v>2332</v>
      </c>
      <c r="G185" s="264">
        <v>10</v>
      </c>
      <c r="H185" s="264" t="s">
        <v>17</v>
      </c>
      <c r="I185" s="264"/>
      <c r="J185" s="115">
        <v>4499.8999999999996</v>
      </c>
      <c r="K185" s="266">
        <v>44999</v>
      </c>
    </row>
    <row r="186" spans="1:11" ht="20.399999999999999" x14ac:dyDescent="0.3">
      <c r="A186" s="271" t="s">
        <v>74</v>
      </c>
      <c r="B186" s="271" t="s">
        <v>2324</v>
      </c>
      <c r="C186" s="121" t="s">
        <v>2333</v>
      </c>
      <c r="D186" s="121" t="s">
        <v>2334</v>
      </c>
      <c r="E186" s="121" t="s">
        <v>2335</v>
      </c>
      <c r="F186" s="264" t="s">
        <v>2336</v>
      </c>
      <c r="G186" s="264">
        <v>1</v>
      </c>
      <c r="H186" s="264" t="s">
        <v>17</v>
      </c>
      <c r="I186" s="264"/>
      <c r="J186" s="115">
        <v>3680.73</v>
      </c>
      <c r="K186" s="266">
        <v>3680.73</v>
      </c>
    </row>
    <row r="187" spans="1:11" ht="20.399999999999999" x14ac:dyDescent="0.3">
      <c r="A187" s="271" t="s">
        <v>74</v>
      </c>
      <c r="B187" s="271" t="s">
        <v>2324</v>
      </c>
      <c r="C187" s="286" t="s">
        <v>2337</v>
      </c>
      <c r="D187" s="286" t="s">
        <v>2334</v>
      </c>
      <c r="E187" s="286" t="s">
        <v>2338</v>
      </c>
      <c r="F187" s="287" t="s">
        <v>2339</v>
      </c>
      <c r="G187" s="287" t="s">
        <v>2340</v>
      </c>
      <c r="H187" s="264" t="s">
        <v>17</v>
      </c>
      <c r="I187" s="264"/>
      <c r="J187" s="280">
        <v>161</v>
      </c>
      <c r="K187" s="266">
        <v>161</v>
      </c>
    </row>
    <row r="188" spans="1:11" x14ac:dyDescent="0.3">
      <c r="A188" s="271" t="s">
        <v>74</v>
      </c>
      <c r="B188" s="271" t="s">
        <v>2324</v>
      </c>
      <c r="C188" s="240" t="s">
        <v>2341</v>
      </c>
      <c r="D188" s="240"/>
      <c r="E188" s="240" t="s">
        <v>863</v>
      </c>
      <c r="F188" s="287" t="s">
        <v>2342</v>
      </c>
      <c r="G188" s="287" t="s">
        <v>2340</v>
      </c>
      <c r="H188" s="264" t="s">
        <v>17</v>
      </c>
      <c r="I188" s="264"/>
      <c r="J188" s="280">
        <v>250</v>
      </c>
      <c r="K188" s="266">
        <v>250</v>
      </c>
    </row>
    <row r="189" spans="1:11" x14ac:dyDescent="0.3">
      <c r="A189" s="271" t="s">
        <v>74</v>
      </c>
      <c r="B189" s="271" t="s">
        <v>2324</v>
      </c>
      <c r="C189" s="121" t="s">
        <v>2343</v>
      </c>
      <c r="D189" s="240" t="s">
        <v>2344</v>
      </c>
      <c r="E189" s="240" t="s">
        <v>2345</v>
      </c>
      <c r="F189" s="287" t="s">
        <v>2346</v>
      </c>
      <c r="G189" s="287" t="s">
        <v>2340</v>
      </c>
      <c r="H189" s="264" t="s">
        <v>17</v>
      </c>
      <c r="I189" s="115"/>
      <c r="J189" s="280">
        <v>499</v>
      </c>
      <c r="K189" s="266">
        <v>499</v>
      </c>
    </row>
    <row r="190" spans="1:11" x14ac:dyDescent="0.3">
      <c r="A190" s="271" t="s">
        <v>74</v>
      </c>
      <c r="B190" s="271" t="s">
        <v>2324</v>
      </c>
      <c r="C190" s="240" t="s">
        <v>2347</v>
      </c>
      <c r="D190" s="240" t="s">
        <v>2348</v>
      </c>
      <c r="E190" s="240">
        <v>1030</v>
      </c>
      <c r="F190" s="287" t="s">
        <v>2349</v>
      </c>
      <c r="G190" s="287">
        <v>4</v>
      </c>
      <c r="H190" s="264" t="s">
        <v>17</v>
      </c>
      <c r="I190" s="264"/>
      <c r="J190" s="280">
        <v>46.95</v>
      </c>
      <c r="K190" s="266">
        <v>187.8</v>
      </c>
    </row>
    <row r="191" spans="1:11" ht="20.399999999999999" x14ac:dyDescent="0.3">
      <c r="A191" s="271" t="s">
        <v>74</v>
      </c>
      <c r="B191" s="271" t="s">
        <v>2324</v>
      </c>
      <c r="C191" s="292" t="s">
        <v>2350</v>
      </c>
      <c r="D191" s="240" t="s">
        <v>2351</v>
      </c>
      <c r="E191" s="240" t="s">
        <v>2352</v>
      </c>
      <c r="F191" s="287" t="s">
        <v>2353</v>
      </c>
      <c r="G191" s="264">
        <v>1</v>
      </c>
      <c r="H191" s="264" t="s">
        <v>17</v>
      </c>
      <c r="I191" s="264"/>
      <c r="J191" s="280">
        <v>18</v>
      </c>
      <c r="K191" s="266">
        <v>18</v>
      </c>
    </row>
    <row r="192" spans="1:11" x14ac:dyDescent="0.3">
      <c r="A192" s="271" t="s">
        <v>74</v>
      </c>
      <c r="B192" s="271" t="s">
        <v>2324</v>
      </c>
      <c r="C192" s="240" t="s">
        <v>2354</v>
      </c>
      <c r="D192" s="308" t="s">
        <v>2355</v>
      </c>
      <c r="E192" s="308" t="s">
        <v>2356</v>
      </c>
      <c r="F192" s="287" t="s">
        <v>2357</v>
      </c>
      <c r="G192" s="287" t="s">
        <v>2340</v>
      </c>
      <c r="H192" s="264" t="s">
        <v>17</v>
      </c>
      <c r="I192" s="264"/>
      <c r="J192" s="280">
        <v>23.74</v>
      </c>
      <c r="K192" s="266">
        <v>23.74</v>
      </c>
    </row>
    <row r="193" spans="1:11" x14ac:dyDescent="0.3">
      <c r="A193" s="271" t="s">
        <v>74</v>
      </c>
      <c r="B193" s="271" t="s">
        <v>2324</v>
      </c>
      <c r="C193" s="240" t="s">
        <v>2358</v>
      </c>
      <c r="D193" s="240" t="s">
        <v>2359</v>
      </c>
      <c r="E193" s="240" t="s">
        <v>2360</v>
      </c>
      <c r="F193" s="287" t="s">
        <v>2361</v>
      </c>
      <c r="G193" s="287" t="s">
        <v>2340</v>
      </c>
      <c r="H193" s="264" t="s">
        <v>17</v>
      </c>
      <c r="I193" s="264"/>
      <c r="J193" s="280">
        <v>16.989999999999998</v>
      </c>
      <c r="K193" s="266">
        <v>16.989999999999998</v>
      </c>
    </row>
    <row r="194" spans="1:11" ht="20.399999999999999" x14ac:dyDescent="0.3">
      <c r="A194" s="271" t="s">
        <v>74</v>
      </c>
      <c r="B194" s="271" t="s">
        <v>2324</v>
      </c>
      <c r="C194" s="240" t="s">
        <v>2362</v>
      </c>
      <c r="D194" s="240" t="s">
        <v>2334</v>
      </c>
      <c r="E194" s="240" t="s">
        <v>2363</v>
      </c>
      <c r="F194" s="287" t="s">
        <v>2364</v>
      </c>
      <c r="G194" s="287">
        <v>5</v>
      </c>
      <c r="H194" s="264" t="s">
        <v>17</v>
      </c>
      <c r="I194" s="264"/>
      <c r="J194" s="280">
        <v>89</v>
      </c>
      <c r="K194" s="266">
        <v>445</v>
      </c>
    </row>
    <row r="195" spans="1:11" ht="20.399999999999999" x14ac:dyDescent="0.3">
      <c r="A195" s="271" t="s">
        <v>74</v>
      </c>
      <c r="B195" s="271" t="s">
        <v>2324</v>
      </c>
      <c r="C195" s="240" t="s">
        <v>2365</v>
      </c>
      <c r="D195" s="240" t="s">
        <v>2334</v>
      </c>
      <c r="E195" s="240" t="s">
        <v>2366</v>
      </c>
      <c r="F195" s="287" t="s">
        <v>2367</v>
      </c>
      <c r="G195" s="287">
        <v>5</v>
      </c>
      <c r="H195" s="264" t="s">
        <v>17</v>
      </c>
      <c r="I195" s="264"/>
      <c r="J195" s="280">
        <v>89</v>
      </c>
      <c r="K195" s="266">
        <v>445</v>
      </c>
    </row>
    <row r="196" spans="1:11" ht="20.399999999999999" x14ac:dyDescent="0.3">
      <c r="A196" s="271" t="s">
        <v>74</v>
      </c>
      <c r="B196" s="271" t="s">
        <v>2324</v>
      </c>
      <c r="C196" s="240" t="s">
        <v>2368</v>
      </c>
      <c r="D196" s="240" t="s">
        <v>2369</v>
      </c>
      <c r="E196" s="240" t="s">
        <v>2370</v>
      </c>
      <c r="F196" s="287" t="s">
        <v>2371</v>
      </c>
      <c r="G196" s="287" t="s">
        <v>2340</v>
      </c>
      <c r="H196" s="264" t="s">
        <v>17</v>
      </c>
      <c r="I196" s="53"/>
      <c r="J196" s="280">
        <v>24</v>
      </c>
      <c r="K196" s="266">
        <v>24</v>
      </c>
    </row>
    <row r="197" spans="1:11" x14ac:dyDescent="0.3">
      <c r="A197" s="271" t="s">
        <v>74</v>
      </c>
      <c r="B197" s="271" t="s">
        <v>2324</v>
      </c>
      <c r="C197" s="240" t="s">
        <v>2372</v>
      </c>
      <c r="D197" s="240" t="s">
        <v>2373</v>
      </c>
      <c r="E197" s="240" t="s">
        <v>2374</v>
      </c>
      <c r="F197" s="287" t="s">
        <v>2375</v>
      </c>
      <c r="G197" s="287" t="s">
        <v>2340</v>
      </c>
      <c r="H197" s="264" t="s">
        <v>17</v>
      </c>
      <c r="I197" s="53"/>
      <c r="J197" s="280">
        <v>4.5199999999999996</v>
      </c>
      <c r="K197" s="266">
        <v>4.5199999999999996</v>
      </c>
    </row>
    <row r="198" spans="1:11" x14ac:dyDescent="0.3">
      <c r="A198" s="271" t="s">
        <v>74</v>
      </c>
      <c r="B198" s="271" t="s">
        <v>2324</v>
      </c>
      <c r="C198" s="240" t="s">
        <v>2376</v>
      </c>
      <c r="D198" s="240" t="s">
        <v>969</v>
      </c>
      <c r="E198" s="240" t="s">
        <v>2377</v>
      </c>
      <c r="F198" s="287" t="s">
        <v>2378</v>
      </c>
      <c r="G198" s="287" t="s">
        <v>2340</v>
      </c>
      <c r="H198" s="264" t="s">
        <v>17</v>
      </c>
      <c r="I198" s="53"/>
      <c r="J198" s="280">
        <v>9.98</v>
      </c>
      <c r="K198" s="266">
        <v>9.98</v>
      </c>
    </row>
    <row r="199" spans="1:11" x14ac:dyDescent="0.3">
      <c r="A199" s="271" t="s">
        <v>74</v>
      </c>
      <c r="B199" s="271" t="s">
        <v>2324</v>
      </c>
      <c r="C199" s="121" t="s">
        <v>2379</v>
      </c>
      <c r="D199" s="121" t="s">
        <v>2380</v>
      </c>
      <c r="E199" s="121" t="s">
        <v>2381</v>
      </c>
      <c r="F199" s="264" t="s">
        <v>2382</v>
      </c>
      <c r="G199" s="264">
        <v>2</v>
      </c>
      <c r="H199" s="264" t="s">
        <v>17</v>
      </c>
      <c r="I199" s="264"/>
      <c r="J199" s="115">
        <v>240.75</v>
      </c>
      <c r="K199" s="266">
        <v>481.5</v>
      </c>
    </row>
    <row r="200" spans="1:11" x14ac:dyDescent="0.3">
      <c r="A200" s="271" t="s">
        <v>74</v>
      </c>
      <c r="B200" s="271" t="s">
        <v>2324</v>
      </c>
      <c r="C200" s="121" t="s">
        <v>2383</v>
      </c>
      <c r="D200" s="121" t="s">
        <v>969</v>
      </c>
      <c r="E200" s="121" t="s">
        <v>2384</v>
      </c>
      <c r="F200" s="264" t="s">
        <v>2385</v>
      </c>
      <c r="G200" s="264">
        <v>1</v>
      </c>
      <c r="H200" s="264" t="s">
        <v>17</v>
      </c>
      <c r="I200" s="264"/>
      <c r="J200" s="115">
        <v>1729.95</v>
      </c>
      <c r="K200" s="266">
        <v>1729.95</v>
      </c>
    </row>
    <row r="201" spans="1:11" ht="30.6" x14ac:dyDescent="0.3">
      <c r="A201" s="271" t="s">
        <v>74</v>
      </c>
      <c r="B201" s="271" t="s">
        <v>2324</v>
      </c>
      <c r="C201" s="286" t="s">
        <v>2386</v>
      </c>
      <c r="D201" s="121" t="s">
        <v>969</v>
      </c>
      <c r="E201" s="121" t="s">
        <v>2387</v>
      </c>
      <c r="F201" s="264" t="s">
        <v>2388</v>
      </c>
      <c r="G201" s="264">
        <v>1</v>
      </c>
      <c r="H201" s="264" t="s">
        <v>17</v>
      </c>
      <c r="I201" s="264"/>
      <c r="J201" s="115">
        <v>235</v>
      </c>
      <c r="K201" s="266">
        <v>235</v>
      </c>
    </row>
    <row r="202" spans="1:11" x14ac:dyDescent="0.3">
      <c r="A202" s="271" t="s">
        <v>74</v>
      </c>
      <c r="B202" s="271" t="s">
        <v>2324</v>
      </c>
      <c r="C202" s="286" t="s">
        <v>2389</v>
      </c>
      <c r="D202" s="121" t="s">
        <v>969</v>
      </c>
      <c r="E202" s="121" t="s">
        <v>2390</v>
      </c>
      <c r="F202" s="264" t="s">
        <v>2391</v>
      </c>
      <c r="G202" s="264">
        <v>1</v>
      </c>
      <c r="H202" s="264" t="s">
        <v>17</v>
      </c>
      <c r="I202" s="264"/>
      <c r="J202" s="115">
        <v>104</v>
      </c>
      <c r="K202" s="266">
        <v>104</v>
      </c>
    </row>
    <row r="203" spans="1:11" x14ac:dyDescent="0.3">
      <c r="A203" s="271" t="s">
        <v>74</v>
      </c>
      <c r="B203" s="271" t="s">
        <v>2324</v>
      </c>
      <c r="C203" s="286" t="s">
        <v>2392</v>
      </c>
      <c r="D203" s="121" t="s">
        <v>969</v>
      </c>
      <c r="E203" s="121" t="s">
        <v>2393</v>
      </c>
      <c r="F203" s="264" t="s">
        <v>2394</v>
      </c>
      <c r="G203" s="264">
        <v>1</v>
      </c>
      <c r="H203" s="264" t="s">
        <v>17</v>
      </c>
      <c r="I203" s="264"/>
      <c r="J203" s="115">
        <v>25</v>
      </c>
      <c r="K203" s="266">
        <v>25</v>
      </c>
    </row>
    <row r="204" spans="1:11" x14ac:dyDescent="0.3">
      <c r="A204" s="271" t="s">
        <v>74</v>
      </c>
      <c r="B204" s="271" t="s">
        <v>2324</v>
      </c>
      <c r="C204" s="286" t="s">
        <v>2395</v>
      </c>
      <c r="D204" s="286" t="s">
        <v>2396</v>
      </c>
      <c r="E204" s="286">
        <v>0</v>
      </c>
      <c r="F204" s="287" t="s">
        <v>2397</v>
      </c>
      <c r="G204" s="287" t="s">
        <v>2398</v>
      </c>
      <c r="H204" s="264" t="s">
        <v>17</v>
      </c>
      <c r="I204" s="264"/>
      <c r="J204" s="115">
        <v>34</v>
      </c>
      <c r="K204" s="266">
        <v>102</v>
      </c>
    </row>
    <row r="205" spans="1:11" x14ac:dyDescent="0.3">
      <c r="A205" s="271" t="s">
        <v>74</v>
      </c>
      <c r="B205" s="271" t="s">
        <v>2324</v>
      </c>
      <c r="C205" s="286" t="s">
        <v>2399</v>
      </c>
      <c r="D205" s="286" t="s">
        <v>969</v>
      </c>
      <c r="E205" s="286" t="s">
        <v>2400</v>
      </c>
      <c r="F205" s="287" t="s">
        <v>2401</v>
      </c>
      <c r="G205" s="287" t="s">
        <v>2402</v>
      </c>
      <c r="H205" s="264" t="s">
        <v>17</v>
      </c>
      <c r="I205" s="264"/>
      <c r="J205" s="115">
        <v>3.32</v>
      </c>
      <c r="K205" s="266">
        <v>6.64</v>
      </c>
    </row>
    <row r="206" spans="1:11" x14ac:dyDescent="0.3">
      <c r="A206" s="271" t="s">
        <v>74</v>
      </c>
      <c r="B206" s="271" t="s">
        <v>2324</v>
      </c>
      <c r="C206" s="286" t="s">
        <v>2403</v>
      </c>
      <c r="D206" s="286" t="s">
        <v>969</v>
      </c>
      <c r="E206" s="286" t="s">
        <v>2404</v>
      </c>
      <c r="F206" s="287" t="s">
        <v>2405</v>
      </c>
      <c r="G206" s="287">
        <v>2</v>
      </c>
      <c r="H206" s="264" t="s">
        <v>17</v>
      </c>
      <c r="I206" s="264"/>
      <c r="J206" s="115">
        <v>1.9</v>
      </c>
      <c r="K206" s="266">
        <v>3.8</v>
      </c>
    </row>
    <row r="207" spans="1:11" x14ac:dyDescent="0.3">
      <c r="A207" s="271" t="s">
        <v>74</v>
      </c>
      <c r="B207" s="271" t="s">
        <v>2324</v>
      </c>
      <c r="C207" s="286" t="s">
        <v>2406</v>
      </c>
      <c r="D207" s="286" t="s">
        <v>969</v>
      </c>
      <c r="E207" s="286" t="s">
        <v>2407</v>
      </c>
      <c r="F207" s="287" t="s">
        <v>2408</v>
      </c>
      <c r="G207" s="287" t="s">
        <v>2340</v>
      </c>
      <c r="H207" s="264" t="s">
        <v>17</v>
      </c>
      <c r="I207" s="264"/>
      <c r="J207" s="115">
        <v>6.56</v>
      </c>
      <c r="K207" s="266">
        <v>6.56</v>
      </c>
    </row>
    <row r="208" spans="1:11" x14ac:dyDescent="0.3">
      <c r="A208" s="271" t="s">
        <v>74</v>
      </c>
      <c r="B208" s="271" t="s">
        <v>2324</v>
      </c>
      <c r="C208" s="286" t="s">
        <v>2409</v>
      </c>
      <c r="D208" s="286" t="s">
        <v>969</v>
      </c>
      <c r="E208" s="286" t="s">
        <v>2410</v>
      </c>
      <c r="F208" s="287" t="s">
        <v>2411</v>
      </c>
      <c r="G208" s="287" t="s">
        <v>2340</v>
      </c>
      <c r="H208" s="264" t="s">
        <v>17</v>
      </c>
      <c r="I208" s="264"/>
      <c r="J208" s="115">
        <v>1.7</v>
      </c>
      <c r="K208" s="266">
        <v>1.7</v>
      </c>
    </row>
    <row r="209" spans="1:11" x14ac:dyDescent="0.3">
      <c r="A209" s="271" t="s">
        <v>74</v>
      </c>
      <c r="B209" s="271" t="s">
        <v>2324</v>
      </c>
      <c r="C209" s="286" t="s">
        <v>2412</v>
      </c>
      <c r="D209" s="286" t="s">
        <v>969</v>
      </c>
      <c r="E209" s="286" t="s">
        <v>2413</v>
      </c>
      <c r="F209" s="287" t="s">
        <v>2414</v>
      </c>
      <c r="G209" s="287" t="s">
        <v>2340</v>
      </c>
      <c r="H209" s="264" t="s">
        <v>17</v>
      </c>
      <c r="I209" s="264"/>
      <c r="J209" s="115">
        <v>6.32</v>
      </c>
      <c r="K209" s="266">
        <v>6.32</v>
      </c>
    </row>
    <row r="210" spans="1:11" x14ac:dyDescent="0.3">
      <c r="A210" s="271" t="s">
        <v>74</v>
      </c>
      <c r="B210" s="271" t="s">
        <v>2324</v>
      </c>
      <c r="C210" s="286" t="s">
        <v>2415</v>
      </c>
      <c r="D210" s="286" t="s">
        <v>969</v>
      </c>
      <c r="E210" s="286" t="s">
        <v>2416</v>
      </c>
      <c r="F210" s="287" t="s">
        <v>2417</v>
      </c>
      <c r="G210" s="287" t="s">
        <v>2340</v>
      </c>
      <c r="H210" s="264" t="s">
        <v>17</v>
      </c>
      <c r="I210" s="264"/>
      <c r="J210" s="115">
        <v>6.53</v>
      </c>
      <c r="K210" s="266">
        <v>6.53</v>
      </c>
    </row>
    <row r="211" spans="1:11" x14ac:dyDescent="0.3">
      <c r="A211" s="271" t="s">
        <v>74</v>
      </c>
      <c r="B211" s="271" t="s">
        <v>2324</v>
      </c>
      <c r="C211" s="286" t="s">
        <v>2418</v>
      </c>
      <c r="D211" s="286" t="s">
        <v>969</v>
      </c>
      <c r="E211" s="286" t="s">
        <v>2419</v>
      </c>
      <c r="F211" s="287" t="s">
        <v>2420</v>
      </c>
      <c r="G211" s="287" t="s">
        <v>2340</v>
      </c>
      <c r="H211" s="264" t="s">
        <v>17</v>
      </c>
      <c r="I211" s="264"/>
      <c r="J211" s="115">
        <v>13.18</v>
      </c>
      <c r="K211" s="266">
        <v>13.18</v>
      </c>
    </row>
    <row r="212" spans="1:11" x14ac:dyDescent="0.3">
      <c r="A212" s="271" t="s">
        <v>74</v>
      </c>
      <c r="B212" s="271" t="s">
        <v>2324</v>
      </c>
      <c r="C212" s="286" t="s">
        <v>2421</v>
      </c>
      <c r="D212" s="286" t="s">
        <v>969</v>
      </c>
      <c r="E212" s="286" t="s">
        <v>2422</v>
      </c>
      <c r="F212" s="287" t="s">
        <v>2423</v>
      </c>
      <c r="G212" s="287" t="s">
        <v>2340</v>
      </c>
      <c r="H212" s="264" t="s">
        <v>17</v>
      </c>
      <c r="I212" s="264"/>
      <c r="J212" s="115">
        <v>7.73</v>
      </c>
      <c r="K212" s="266">
        <v>7.73</v>
      </c>
    </row>
    <row r="213" spans="1:11" x14ac:dyDescent="0.3">
      <c r="A213" s="271" t="s">
        <v>74</v>
      </c>
      <c r="B213" s="271" t="s">
        <v>2324</v>
      </c>
      <c r="C213" s="286" t="s">
        <v>2424</v>
      </c>
      <c r="D213" s="286" t="s">
        <v>2425</v>
      </c>
      <c r="E213" s="286" t="s">
        <v>2426</v>
      </c>
      <c r="F213" s="287" t="s">
        <v>2427</v>
      </c>
      <c r="G213" s="287" t="s">
        <v>2340</v>
      </c>
      <c r="H213" s="264" t="s">
        <v>17</v>
      </c>
      <c r="I213" s="264"/>
      <c r="J213" s="115">
        <v>4.18</v>
      </c>
      <c r="K213" s="266">
        <v>4.18</v>
      </c>
    </row>
    <row r="214" spans="1:11" x14ac:dyDescent="0.3">
      <c r="A214" s="271" t="s">
        <v>74</v>
      </c>
      <c r="B214" s="271" t="s">
        <v>2324</v>
      </c>
      <c r="C214" s="286" t="s">
        <v>2428</v>
      </c>
      <c r="D214" s="286" t="s">
        <v>969</v>
      </c>
      <c r="E214" s="240" t="s">
        <v>2377</v>
      </c>
      <c r="F214" s="287" t="s">
        <v>2429</v>
      </c>
      <c r="G214" s="264">
        <v>2</v>
      </c>
      <c r="H214" s="264" t="s">
        <v>17</v>
      </c>
      <c r="I214" s="264"/>
      <c r="J214" s="115">
        <v>9.98</v>
      </c>
      <c r="K214" s="266">
        <v>19.96</v>
      </c>
    </row>
    <row r="215" spans="1:11" x14ac:dyDescent="0.3">
      <c r="A215" s="271" t="s">
        <v>74</v>
      </c>
      <c r="B215" s="271" t="s">
        <v>2324</v>
      </c>
      <c r="C215" s="121" t="s">
        <v>2430</v>
      </c>
      <c r="D215" s="121" t="s">
        <v>2431</v>
      </c>
      <c r="E215" s="272" t="s">
        <v>2432</v>
      </c>
      <c r="F215" s="264" t="s">
        <v>2433</v>
      </c>
      <c r="G215" s="264">
        <v>144</v>
      </c>
      <c r="H215" s="264" t="s">
        <v>17</v>
      </c>
      <c r="I215" s="264"/>
      <c r="J215" s="115">
        <v>2.0099999999999998</v>
      </c>
      <c r="K215" s="266">
        <v>289.43999999999994</v>
      </c>
    </row>
    <row r="216" spans="1:11" x14ac:dyDescent="0.3">
      <c r="A216" s="271" t="s">
        <v>74</v>
      </c>
      <c r="B216" s="271" t="s">
        <v>2324</v>
      </c>
      <c r="C216" s="121" t="s">
        <v>2434</v>
      </c>
      <c r="D216" s="121" t="s">
        <v>2431</v>
      </c>
      <c r="E216" s="272" t="s">
        <v>2435</v>
      </c>
      <c r="F216" s="264" t="s">
        <v>2436</v>
      </c>
      <c r="G216" s="264">
        <v>1440</v>
      </c>
      <c r="H216" s="264" t="s">
        <v>17</v>
      </c>
      <c r="I216" s="264"/>
      <c r="J216" s="115">
        <v>1.67</v>
      </c>
      <c r="K216" s="266">
        <v>2404.7999999999997</v>
      </c>
    </row>
    <row r="217" spans="1:11" x14ac:dyDescent="0.3">
      <c r="A217" s="271" t="s">
        <v>74</v>
      </c>
      <c r="B217" s="271" t="s">
        <v>2324</v>
      </c>
      <c r="C217" s="121" t="s">
        <v>2437</v>
      </c>
      <c r="D217" s="121" t="s">
        <v>2431</v>
      </c>
      <c r="E217" s="272" t="s">
        <v>2438</v>
      </c>
      <c r="F217" s="264" t="s">
        <v>2439</v>
      </c>
      <c r="G217" s="264">
        <v>144</v>
      </c>
      <c r="H217" s="264" t="s">
        <v>17</v>
      </c>
      <c r="I217" s="264"/>
      <c r="J217" s="115">
        <v>0.88</v>
      </c>
      <c r="K217" s="266">
        <v>126.72</v>
      </c>
    </row>
    <row r="218" spans="1:11" x14ac:dyDescent="0.3">
      <c r="A218" s="271" t="s">
        <v>74</v>
      </c>
      <c r="B218" s="271" t="s">
        <v>2324</v>
      </c>
      <c r="C218" s="121" t="s">
        <v>2440</v>
      </c>
      <c r="D218" s="121" t="s">
        <v>2431</v>
      </c>
      <c r="E218" s="272" t="s">
        <v>2441</v>
      </c>
      <c r="F218" s="264" t="s">
        <v>2442</v>
      </c>
      <c r="G218" s="264">
        <v>3024</v>
      </c>
      <c r="H218" s="264" t="s">
        <v>17</v>
      </c>
      <c r="I218" s="264"/>
      <c r="J218" s="115">
        <v>0.86</v>
      </c>
      <c r="K218" s="266">
        <v>2600.64</v>
      </c>
    </row>
    <row r="219" spans="1:11" x14ac:dyDescent="0.3">
      <c r="A219" s="271" t="s">
        <v>74</v>
      </c>
      <c r="B219" s="271" t="s">
        <v>2324</v>
      </c>
      <c r="C219" s="121" t="s">
        <v>2443</v>
      </c>
      <c r="D219" s="121" t="s">
        <v>2431</v>
      </c>
      <c r="E219" s="272" t="s">
        <v>2444</v>
      </c>
      <c r="F219" s="264" t="s">
        <v>2445</v>
      </c>
      <c r="G219" s="264">
        <v>144</v>
      </c>
      <c r="H219" s="264" t="s">
        <v>17</v>
      </c>
      <c r="I219" s="264"/>
      <c r="J219" s="115">
        <v>2.41</v>
      </c>
      <c r="K219" s="266">
        <v>347.04</v>
      </c>
    </row>
    <row r="220" spans="1:11" ht="20.399999999999999" x14ac:dyDescent="0.3">
      <c r="A220" s="271" t="s">
        <v>74</v>
      </c>
      <c r="B220" s="271" t="s">
        <v>2324</v>
      </c>
      <c r="C220" s="121" t="s">
        <v>2446</v>
      </c>
      <c r="D220" s="121" t="s">
        <v>2447</v>
      </c>
      <c r="E220" s="272" t="s">
        <v>2448</v>
      </c>
      <c r="F220" s="264" t="s">
        <v>2449</v>
      </c>
      <c r="G220" s="264">
        <v>60</v>
      </c>
      <c r="H220" s="264" t="s">
        <v>17</v>
      </c>
      <c r="I220" s="264"/>
      <c r="J220" s="115">
        <v>40.619999999999997</v>
      </c>
      <c r="K220" s="266">
        <v>2437.1999999999998</v>
      </c>
    </row>
    <row r="221" spans="1:11" ht="20.399999999999999" x14ac:dyDescent="0.3">
      <c r="A221" s="271" t="s">
        <v>74</v>
      </c>
      <c r="B221" s="271" t="s">
        <v>2324</v>
      </c>
      <c r="C221" s="121" t="s">
        <v>2450</v>
      </c>
      <c r="D221" s="121" t="s">
        <v>2447</v>
      </c>
      <c r="E221" s="272" t="s">
        <v>2451</v>
      </c>
      <c r="F221" s="264" t="s">
        <v>2452</v>
      </c>
      <c r="G221" s="264">
        <v>60</v>
      </c>
      <c r="H221" s="264" t="s">
        <v>17</v>
      </c>
      <c r="I221" s="264"/>
      <c r="J221" s="115">
        <v>39.729999999999997</v>
      </c>
      <c r="K221" s="266">
        <v>2383.7999999999997</v>
      </c>
    </row>
    <row r="222" spans="1:11" ht="20.399999999999999" x14ac:dyDescent="0.3">
      <c r="A222" s="271" t="s">
        <v>74</v>
      </c>
      <c r="B222" s="271" t="s">
        <v>2324</v>
      </c>
      <c r="C222" s="640" t="s">
        <v>2453</v>
      </c>
      <c r="D222" s="121" t="s">
        <v>2447</v>
      </c>
      <c r="E222" s="272" t="s">
        <v>2454</v>
      </c>
      <c r="F222" s="264" t="s">
        <v>2455</v>
      </c>
      <c r="G222" s="264">
        <v>16</v>
      </c>
      <c r="H222" s="264" t="s">
        <v>17</v>
      </c>
      <c r="I222" s="264"/>
      <c r="J222" s="115">
        <v>408.8</v>
      </c>
      <c r="K222" s="266">
        <v>6540.8</v>
      </c>
    </row>
    <row r="223" spans="1:11" x14ac:dyDescent="0.3">
      <c r="A223" s="271" t="s">
        <v>74</v>
      </c>
      <c r="B223" s="271" t="s">
        <v>2324</v>
      </c>
      <c r="C223" s="121" t="s">
        <v>2456</v>
      </c>
      <c r="D223" s="121" t="s">
        <v>2447</v>
      </c>
      <c r="E223" s="272" t="s">
        <v>2457</v>
      </c>
      <c r="F223" s="264" t="s">
        <v>2458</v>
      </c>
      <c r="G223" s="264">
        <v>32</v>
      </c>
      <c r="H223" s="264" t="s">
        <v>17</v>
      </c>
      <c r="I223" s="264"/>
      <c r="J223" s="115">
        <v>35.99</v>
      </c>
      <c r="K223" s="266">
        <v>1151.68</v>
      </c>
    </row>
    <row r="224" spans="1:11" x14ac:dyDescent="0.3">
      <c r="A224" s="271" t="s">
        <v>74</v>
      </c>
      <c r="B224" s="271" t="s">
        <v>2324</v>
      </c>
      <c r="C224" s="121" t="s">
        <v>2459</v>
      </c>
      <c r="D224" s="121" t="s">
        <v>2447</v>
      </c>
      <c r="E224" s="272" t="s">
        <v>2460</v>
      </c>
      <c r="F224" s="264" t="s">
        <v>2461</v>
      </c>
      <c r="G224" s="264">
        <v>32</v>
      </c>
      <c r="H224" s="264" t="s">
        <v>17</v>
      </c>
      <c r="I224" s="264"/>
      <c r="J224" s="115">
        <v>51.99</v>
      </c>
      <c r="K224" s="266">
        <v>1663.68</v>
      </c>
    </row>
    <row r="225" spans="1:11" x14ac:dyDescent="0.3">
      <c r="A225" s="271" t="s">
        <v>74</v>
      </c>
      <c r="B225" s="271" t="s">
        <v>2324</v>
      </c>
      <c r="C225" s="640" t="s">
        <v>2462</v>
      </c>
      <c r="D225" s="121" t="s">
        <v>2447</v>
      </c>
      <c r="E225" s="272" t="s">
        <v>2463</v>
      </c>
      <c r="F225" s="264" t="s">
        <v>2464</v>
      </c>
      <c r="G225" s="264">
        <v>16</v>
      </c>
      <c r="H225" s="264" t="s">
        <v>17</v>
      </c>
      <c r="I225" s="264"/>
      <c r="J225" s="115">
        <v>128.85</v>
      </c>
      <c r="K225" s="266">
        <v>2061.6</v>
      </c>
    </row>
    <row r="226" spans="1:11" x14ac:dyDescent="0.3">
      <c r="A226" s="271" t="s">
        <v>74</v>
      </c>
      <c r="B226" s="271" t="s">
        <v>2324</v>
      </c>
      <c r="C226" s="309" t="s">
        <v>2465</v>
      </c>
      <c r="D226" s="309" t="s">
        <v>2447</v>
      </c>
      <c r="E226" s="309" t="s">
        <v>2466</v>
      </c>
      <c r="F226" s="264" t="s">
        <v>2467</v>
      </c>
      <c r="G226" s="264">
        <v>16</v>
      </c>
      <c r="H226" s="264" t="s">
        <v>17</v>
      </c>
      <c r="I226" s="264"/>
      <c r="J226" s="115">
        <v>83.65</v>
      </c>
      <c r="K226" s="266">
        <v>1338.4</v>
      </c>
    </row>
    <row r="227" spans="1:11" x14ac:dyDescent="0.3">
      <c r="A227" s="271" t="s">
        <v>74</v>
      </c>
      <c r="B227" s="271" t="s">
        <v>2324</v>
      </c>
      <c r="C227" s="309" t="s">
        <v>2468</v>
      </c>
      <c r="D227" s="121" t="s">
        <v>2447</v>
      </c>
      <c r="E227" s="272" t="s">
        <v>2469</v>
      </c>
      <c r="F227" s="264" t="s">
        <v>2470</v>
      </c>
      <c r="G227" s="264">
        <v>16</v>
      </c>
      <c r="H227" s="264" t="s">
        <v>17</v>
      </c>
      <c r="I227" s="264"/>
      <c r="J227" s="115">
        <v>209.5</v>
      </c>
      <c r="K227" s="266">
        <v>3352</v>
      </c>
    </row>
    <row r="228" spans="1:11" x14ac:dyDescent="0.3">
      <c r="A228" s="271" t="s">
        <v>74</v>
      </c>
      <c r="B228" s="271" t="s">
        <v>2324</v>
      </c>
      <c r="C228" s="309" t="s">
        <v>2471</v>
      </c>
      <c r="D228" s="309" t="s">
        <v>2472</v>
      </c>
      <c r="E228" s="309" t="s">
        <v>2473</v>
      </c>
      <c r="F228" s="264" t="s">
        <v>2474</v>
      </c>
      <c r="G228" s="264">
        <v>100</v>
      </c>
      <c r="H228" s="264" t="s">
        <v>17</v>
      </c>
      <c r="I228" s="264"/>
      <c r="J228" s="310">
        <v>4.55</v>
      </c>
      <c r="K228" s="266">
        <v>455</v>
      </c>
    </row>
    <row r="229" spans="1:11" x14ac:dyDescent="0.3">
      <c r="A229" s="271" t="s">
        <v>74</v>
      </c>
      <c r="B229" s="271" t="s">
        <v>2324</v>
      </c>
      <c r="C229" s="286" t="s">
        <v>2475</v>
      </c>
      <c r="D229" s="286" t="s">
        <v>2472</v>
      </c>
      <c r="E229" s="286" t="s">
        <v>2476</v>
      </c>
      <c r="F229" s="287" t="s">
        <v>2477</v>
      </c>
      <c r="G229" s="287">
        <v>24</v>
      </c>
      <c r="H229" s="264" t="s">
        <v>17</v>
      </c>
      <c r="I229" s="269"/>
      <c r="J229" s="115">
        <v>14.99</v>
      </c>
      <c r="K229" s="266">
        <v>359.76</v>
      </c>
    </row>
    <row r="230" spans="1:11" x14ac:dyDescent="0.3">
      <c r="A230" s="271" t="s">
        <v>74</v>
      </c>
      <c r="B230" s="271" t="s">
        <v>2324</v>
      </c>
      <c r="C230" s="121" t="s">
        <v>2478</v>
      </c>
      <c r="D230" s="121" t="s">
        <v>994</v>
      </c>
      <c r="E230" s="121">
        <v>1687</v>
      </c>
      <c r="F230" s="287" t="s">
        <v>2479</v>
      </c>
      <c r="G230" s="287">
        <v>24</v>
      </c>
      <c r="H230" s="264" t="s">
        <v>17</v>
      </c>
      <c r="I230" s="269"/>
      <c r="J230" s="115">
        <v>60</v>
      </c>
      <c r="K230" s="266">
        <v>1440</v>
      </c>
    </row>
    <row r="231" spans="1:11" x14ac:dyDescent="0.3">
      <c r="A231" s="271" t="s">
        <v>74</v>
      </c>
      <c r="B231" s="271" t="s">
        <v>2324</v>
      </c>
      <c r="C231" s="121" t="s">
        <v>993</v>
      </c>
      <c r="D231" s="121" t="s">
        <v>994</v>
      </c>
      <c r="E231" s="286">
        <v>1688</v>
      </c>
      <c r="F231" s="287" t="s">
        <v>2480</v>
      </c>
      <c r="G231" s="287">
        <v>24</v>
      </c>
      <c r="H231" s="264" t="s">
        <v>17</v>
      </c>
      <c r="I231" s="269"/>
      <c r="J231" s="115">
        <v>100</v>
      </c>
      <c r="K231" s="266">
        <v>2400</v>
      </c>
    </row>
    <row r="232" spans="1:11" x14ac:dyDescent="0.3">
      <c r="A232" s="271" t="s">
        <v>74</v>
      </c>
      <c r="B232" s="271" t="s">
        <v>2324</v>
      </c>
      <c r="C232" s="61" t="s">
        <v>2481</v>
      </c>
      <c r="D232" s="121" t="s">
        <v>1799</v>
      </c>
      <c r="E232" s="522" t="s">
        <v>2482</v>
      </c>
      <c r="F232" s="264" t="s">
        <v>2483</v>
      </c>
      <c r="G232" s="264">
        <v>12</v>
      </c>
      <c r="H232" s="46" t="s">
        <v>17</v>
      </c>
      <c r="I232" s="46" t="s">
        <v>6617</v>
      </c>
      <c r="J232" s="293">
        <v>136</v>
      </c>
      <c r="K232" s="266">
        <v>1632</v>
      </c>
    </row>
    <row r="233" spans="1:11" x14ac:dyDescent="0.3">
      <c r="A233" s="271" t="s">
        <v>74</v>
      </c>
      <c r="B233" s="271" t="s">
        <v>2324</v>
      </c>
      <c r="C233" s="121" t="s">
        <v>2484</v>
      </c>
      <c r="D233" s="121" t="s">
        <v>2447</v>
      </c>
      <c r="E233" s="272" t="s">
        <v>2485</v>
      </c>
      <c r="F233" s="264" t="s">
        <v>2486</v>
      </c>
      <c r="G233" s="264">
        <v>8</v>
      </c>
      <c r="H233" s="264" t="s">
        <v>17</v>
      </c>
      <c r="I233" s="264"/>
      <c r="J233" s="115">
        <v>67.290000000000006</v>
      </c>
      <c r="K233" s="266">
        <v>538.32000000000005</v>
      </c>
    </row>
    <row r="234" spans="1:11" x14ac:dyDescent="0.3">
      <c r="A234" s="271" t="s">
        <v>74</v>
      </c>
      <c r="B234" s="271" t="s">
        <v>2324</v>
      </c>
      <c r="C234" s="121" t="s">
        <v>2487</v>
      </c>
      <c r="D234" s="121" t="s">
        <v>2447</v>
      </c>
      <c r="E234" s="272" t="s">
        <v>2488</v>
      </c>
      <c r="F234" s="264" t="s">
        <v>2489</v>
      </c>
      <c r="G234" s="264">
        <v>8</v>
      </c>
      <c r="H234" s="264" t="s">
        <v>17</v>
      </c>
      <c r="I234" s="264"/>
      <c r="J234" s="115">
        <v>159.5</v>
      </c>
      <c r="K234" s="266">
        <v>1276</v>
      </c>
    </row>
    <row r="235" spans="1:11" ht="20.399999999999999" x14ac:dyDescent="0.3">
      <c r="A235" s="271" t="s">
        <v>74</v>
      </c>
      <c r="B235" s="271" t="s">
        <v>2324</v>
      </c>
      <c r="C235" s="292" t="s">
        <v>2490</v>
      </c>
      <c r="D235" s="121" t="s">
        <v>2491</v>
      </c>
      <c r="E235" s="272" t="s">
        <v>2492</v>
      </c>
      <c r="F235" s="264" t="s">
        <v>2493</v>
      </c>
      <c r="G235" s="264">
        <v>2</v>
      </c>
      <c r="H235" s="264" t="s">
        <v>17</v>
      </c>
      <c r="I235" s="231"/>
      <c r="J235" s="62">
        <v>4733</v>
      </c>
      <c r="K235" s="266">
        <v>9466</v>
      </c>
    </row>
    <row r="236" spans="1:11" x14ac:dyDescent="0.3">
      <c r="A236" s="271" t="s">
        <v>74</v>
      </c>
      <c r="B236" s="271" t="s">
        <v>2324</v>
      </c>
      <c r="C236" s="286" t="s">
        <v>2494</v>
      </c>
      <c r="D236" s="286" t="s">
        <v>2491</v>
      </c>
      <c r="E236" s="286" t="s">
        <v>2495</v>
      </c>
      <c r="F236" s="287" t="s">
        <v>2496</v>
      </c>
      <c r="G236" s="287">
        <v>2</v>
      </c>
      <c r="H236" s="264" t="s">
        <v>17</v>
      </c>
      <c r="I236" s="264"/>
      <c r="J236" s="115">
        <v>458.99</v>
      </c>
      <c r="K236" s="266">
        <v>917.98</v>
      </c>
    </row>
    <row r="237" spans="1:11" x14ac:dyDescent="0.3">
      <c r="A237" s="271" t="s">
        <v>74</v>
      </c>
      <c r="B237" s="271" t="s">
        <v>2324</v>
      </c>
      <c r="C237" s="240" t="s">
        <v>2497</v>
      </c>
      <c r="D237" s="286" t="s">
        <v>969</v>
      </c>
      <c r="E237" s="286" t="s">
        <v>2498</v>
      </c>
      <c r="F237" s="287" t="s">
        <v>2499</v>
      </c>
      <c r="G237" s="287">
        <v>2</v>
      </c>
      <c r="H237" s="264" t="s">
        <v>17</v>
      </c>
      <c r="I237" s="264"/>
      <c r="J237" s="115">
        <v>9.1300000000000008</v>
      </c>
      <c r="K237" s="266">
        <v>18.260000000000002</v>
      </c>
    </row>
    <row r="238" spans="1:11" x14ac:dyDescent="0.3">
      <c r="A238" s="271" t="s">
        <v>74</v>
      </c>
      <c r="B238" s="271" t="s">
        <v>2324</v>
      </c>
      <c r="C238" s="240" t="s">
        <v>2500</v>
      </c>
      <c r="D238" s="286" t="s">
        <v>969</v>
      </c>
      <c r="E238" s="286" t="s">
        <v>2501</v>
      </c>
      <c r="F238" s="287" t="s">
        <v>2502</v>
      </c>
      <c r="G238" s="287">
        <v>2</v>
      </c>
      <c r="H238" s="264" t="s">
        <v>17</v>
      </c>
      <c r="I238" s="264"/>
      <c r="J238" s="115">
        <v>9.15</v>
      </c>
      <c r="K238" s="266">
        <v>18.3</v>
      </c>
    </row>
    <row r="239" spans="1:11" x14ac:dyDescent="0.3">
      <c r="A239" s="271" t="s">
        <v>74</v>
      </c>
      <c r="B239" s="271" t="s">
        <v>2324</v>
      </c>
      <c r="C239" s="240" t="s">
        <v>2503</v>
      </c>
      <c r="D239" s="286" t="s">
        <v>2425</v>
      </c>
      <c r="E239" s="286" t="s">
        <v>2504</v>
      </c>
      <c r="F239" s="287" t="s">
        <v>2505</v>
      </c>
      <c r="G239" s="287">
        <v>2</v>
      </c>
      <c r="H239" s="264" t="s">
        <v>17</v>
      </c>
      <c r="I239" s="264"/>
      <c r="J239" s="115">
        <v>4.13</v>
      </c>
      <c r="K239" s="266">
        <v>8.26</v>
      </c>
    </row>
    <row r="240" spans="1:11" x14ac:dyDescent="0.3">
      <c r="A240" s="271" t="s">
        <v>74</v>
      </c>
      <c r="B240" s="271" t="s">
        <v>2324</v>
      </c>
      <c r="C240" s="240" t="s">
        <v>2506</v>
      </c>
      <c r="D240" s="286" t="s">
        <v>969</v>
      </c>
      <c r="E240" s="286" t="s">
        <v>2377</v>
      </c>
      <c r="F240" s="287" t="s">
        <v>2507</v>
      </c>
      <c r="G240" s="287">
        <v>2</v>
      </c>
      <c r="H240" s="264" t="s">
        <v>2508</v>
      </c>
      <c r="I240" s="264"/>
      <c r="J240" s="115">
        <v>9.98</v>
      </c>
      <c r="K240" s="266">
        <v>19.96</v>
      </c>
    </row>
    <row r="241" spans="1:11" x14ac:dyDescent="0.3">
      <c r="A241" s="271" t="s">
        <v>74</v>
      </c>
      <c r="B241" s="271" t="s">
        <v>2324</v>
      </c>
      <c r="C241" s="57" t="s">
        <v>2509</v>
      </c>
      <c r="D241" s="57" t="s">
        <v>2510</v>
      </c>
      <c r="E241" s="57">
        <v>5068</v>
      </c>
      <c r="F241" s="53" t="s">
        <v>2511</v>
      </c>
      <c r="G241" s="46">
        <v>2</v>
      </c>
      <c r="H241" s="53" t="s">
        <v>17</v>
      </c>
      <c r="I241" s="115"/>
      <c r="J241" s="119">
        <v>5.99</v>
      </c>
      <c r="K241" s="266">
        <v>11.98</v>
      </c>
    </row>
    <row r="242" spans="1:11" x14ac:dyDescent="0.3">
      <c r="A242" s="271" t="s">
        <v>74</v>
      </c>
      <c r="B242" s="271" t="s">
        <v>2324</v>
      </c>
      <c r="C242" s="61" t="s">
        <v>2512</v>
      </c>
      <c r="D242" s="61" t="s">
        <v>2513</v>
      </c>
      <c r="E242" s="61">
        <v>71222</v>
      </c>
      <c r="F242" s="53" t="s">
        <v>2514</v>
      </c>
      <c r="G242" s="46">
        <v>2</v>
      </c>
      <c r="H242" s="53" t="s">
        <v>17</v>
      </c>
      <c r="I242" s="115"/>
      <c r="J242" s="122">
        <v>64.989999999999995</v>
      </c>
      <c r="K242" s="266">
        <v>129.97999999999999</v>
      </c>
    </row>
    <row r="243" spans="1:11" x14ac:dyDescent="0.3">
      <c r="A243" s="271" t="s">
        <v>74</v>
      </c>
      <c r="B243" s="271" t="s">
        <v>2324</v>
      </c>
      <c r="C243" s="61" t="s">
        <v>2515</v>
      </c>
      <c r="D243" s="61" t="s">
        <v>189</v>
      </c>
      <c r="E243" s="61" t="s">
        <v>2516</v>
      </c>
      <c r="F243" s="53" t="s">
        <v>2517</v>
      </c>
      <c r="G243" s="46">
        <v>2</v>
      </c>
      <c r="H243" s="53" t="s">
        <v>17</v>
      </c>
      <c r="I243" s="115"/>
      <c r="J243" s="122">
        <v>50.8</v>
      </c>
      <c r="K243" s="266">
        <v>101.6</v>
      </c>
    </row>
    <row r="244" spans="1:11" ht="20.399999999999999" x14ac:dyDescent="0.3">
      <c r="A244" s="52" t="s">
        <v>74</v>
      </c>
      <c r="B244" s="46" t="s">
        <v>2324</v>
      </c>
      <c r="C244" s="354" t="s">
        <v>2518</v>
      </c>
      <c r="D244" s="57" t="s">
        <v>2519</v>
      </c>
      <c r="E244" s="57" t="s">
        <v>2520</v>
      </c>
      <c r="F244" s="53" t="s">
        <v>2521</v>
      </c>
      <c r="G244" s="53">
        <v>6</v>
      </c>
      <c r="H244" s="53" t="s">
        <v>17</v>
      </c>
      <c r="I244" s="115"/>
      <c r="J244" s="312">
        <v>2595</v>
      </c>
      <c r="K244" s="266">
        <v>15570</v>
      </c>
    </row>
    <row r="245" spans="1:11" x14ac:dyDescent="0.3">
      <c r="A245" s="52" t="s">
        <v>74</v>
      </c>
      <c r="B245" s="46" t="s">
        <v>2324</v>
      </c>
      <c r="C245" s="354" t="s">
        <v>2522</v>
      </c>
      <c r="D245" s="57" t="s">
        <v>2519</v>
      </c>
      <c r="E245" s="57" t="s">
        <v>2523</v>
      </c>
      <c r="F245" s="53" t="s">
        <v>2524</v>
      </c>
      <c r="G245" s="53">
        <v>6</v>
      </c>
      <c r="H245" s="53" t="s">
        <v>17</v>
      </c>
      <c r="I245" s="270"/>
      <c r="J245" s="312">
        <v>400</v>
      </c>
      <c r="K245" s="266">
        <v>2400</v>
      </c>
    </row>
    <row r="246" spans="1:11" x14ac:dyDescent="0.3">
      <c r="A246" s="271" t="s">
        <v>74</v>
      </c>
      <c r="B246" s="46" t="s">
        <v>2324</v>
      </c>
      <c r="C246" s="121" t="s">
        <v>2525</v>
      </c>
      <c r="D246" s="121" t="s">
        <v>146</v>
      </c>
      <c r="E246" s="121">
        <v>432333</v>
      </c>
      <c r="F246" s="264" t="s">
        <v>2526</v>
      </c>
      <c r="G246" s="264">
        <v>20</v>
      </c>
      <c r="H246" s="264" t="s">
        <v>17</v>
      </c>
      <c r="I246" s="264"/>
      <c r="J246" s="115">
        <v>25</v>
      </c>
      <c r="K246" s="266">
        <v>500</v>
      </c>
    </row>
    <row r="247" spans="1:11" x14ac:dyDescent="0.3">
      <c r="A247" s="271" t="s">
        <v>74</v>
      </c>
      <c r="B247" s="46" t="s">
        <v>2324</v>
      </c>
      <c r="C247" s="286" t="s">
        <v>2527</v>
      </c>
      <c r="D247" s="121" t="s">
        <v>146</v>
      </c>
      <c r="E247" s="121">
        <v>432101</v>
      </c>
      <c r="F247" s="264" t="s">
        <v>2528</v>
      </c>
      <c r="G247" s="264">
        <v>6</v>
      </c>
      <c r="H247" s="264" t="s">
        <v>17</v>
      </c>
      <c r="I247" s="264"/>
      <c r="J247" s="115">
        <v>26</v>
      </c>
      <c r="K247" s="266">
        <v>156</v>
      </c>
    </row>
    <row r="248" spans="1:11" x14ac:dyDescent="0.3">
      <c r="A248" s="271" t="s">
        <v>74</v>
      </c>
      <c r="B248" s="46" t="s">
        <v>2324</v>
      </c>
      <c r="C248" s="121" t="s">
        <v>2529</v>
      </c>
      <c r="D248" s="121" t="s">
        <v>146</v>
      </c>
      <c r="E248" s="121">
        <v>432301</v>
      </c>
      <c r="F248" s="264" t="s">
        <v>2530</v>
      </c>
      <c r="G248" s="264">
        <v>6</v>
      </c>
      <c r="H248" s="264" t="s">
        <v>17</v>
      </c>
      <c r="I248" s="264"/>
      <c r="J248" s="115">
        <v>24</v>
      </c>
      <c r="K248" s="266">
        <v>144</v>
      </c>
    </row>
    <row r="249" spans="1:11" ht="20.399999999999999" x14ac:dyDescent="0.3">
      <c r="A249" s="289" t="s">
        <v>74</v>
      </c>
      <c r="B249" s="289" t="s">
        <v>2324</v>
      </c>
      <c r="C249" s="299" t="s">
        <v>2531</v>
      </c>
      <c r="D249" s="299" t="s">
        <v>969</v>
      </c>
      <c r="E249" s="299" t="s">
        <v>2532</v>
      </c>
      <c r="F249" s="290" t="s">
        <v>2533</v>
      </c>
      <c r="G249" s="290">
        <v>2</v>
      </c>
      <c r="H249" s="290" t="s">
        <v>17</v>
      </c>
      <c r="I249" s="313"/>
      <c r="J249" s="314">
        <v>2600</v>
      </c>
      <c r="K249" s="266">
        <v>5200</v>
      </c>
    </row>
    <row r="250" spans="1:11" ht="41.4" thickBot="1" x14ac:dyDescent="0.35">
      <c r="A250" s="267" t="s">
        <v>74</v>
      </c>
      <c r="B250" s="267" t="s">
        <v>2324</v>
      </c>
      <c r="C250" s="249" t="s">
        <v>2534</v>
      </c>
      <c r="D250" s="268" t="s">
        <v>2535</v>
      </c>
      <c r="E250" s="311" t="s">
        <v>2536</v>
      </c>
      <c r="F250" s="269" t="s">
        <v>2537</v>
      </c>
      <c r="G250" s="269">
        <v>12</v>
      </c>
      <c r="H250" s="269" t="s">
        <v>17</v>
      </c>
      <c r="I250" s="264"/>
      <c r="J250" s="270">
        <v>2229.9899999999998</v>
      </c>
      <c r="K250" s="489">
        <v>26759.879999999997</v>
      </c>
    </row>
    <row r="251" spans="1:11" ht="41.4" thickBot="1" x14ac:dyDescent="0.35">
      <c r="A251" s="693" t="s">
        <v>74</v>
      </c>
      <c r="B251" s="694" t="s">
        <v>2538</v>
      </c>
      <c r="C251" s="695" t="s">
        <v>2539</v>
      </c>
      <c r="D251" s="696" t="s">
        <v>3</v>
      </c>
      <c r="E251" s="696" t="s">
        <v>4</v>
      </c>
      <c r="F251" s="701" t="s">
        <v>2540</v>
      </c>
      <c r="G251" s="694" t="s">
        <v>77</v>
      </c>
      <c r="H251" s="694" t="s">
        <v>7</v>
      </c>
      <c r="I251" s="694" t="s">
        <v>203</v>
      </c>
      <c r="J251" s="702" t="s">
        <v>202</v>
      </c>
      <c r="K251" s="700" t="s">
        <v>8</v>
      </c>
    </row>
    <row r="252" spans="1:11" ht="30.6" x14ac:dyDescent="0.3">
      <c r="A252" s="72" t="s">
        <v>74</v>
      </c>
      <c r="B252" s="72" t="s">
        <v>2538</v>
      </c>
      <c r="C252" s="113" t="s">
        <v>2541</v>
      </c>
      <c r="D252" s="113" t="s">
        <v>2542</v>
      </c>
      <c r="E252" s="113"/>
      <c r="F252" s="73" t="s">
        <v>2543</v>
      </c>
      <c r="G252" s="73">
        <v>5</v>
      </c>
      <c r="H252" s="73" t="s">
        <v>17</v>
      </c>
      <c r="I252" s="73"/>
      <c r="J252" s="74">
        <v>500</v>
      </c>
      <c r="K252" s="488">
        <v>2500</v>
      </c>
    </row>
    <row r="253" spans="1:11" ht="30.6" x14ac:dyDescent="0.3">
      <c r="A253" s="271" t="s">
        <v>74</v>
      </c>
      <c r="B253" s="271" t="s">
        <v>2538</v>
      </c>
      <c r="C253" s="121" t="s">
        <v>2544</v>
      </c>
      <c r="D253" s="286" t="s">
        <v>2545</v>
      </c>
      <c r="E253" s="286" t="s">
        <v>2546</v>
      </c>
      <c r="F253" s="264" t="s">
        <v>2547</v>
      </c>
      <c r="G253" s="264">
        <v>1</v>
      </c>
      <c r="H253" s="264" t="s">
        <v>17</v>
      </c>
      <c r="I253" s="264"/>
      <c r="J253" s="115">
        <v>7200</v>
      </c>
      <c r="K253" s="266">
        <v>7200</v>
      </c>
    </row>
    <row r="254" spans="1:11" ht="30.6" x14ac:dyDescent="0.3">
      <c r="A254" s="289" t="s">
        <v>74</v>
      </c>
      <c r="B254" s="289" t="s">
        <v>2538</v>
      </c>
      <c r="C254" s="299" t="s">
        <v>2548</v>
      </c>
      <c r="D254" s="299" t="s">
        <v>863</v>
      </c>
      <c r="E254" s="299" t="s">
        <v>863</v>
      </c>
      <c r="F254" s="290" t="s">
        <v>2549</v>
      </c>
      <c r="G254" s="290">
        <v>60</v>
      </c>
      <c r="H254" s="290" t="s">
        <v>17</v>
      </c>
      <c r="I254" s="264"/>
      <c r="J254" s="278">
        <v>70</v>
      </c>
      <c r="K254" s="266">
        <v>4200</v>
      </c>
    </row>
    <row r="255" spans="1:11" ht="30.6" x14ac:dyDescent="0.3">
      <c r="A255" s="271" t="s">
        <v>74</v>
      </c>
      <c r="B255" s="271" t="s">
        <v>2538</v>
      </c>
      <c r="C255" s="121" t="s">
        <v>2550</v>
      </c>
      <c r="D255" s="121"/>
      <c r="E255" s="121"/>
      <c r="F255" s="264" t="s">
        <v>2551</v>
      </c>
      <c r="G255" s="264">
        <v>20</v>
      </c>
      <c r="H255" s="290" t="s">
        <v>1826</v>
      </c>
      <c r="I255" s="264"/>
      <c r="J255" s="115">
        <v>45</v>
      </c>
      <c r="K255" s="266">
        <v>900</v>
      </c>
    </row>
    <row r="256" spans="1:11" ht="30.6" x14ac:dyDescent="0.3">
      <c r="A256" s="271" t="s">
        <v>74</v>
      </c>
      <c r="B256" s="271" t="s">
        <v>2538</v>
      </c>
      <c r="C256" s="121" t="s">
        <v>2552</v>
      </c>
      <c r="D256" s="121" t="s">
        <v>2553</v>
      </c>
      <c r="E256" s="272" t="s">
        <v>2554</v>
      </c>
      <c r="F256" s="264" t="s">
        <v>2555</v>
      </c>
      <c r="G256" s="264">
        <v>3</v>
      </c>
      <c r="H256" s="264" t="s">
        <v>1055</v>
      </c>
      <c r="I256" s="264"/>
      <c r="J256" s="115">
        <v>70</v>
      </c>
      <c r="K256" s="266">
        <v>210</v>
      </c>
    </row>
    <row r="257" spans="1:11" ht="30.6" x14ac:dyDescent="0.3">
      <c r="A257" s="271" t="s">
        <v>74</v>
      </c>
      <c r="B257" s="271" t="s">
        <v>2538</v>
      </c>
      <c r="C257" s="121" t="s">
        <v>2556</v>
      </c>
      <c r="D257" s="121" t="s">
        <v>2557</v>
      </c>
      <c r="E257" s="272" t="s">
        <v>2558</v>
      </c>
      <c r="F257" s="264" t="s">
        <v>2559</v>
      </c>
      <c r="G257" s="264">
        <v>45</v>
      </c>
      <c r="H257" s="264" t="s">
        <v>17</v>
      </c>
      <c r="I257" s="264"/>
      <c r="J257" s="115">
        <v>49.95</v>
      </c>
      <c r="K257" s="266">
        <v>2247.75</v>
      </c>
    </row>
    <row r="258" spans="1:11" ht="30.6" x14ac:dyDescent="0.3">
      <c r="A258" s="289" t="s">
        <v>74</v>
      </c>
      <c r="B258" s="289" t="s">
        <v>2538</v>
      </c>
      <c r="C258" s="299" t="s">
        <v>2560</v>
      </c>
      <c r="D258" s="299"/>
      <c r="E258" s="299"/>
      <c r="F258" s="290" t="s">
        <v>2561</v>
      </c>
      <c r="G258" s="290">
        <v>1</v>
      </c>
      <c r="H258" s="290" t="s">
        <v>1829</v>
      </c>
      <c r="I258" s="290"/>
      <c r="J258" s="278">
        <v>418180</v>
      </c>
      <c r="K258" s="266">
        <v>418180</v>
      </c>
    </row>
    <row r="259" spans="1:11" ht="40.799999999999997" x14ac:dyDescent="0.3">
      <c r="A259" s="271" t="s">
        <v>74</v>
      </c>
      <c r="B259" s="271" t="s">
        <v>2538</v>
      </c>
      <c r="C259" s="61" t="s">
        <v>2562</v>
      </c>
      <c r="D259" s="121" t="s">
        <v>1767</v>
      </c>
      <c r="E259" s="121" t="s">
        <v>2563</v>
      </c>
      <c r="F259" s="264" t="s">
        <v>2564</v>
      </c>
      <c r="G259" s="264"/>
      <c r="H259" s="264" t="s">
        <v>17</v>
      </c>
      <c r="I259" s="73"/>
      <c r="J259" s="115">
        <v>575</v>
      </c>
      <c r="K259" s="232"/>
    </row>
    <row r="260" spans="1:11" ht="40.799999999999997" x14ac:dyDescent="0.3">
      <c r="A260" s="271" t="s">
        <v>74</v>
      </c>
      <c r="B260" s="271" t="s">
        <v>2538</v>
      </c>
      <c r="C260" s="61" t="s">
        <v>2565</v>
      </c>
      <c r="D260" s="61" t="s">
        <v>1767</v>
      </c>
      <c r="E260" s="61" t="s">
        <v>2566</v>
      </c>
      <c r="F260" s="53" t="s">
        <v>2567</v>
      </c>
      <c r="G260" s="53"/>
      <c r="H260" s="53" t="s">
        <v>17</v>
      </c>
      <c r="I260" s="112"/>
      <c r="J260" s="54">
        <v>599</v>
      </c>
      <c r="K260" s="232">
        <v>0</v>
      </c>
    </row>
    <row r="261" spans="1:11" ht="40.799999999999997" x14ac:dyDescent="0.3">
      <c r="A261" s="271" t="s">
        <v>74</v>
      </c>
      <c r="B261" s="271" t="s">
        <v>2538</v>
      </c>
      <c r="C261" s="61" t="s">
        <v>1766</v>
      </c>
      <c r="D261" s="61" t="s">
        <v>1767</v>
      </c>
      <c r="E261" s="61" t="s">
        <v>1768</v>
      </c>
      <c r="F261" s="53" t="s">
        <v>2568</v>
      </c>
      <c r="G261" s="53"/>
      <c r="H261" s="53" t="s">
        <v>17</v>
      </c>
      <c r="I261" s="53"/>
      <c r="J261" s="54">
        <v>591.6</v>
      </c>
      <c r="K261" s="232">
        <v>0</v>
      </c>
    </row>
    <row r="262" spans="1:11" ht="40.799999999999997" x14ac:dyDescent="0.3">
      <c r="A262" s="271" t="s">
        <v>74</v>
      </c>
      <c r="B262" s="271" t="s">
        <v>2538</v>
      </c>
      <c r="C262" s="61" t="s">
        <v>2569</v>
      </c>
      <c r="D262" s="61" t="s">
        <v>1767</v>
      </c>
      <c r="E262" s="61" t="s">
        <v>2570</v>
      </c>
      <c r="F262" s="53" t="s">
        <v>2571</v>
      </c>
      <c r="G262" s="53"/>
      <c r="H262" s="53" t="s">
        <v>17</v>
      </c>
      <c r="I262" s="53"/>
      <c r="J262" s="54">
        <v>371.2</v>
      </c>
      <c r="K262" s="232">
        <v>0</v>
      </c>
    </row>
    <row r="263" spans="1:11" ht="30.6" x14ac:dyDescent="0.3">
      <c r="A263" s="271" t="s">
        <v>74</v>
      </c>
      <c r="B263" s="271" t="s">
        <v>2538</v>
      </c>
      <c r="C263" s="61" t="s">
        <v>2572</v>
      </c>
      <c r="D263" s="61" t="s">
        <v>1767</v>
      </c>
      <c r="E263" s="61" t="s">
        <v>2573</v>
      </c>
      <c r="F263" s="53" t="s">
        <v>2574</v>
      </c>
      <c r="G263" s="53"/>
      <c r="H263" s="53" t="s">
        <v>17</v>
      </c>
      <c r="I263" s="53"/>
      <c r="J263" s="54">
        <v>886.24</v>
      </c>
      <c r="K263" s="232">
        <v>0</v>
      </c>
    </row>
    <row r="264" spans="1:11" ht="30.6" x14ac:dyDescent="0.3">
      <c r="A264" s="271" t="s">
        <v>74</v>
      </c>
      <c r="B264" s="271" t="s">
        <v>2538</v>
      </c>
      <c r="C264" s="61" t="s">
        <v>2575</v>
      </c>
      <c r="D264" s="61" t="s">
        <v>2576</v>
      </c>
      <c r="E264" s="316" t="s">
        <v>2577</v>
      </c>
      <c r="F264" s="53" t="s">
        <v>2578</v>
      </c>
      <c r="G264" s="53"/>
      <c r="H264" s="53" t="s">
        <v>17</v>
      </c>
      <c r="I264" s="53"/>
      <c r="J264" s="54">
        <v>324.8</v>
      </c>
      <c r="K264" s="232"/>
    </row>
    <row r="265" spans="1:11" ht="30.6" x14ac:dyDescent="0.3">
      <c r="A265" s="271" t="s">
        <v>74</v>
      </c>
      <c r="B265" s="271" t="s">
        <v>2538</v>
      </c>
      <c r="C265" s="61" t="s">
        <v>2579</v>
      </c>
      <c r="D265" s="61" t="s">
        <v>2576</v>
      </c>
      <c r="E265" s="61">
        <v>1450</v>
      </c>
      <c r="F265" s="53" t="s">
        <v>2580</v>
      </c>
      <c r="G265" s="53"/>
      <c r="H265" s="53" t="s">
        <v>17</v>
      </c>
      <c r="I265" s="53"/>
      <c r="J265" s="54">
        <v>92.8</v>
      </c>
      <c r="K265" s="232"/>
    </row>
    <row r="266" spans="1:11" ht="30.6" x14ac:dyDescent="0.3">
      <c r="A266" s="271" t="s">
        <v>74</v>
      </c>
      <c r="B266" s="271" t="s">
        <v>2538</v>
      </c>
      <c r="C266" s="61" t="s">
        <v>2581</v>
      </c>
      <c r="D266" s="61" t="s">
        <v>2576</v>
      </c>
      <c r="E266" s="61">
        <v>1660</v>
      </c>
      <c r="F266" s="53" t="s">
        <v>2582</v>
      </c>
      <c r="G266" s="53"/>
      <c r="H266" s="53" t="s">
        <v>17</v>
      </c>
      <c r="I266" s="53"/>
      <c r="J266" s="54">
        <v>324.8</v>
      </c>
      <c r="K266" s="232"/>
    </row>
    <row r="267" spans="1:11" ht="30.6" x14ac:dyDescent="0.3">
      <c r="A267" s="271" t="s">
        <v>74</v>
      </c>
      <c r="B267" s="271" t="s">
        <v>2538</v>
      </c>
      <c r="C267" s="61" t="s">
        <v>2583</v>
      </c>
      <c r="D267" s="61" t="s">
        <v>2576</v>
      </c>
      <c r="E267" s="61">
        <v>1700</v>
      </c>
      <c r="F267" s="53" t="s">
        <v>2584</v>
      </c>
      <c r="G267" s="53"/>
      <c r="H267" s="53" t="s">
        <v>17</v>
      </c>
      <c r="I267" s="53"/>
      <c r="J267" s="54">
        <v>185.6</v>
      </c>
      <c r="K267" s="232"/>
    </row>
    <row r="268" spans="1:11" ht="30.6" x14ac:dyDescent="0.3">
      <c r="A268" s="271" t="s">
        <v>74</v>
      </c>
      <c r="B268" s="271" t="s">
        <v>2538</v>
      </c>
      <c r="C268" s="121" t="s">
        <v>2585</v>
      </c>
      <c r="D268" s="121" t="s">
        <v>2586</v>
      </c>
      <c r="E268" s="286" t="s">
        <v>2587</v>
      </c>
      <c r="F268" s="53" t="s">
        <v>2588</v>
      </c>
      <c r="G268" s="264"/>
      <c r="H268" s="264" t="s">
        <v>17</v>
      </c>
      <c r="I268" s="264"/>
      <c r="J268" s="115">
        <v>451.4</v>
      </c>
      <c r="K268" s="232">
        <v>0</v>
      </c>
    </row>
    <row r="269" spans="1:11" ht="30.6" x14ac:dyDescent="0.3">
      <c r="A269" s="271" t="s">
        <v>74</v>
      </c>
      <c r="B269" s="271" t="s">
        <v>2538</v>
      </c>
      <c r="C269" s="121" t="s">
        <v>2589</v>
      </c>
      <c r="D269" s="121" t="s">
        <v>2586</v>
      </c>
      <c r="E269" s="272" t="s">
        <v>2590</v>
      </c>
      <c r="F269" s="53" t="s">
        <v>2591</v>
      </c>
      <c r="G269" s="264"/>
      <c r="H269" s="264" t="s">
        <v>17</v>
      </c>
      <c r="I269" s="264"/>
      <c r="J269" s="115">
        <v>13.92</v>
      </c>
      <c r="K269" s="232">
        <v>0</v>
      </c>
    </row>
    <row r="270" spans="1:11" ht="30.6" x14ac:dyDescent="0.3">
      <c r="A270" s="271" t="s">
        <v>74</v>
      </c>
      <c r="B270" s="271" t="s">
        <v>2538</v>
      </c>
      <c r="C270" s="121" t="s">
        <v>2592</v>
      </c>
      <c r="D270" s="121" t="s">
        <v>2586</v>
      </c>
      <c r="E270" s="121" t="s">
        <v>2593</v>
      </c>
      <c r="F270" s="53" t="s">
        <v>2594</v>
      </c>
      <c r="G270" s="264"/>
      <c r="H270" s="264" t="s">
        <v>17</v>
      </c>
      <c r="I270" s="264"/>
      <c r="J270" s="115">
        <v>71.92</v>
      </c>
      <c r="K270" s="232">
        <v>0</v>
      </c>
    </row>
    <row r="271" spans="1:11" ht="30.6" x14ac:dyDescent="0.3">
      <c r="A271" s="271" t="s">
        <v>74</v>
      </c>
      <c r="B271" s="271" t="s">
        <v>2538</v>
      </c>
      <c r="C271" s="121" t="s">
        <v>2595</v>
      </c>
      <c r="D271" s="121" t="s">
        <v>2586</v>
      </c>
      <c r="E271" s="121" t="s">
        <v>2596</v>
      </c>
      <c r="F271" s="53" t="s">
        <v>2597</v>
      </c>
      <c r="G271" s="264"/>
      <c r="H271" s="264" t="s">
        <v>17</v>
      </c>
      <c r="I271" s="269"/>
      <c r="J271" s="115">
        <v>9</v>
      </c>
      <c r="K271" s="232">
        <v>0</v>
      </c>
    </row>
    <row r="272" spans="1:11" ht="30.6" x14ac:dyDescent="0.3">
      <c r="A272" s="271" t="s">
        <v>74</v>
      </c>
      <c r="B272" s="271" t="s">
        <v>2538</v>
      </c>
      <c r="C272" s="121" t="s">
        <v>2598</v>
      </c>
      <c r="D272" s="121" t="s">
        <v>2553</v>
      </c>
      <c r="E272" s="286" t="s">
        <v>2599</v>
      </c>
      <c r="F272" s="264" t="s">
        <v>2600</v>
      </c>
      <c r="G272" s="264">
        <v>18</v>
      </c>
      <c r="H272" s="264" t="s">
        <v>17</v>
      </c>
      <c r="I272" s="264"/>
      <c r="J272" s="115">
        <v>475</v>
      </c>
      <c r="K272" s="266">
        <v>8550</v>
      </c>
    </row>
    <row r="273" spans="1:11" ht="30.6" x14ac:dyDescent="0.3">
      <c r="A273" s="271" t="s">
        <v>74</v>
      </c>
      <c r="B273" s="271" t="s">
        <v>2538</v>
      </c>
      <c r="C273" s="121" t="s">
        <v>2601</v>
      </c>
      <c r="D273" s="121" t="s">
        <v>2602</v>
      </c>
      <c r="E273" s="121" t="s">
        <v>2603</v>
      </c>
      <c r="F273" s="264" t="s">
        <v>2604</v>
      </c>
      <c r="G273" s="264">
        <v>1</v>
      </c>
      <c r="H273" s="264" t="s">
        <v>2104</v>
      </c>
      <c r="I273" s="264"/>
      <c r="J273" s="115">
        <v>8831</v>
      </c>
      <c r="K273" s="266">
        <v>8831</v>
      </c>
    </row>
    <row r="274" spans="1:11" ht="30.6" x14ac:dyDescent="0.3">
      <c r="A274" s="271" t="s">
        <v>74</v>
      </c>
      <c r="B274" s="271" t="s">
        <v>2538</v>
      </c>
      <c r="C274" s="121" t="s">
        <v>2605</v>
      </c>
      <c r="D274" s="121" t="s">
        <v>2606</v>
      </c>
      <c r="E274" s="121">
        <v>4040</v>
      </c>
      <c r="F274" s="264" t="s">
        <v>2607</v>
      </c>
      <c r="G274" s="264">
        <v>2</v>
      </c>
      <c r="H274" s="264" t="s">
        <v>17</v>
      </c>
      <c r="I274" s="264"/>
      <c r="J274" s="115">
        <v>219</v>
      </c>
      <c r="K274" s="266">
        <v>438</v>
      </c>
    </row>
    <row r="275" spans="1:11" ht="30.6" x14ac:dyDescent="0.3">
      <c r="A275" s="271" t="s">
        <v>74</v>
      </c>
      <c r="B275" s="271" t="s">
        <v>2538</v>
      </c>
      <c r="C275" s="121" t="s">
        <v>2608</v>
      </c>
      <c r="D275" s="121" t="s">
        <v>189</v>
      </c>
      <c r="E275" s="121" t="s">
        <v>2609</v>
      </c>
      <c r="F275" s="264" t="s">
        <v>2610</v>
      </c>
      <c r="G275" s="264">
        <v>60</v>
      </c>
      <c r="H275" s="264" t="s">
        <v>17</v>
      </c>
      <c r="I275" s="264"/>
      <c r="J275" s="115">
        <v>288</v>
      </c>
      <c r="K275" s="266">
        <v>17280</v>
      </c>
    </row>
    <row r="276" spans="1:11" ht="30.6" x14ac:dyDescent="0.3">
      <c r="A276" s="271" t="s">
        <v>74</v>
      </c>
      <c r="B276" s="271" t="s">
        <v>2538</v>
      </c>
      <c r="C276" s="121" t="s">
        <v>2611</v>
      </c>
      <c r="D276" s="121" t="s">
        <v>2612</v>
      </c>
      <c r="E276" s="121" t="s">
        <v>2613</v>
      </c>
      <c r="F276" s="264" t="s">
        <v>2614</v>
      </c>
      <c r="G276" s="264">
        <v>18</v>
      </c>
      <c r="H276" s="264" t="s">
        <v>17</v>
      </c>
      <c r="I276" s="115"/>
      <c r="J276" s="232">
        <v>1989.4</v>
      </c>
      <c r="K276" s="266">
        <v>35809.200000000004</v>
      </c>
    </row>
    <row r="277" spans="1:11" ht="30.6" x14ac:dyDescent="0.3">
      <c r="A277" s="271" t="s">
        <v>74</v>
      </c>
      <c r="B277" s="271" t="s">
        <v>2538</v>
      </c>
      <c r="C277" s="121" t="s">
        <v>2615</v>
      </c>
      <c r="D277" s="121" t="s">
        <v>2612</v>
      </c>
      <c r="E277" s="121" t="s">
        <v>2616</v>
      </c>
      <c r="F277" s="264" t="s">
        <v>2617</v>
      </c>
      <c r="G277" s="264">
        <v>36</v>
      </c>
      <c r="H277" s="264" t="s">
        <v>17</v>
      </c>
      <c r="I277" s="115"/>
      <c r="J277" s="232">
        <v>593.76</v>
      </c>
      <c r="K277" s="266">
        <v>21375.360000000001</v>
      </c>
    </row>
    <row r="278" spans="1:11" ht="30.6" x14ac:dyDescent="0.3">
      <c r="A278" s="271" t="s">
        <v>74</v>
      </c>
      <c r="B278" s="271" t="s">
        <v>2538</v>
      </c>
      <c r="C278" s="121" t="s">
        <v>2618</v>
      </c>
      <c r="D278" s="121" t="s">
        <v>2612</v>
      </c>
      <c r="E278" s="121" t="s">
        <v>2619</v>
      </c>
      <c r="F278" s="264" t="s">
        <v>2620</v>
      </c>
      <c r="G278" s="264">
        <v>18</v>
      </c>
      <c r="H278" s="264" t="s">
        <v>17</v>
      </c>
      <c r="I278" s="115"/>
      <c r="J278" s="232">
        <v>498.86</v>
      </c>
      <c r="K278" s="266">
        <v>8979.48</v>
      </c>
    </row>
    <row r="279" spans="1:11" ht="30.6" x14ac:dyDescent="0.3">
      <c r="A279" s="271" t="s">
        <v>74</v>
      </c>
      <c r="B279" s="271" t="s">
        <v>2538</v>
      </c>
      <c r="C279" s="121" t="s">
        <v>2621</v>
      </c>
      <c r="D279" s="121" t="s">
        <v>2612</v>
      </c>
      <c r="E279" s="121" t="s">
        <v>2622</v>
      </c>
      <c r="F279" s="264" t="s">
        <v>2623</v>
      </c>
      <c r="G279" s="264">
        <v>16</v>
      </c>
      <c r="H279" s="264" t="s">
        <v>17</v>
      </c>
      <c r="I279" s="570"/>
      <c r="J279" s="232">
        <v>45.82</v>
      </c>
      <c r="K279" s="266">
        <v>733.12</v>
      </c>
    </row>
    <row r="280" spans="1:11" ht="30.6" x14ac:dyDescent="0.3">
      <c r="A280" s="271" t="s">
        <v>74</v>
      </c>
      <c r="B280" s="271" t="s">
        <v>2538</v>
      </c>
      <c r="C280" s="57" t="s">
        <v>2624</v>
      </c>
      <c r="D280" s="57" t="s">
        <v>2625</v>
      </c>
      <c r="E280" s="57" t="s">
        <v>2626</v>
      </c>
      <c r="F280" s="46" t="s">
        <v>2627</v>
      </c>
      <c r="G280" s="46">
        <v>1</v>
      </c>
      <c r="H280" s="46" t="s">
        <v>2104</v>
      </c>
      <c r="I280" s="115"/>
      <c r="J280" s="293">
        <v>10259.58</v>
      </c>
      <c r="K280" s="266">
        <v>10259.58</v>
      </c>
    </row>
    <row r="281" spans="1:11" ht="31.2" thickBot="1" x14ac:dyDescent="0.35">
      <c r="A281" s="322" t="s">
        <v>74</v>
      </c>
      <c r="B281" s="322" t="s">
        <v>2538</v>
      </c>
      <c r="C281" s="491" t="s">
        <v>2628</v>
      </c>
      <c r="D281" s="491" t="s">
        <v>2629</v>
      </c>
      <c r="E281" s="491" t="s">
        <v>2630</v>
      </c>
      <c r="F281" s="480" t="s">
        <v>2631</v>
      </c>
      <c r="G281" s="480"/>
      <c r="H281" s="480" t="s">
        <v>17</v>
      </c>
      <c r="I281" s="571"/>
      <c r="J281" s="492"/>
      <c r="K281" s="489">
        <v>10000</v>
      </c>
    </row>
    <row r="282" spans="1:11" ht="41.4" thickBot="1" x14ac:dyDescent="0.35">
      <c r="A282" s="693" t="s">
        <v>74</v>
      </c>
      <c r="B282" s="694" t="s">
        <v>2632</v>
      </c>
      <c r="C282" s="695" t="s">
        <v>2633</v>
      </c>
      <c r="D282" s="696" t="s">
        <v>3</v>
      </c>
      <c r="E282" s="696" t="s">
        <v>4</v>
      </c>
      <c r="F282" s="701" t="s">
        <v>2634</v>
      </c>
      <c r="G282" s="694" t="s">
        <v>77</v>
      </c>
      <c r="H282" s="694" t="s">
        <v>7</v>
      </c>
      <c r="I282" s="694" t="s">
        <v>203</v>
      </c>
      <c r="J282" s="702" t="s">
        <v>202</v>
      </c>
      <c r="K282" s="700" t="s">
        <v>8</v>
      </c>
    </row>
    <row r="283" spans="1:11" x14ac:dyDescent="0.3">
      <c r="A283" s="72" t="s">
        <v>74</v>
      </c>
      <c r="B283" s="72" t="s">
        <v>2632</v>
      </c>
      <c r="C283" s="113" t="s">
        <v>2635</v>
      </c>
      <c r="D283" s="493" t="s">
        <v>2636</v>
      </c>
      <c r="E283" s="493" t="s">
        <v>2637</v>
      </c>
      <c r="F283" s="73" t="s">
        <v>2638</v>
      </c>
      <c r="G283" s="73">
        <v>1</v>
      </c>
      <c r="H283" s="73" t="s">
        <v>17</v>
      </c>
      <c r="I283" s="264"/>
      <c r="J283" s="74">
        <v>1400</v>
      </c>
      <c r="K283" s="488">
        <v>1400</v>
      </c>
    </row>
    <row r="284" spans="1:11" ht="20.399999999999999" x14ac:dyDescent="0.3">
      <c r="A284" s="271" t="s">
        <v>74</v>
      </c>
      <c r="B284" s="271" t="s">
        <v>2632</v>
      </c>
      <c r="C284" s="240" t="s">
        <v>2639</v>
      </c>
      <c r="D284" s="240" t="s">
        <v>1035</v>
      </c>
      <c r="E284" s="240" t="s">
        <v>2640</v>
      </c>
      <c r="F284" s="287" t="s">
        <v>2641</v>
      </c>
      <c r="G284" s="287" t="s">
        <v>2340</v>
      </c>
      <c r="H284" s="264" t="s">
        <v>17</v>
      </c>
      <c r="I284" s="264"/>
      <c r="J284" s="280">
        <v>39.99</v>
      </c>
      <c r="K284" s="266">
        <v>39.99</v>
      </c>
    </row>
    <row r="285" spans="1:11" x14ac:dyDescent="0.3">
      <c r="A285" s="271" t="s">
        <v>74</v>
      </c>
      <c r="B285" s="271" t="s">
        <v>2632</v>
      </c>
      <c r="C285" s="286" t="s">
        <v>2642</v>
      </c>
      <c r="D285" s="286" t="s">
        <v>1035</v>
      </c>
      <c r="E285" s="286">
        <v>16372</v>
      </c>
      <c r="F285" s="287" t="s">
        <v>2643</v>
      </c>
      <c r="G285" s="287" t="s">
        <v>2644</v>
      </c>
      <c r="H285" s="264" t="s">
        <v>17</v>
      </c>
      <c r="I285" s="264"/>
      <c r="J285" s="115">
        <v>5.99</v>
      </c>
      <c r="K285" s="266">
        <v>29.950000000000003</v>
      </c>
    </row>
    <row r="286" spans="1:11" x14ac:dyDescent="0.3">
      <c r="A286" s="271" t="s">
        <v>74</v>
      </c>
      <c r="B286" s="271" t="s">
        <v>2632</v>
      </c>
      <c r="C286" s="286" t="s">
        <v>2645</v>
      </c>
      <c r="D286" s="286" t="s">
        <v>1035</v>
      </c>
      <c r="E286" s="286">
        <v>51116</v>
      </c>
      <c r="F286" s="287" t="s">
        <v>2646</v>
      </c>
      <c r="G286" s="264">
        <v>5</v>
      </c>
      <c r="H286" s="264" t="s">
        <v>17</v>
      </c>
      <c r="I286" s="264"/>
      <c r="J286" s="115">
        <v>5.99</v>
      </c>
      <c r="K286" s="266">
        <v>29.950000000000003</v>
      </c>
    </row>
    <row r="287" spans="1:11" x14ac:dyDescent="0.3">
      <c r="A287" s="271" t="s">
        <v>74</v>
      </c>
      <c r="B287" s="271" t="s">
        <v>2632</v>
      </c>
      <c r="C287" s="286" t="s">
        <v>2647</v>
      </c>
      <c r="D287" s="286" t="s">
        <v>1035</v>
      </c>
      <c r="E287" s="286">
        <v>16374</v>
      </c>
      <c r="F287" s="287" t="s">
        <v>2648</v>
      </c>
      <c r="G287" s="287" t="s">
        <v>2644</v>
      </c>
      <c r="H287" s="264" t="s">
        <v>17</v>
      </c>
      <c r="I287" s="264"/>
      <c r="J287" s="115">
        <v>8.99</v>
      </c>
      <c r="K287" s="266">
        <v>44.95</v>
      </c>
    </row>
    <row r="288" spans="1:11" x14ac:dyDescent="0.3">
      <c r="A288" s="271" t="s">
        <v>74</v>
      </c>
      <c r="B288" s="271" t="s">
        <v>2632</v>
      </c>
      <c r="C288" s="286" t="s">
        <v>2649</v>
      </c>
      <c r="D288" s="286" t="s">
        <v>1035</v>
      </c>
      <c r="E288" s="286">
        <v>16375</v>
      </c>
      <c r="F288" s="287" t="s">
        <v>2650</v>
      </c>
      <c r="G288" s="287" t="s">
        <v>2644</v>
      </c>
      <c r="H288" s="264" t="s">
        <v>17</v>
      </c>
      <c r="I288" s="264"/>
      <c r="J288" s="115">
        <v>3.99</v>
      </c>
      <c r="K288" s="266">
        <v>19.950000000000003</v>
      </c>
    </row>
    <row r="289" spans="1:11" x14ac:dyDescent="0.3">
      <c r="A289" s="271" t="s">
        <v>74</v>
      </c>
      <c r="B289" s="271" t="s">
        <v>2632</v>
      </c>
      <c r="C289" s="121" t="s">
        <v>2651</v>
      </c>
      <c r="D289" s="121" t="s">
        <v>2652</v>
      </c>
      <c r="E289" s="272" t="s">
        <v>2653</v>
      </c>
      <c r="F289" s="264" t="s">
        <v>2654</v>
      </c>
      <c r="G289" s="264">
        <v>10</v>
      </c>
      <c r="H289" s="264" t="s">
        <v>17</v>
      </c>
      <c r="I289" s="264"/>
      <c r="J289" s="115">
        <v>89.68</v>
      </c>
      <c r="K289" s="266">
        <v>896.80000000000007</v>
      </c>
    </row>
    <row r="290" spans="1:11" ht="30.6" x14ac:dyDescent="0.3">
      <c r="A290" s="271" t="s">
        <v>74</v>
      </c>
      <c r="B290" s="271" t="s">
        <v>2632</v>
      </c>
      <c r="C290" s="579" t="s">
        <v>7169</v>
      </c>
      <c r="D290" s="121" t="s">
        <v>2655</v>
      </c>
      <c r="E290" s="292" t="s">
        <v>2656</v>
      </c>
      <c r="F290" s="264" t="s">
        <v>2657</v>
      </c>
      <c r="G290" s="264">
        <v>2</v>
      </c>
      <c r="H290" s="264" t="s">
        <v>17</v>
      </c>
      <c r="I290" s="231" t="s">
        <v>6798</v>
      </c>
      <c r="J290" s="280">
        <v>1816.74</v>
      </c>
      <c r="K290" s="232">
        <v>3633.48</v>
      </c>
    </row>
    <row r="291" spans="1:11" x14ac:dyDescent="0.3">
      <c r="A291" s="271" t="s">
        <v>74</v>
      </c>
      <c r="B291" s="271" t="s">
        <v>2632</v>
      </c>
      <c r="C291" s="121" t="s">
        <v>2658</v>
      </c>
      <c r="D291" s="121" t="s">
        <v>2659</v>
      </c>
      <c r="E291" s="272" t="s">
        <v>2660</v>
      </c>
      <c r="F291" s="264" t="s">
        <v>2661</v>
      </c>
      <c r="G291" s="264">
        <v>6</v>
      </c>
      <c r="H291" s="264" t="s">
        <v>17</v>
      </c>
      <c r="I291" s="264"/>
      <c r="J291" s="115">
        <v>9.2899999999999991</v>
      </c>
      <c r="K291" s="266">
        <v>55.739999999999995</v>
      </c>
    </row>
    <row r="292" spans="1:11" x14ac:dyDescent="0.3">
      <c r="A292" s="271" t="s">
        <v>74</v>
      </c>
      <c r="B292" s="271" t="s">
        <v>2632</v>
      </c>
      <c r="C292" s="121" t="s">
        <v>2662</v>
      </c>
      <c r="D292" s="286" t="s">
        <v>126</v>
      </c>
      <c r="E292" s="286" t="s">
        <v>2663</v>
      </c>
      <c r="F292" s="264" t="s">
        <v>2664</v>
      </c>
      <c r="G292" s="264">
        <v>1</v>
      </c>
      <c r="H292" s="264" t="s">
        <v>17</v>
      </c>
      <c r="I292" s="264"/>
      <c r="J292" s="115">
        <v>240.47</v>
      </c>
      <c r="K292" s="266">
        <v>240.47</v>
      </c>
    </row>
    <row r="293" spans="1:11" x14ac:dyDescent="0.3">
      <c r="A293" s="271" t="s">
        <v>74</v>
      </c>
      <c r="B293" s="271" t="s">
        <v>2632</v>
      </c>
      <c r="C293" s="286" t="s">
        <v>2665</v>
      </c>
      <c r="D293" s="286" t="s">
        <v>126</v>
      </c>
      <c r="E293" s="286" t="s">
        <v>2666</v>
      </c>
      <c r="F293" s="287" t="s">
        <v>2667</v>
      </c>
      <c r="G293" s="318" t="s">
        <v>2644</v>
      </c>
      <c r="H293" s="264" t="s">
        <v>17</v>
      </c>
      <c r="I293" s="264"/>
      <c r="J293" s="115">
        <v>6.1</v>
      </c>
      <c r="K293" s="266">
        <v>30.5</v>
      </c>
    </row>
    <row r="294" spans="1:11" x14ac:dyDescent="0.3">
      <c r="A294" s="271" t="s">
        <v>74</v>
      </c>
      <c r="B294" s="271" t="s">
        <v>2632</v>
      </c>
      <c r="C294" s="121" t="s">
        <v>2668</v>
      </c>
      <c r="D294" s="121" t="s">
        <v>2669</v>
      </c>
      <c r="E294" s="121">
        <v>635837</v>
      </c>
      <c r="F294" s="264" t="s">
        <v>2670</v>
      </c>
      <c r="G294" s="264">
        <v>8</v>
      </c>
      <c r="H294" s="264" t="s">
        <v>17</v>
      </c>
      <c r="I294" s="264"/>
      <c r="J294" s="115">
        <v>166.35</v>
      </c>
      <c r="K294" s="266">
        <v>1330.8</v>
      </c>
    </row>
    <row r="295" spans="1:11" x14ac:dyDescent="0.3">
      <c r="A295" s="271" t="s">
        <v>74</v>
      </c>
      <c r="B295" s="271" t="s">
        <v>2632</v>
      </c>
      <c r="C295" s="61" t="s">
        <v>2671</v>
      </c>
      <c r="D295" s="61" t="s">
        <v>2672</v>
      </c>
      <c r="E295" s="61" t="s">
        <v>2673</v>
      </c>
      <c r="F295" s="264" t="s">
        <v>2674</v>
      </c>
      <c r="G295" s="264">
        <v>1</v>
      </c>
      <c r="H295" s="264" t="s">
        <v>17</v>
      </c>
      <c r="I295" s="264"/>
      <c r="J295" s="115">
        <v>69.989999999999995</v>
      </c>
      <c r="K295" s="266">
        <v>69.989999999999995</v>
      </c>
    </row>
    <row r="296" spans="1:11" x14ac:dyDescent="0.3">
      <c r="A296" s="271" t="s">
        <v>74</v>
      </c>
      <c r="B296" s="271" t="s">
        <v>2632</v>
      </c>
      <c r="C296" s="121" t="s">
        <v>2675</v>
      </c>
      <c r="D296" s="121" t="s">
        <v>2676</v>
      </c>
      <c r="E296" s="121" t="s">
        <v>2677</v>
      </c>
      <c r="F296" s="264" t="s">
        <v>2678</v>
      </c>
      <c r="G296" s="264">
        <v>20</v>
      </c>
      <c r="H296" s="264" t="s">
        <v>17</v>
      </c>
      <c r="I296" s="264"/>
      <c r="J296" s="115">
        <v>174.8</v>
      </c>
      <c r="K296" s="266">
        <v>3496</v>
      </c>
    </row>
    <row r="297" spans="1:11" x14ac:dyDescent="0.3">
      <c r="A297" s="271" t="s">
        <v>74</v>
      </c>
      <c r="B297" s="271" t="s">
        <v>2632</v>
      </c>
      <c r="C297" s="121" t="s">
        <v>2679</v>
      </c>
      <c r="D297" s="121" t="s">
        <v>2680</v>
      </c>
      <c r="E297" s="272" t="s">
        <v>2681</v>
      </c>
      <c r="F297" s="264" t="s">
        <v>2682</v>
      </c>
      <c r="G297" s="264">
        <v>34</v>
      </c>
      <c r="H297" s="264" t="s">
        <v>17</v>
      </c>
      <c r="I297" s="264"/>
      <c r="J297" s="115">
        <v>52.99</v>
      </c>
      <c r="K297" s="266">
        <v>1801.66</v>
      </c>
    </row>
    <row r="298" spans="1:11" ht="20.399999999999999" x14ac:dyDescent="0.3">
      <c r="A298" s="271" t="s">
        <v>74</v>
      </c>
      <c r="B298" s="271" t="s">
        <v>2632</v>
      </c>
      <c r="C298" s="121" t="s">
        <v>6933</v>
      </c>
      <c r="D298" s="121" t="s">
        <v>6934</v>
      </c>
      <c r="E298" s="121" t="s">
        <v>3790</v>
      </c>
      <c r="F298" s="264" t="s">
        <v>2683</v>
      </c>
      <c r="G298" s="264">
        <v>20</v>
      </c>
      <c r="H298" s="264" t="s">
        <v>17</v>
      </c>
      <c r="I298" s="264" t="s">
        <v>6774</v>
      </c>
      <c r="J298" s="115">
        <v>79.88</v>
      </c>
      <c r="K298" s="266">
        <v>1597.6</v>
      </c>
    </row>
    <row r="299" spans="1:11" x14ac:dyDescent="0.3">
      <c r="A299" s="271" t="s">
        <v>74</v>
      </c>
      <c r="B299" s="271" t="s">
        <v>2632</v>
      </c>
      <c r="C299" s="121" t="s">
        <v>2684</v>
      </c>
      <c r="D299" s="121"/>
      <c r="E299" s="272"/>
      <c r="F299" s="264" t="s">
        <v>2685</v>
      </c>
      <c r="G299" s="264">
        <v>10</v>
      </c>
      <c r="H299" s="264" t="s">
        <v>17</v>
      </c>
      <c r="I299" s="264"/>
      <c r="J299" s="115">
        <v>119.95</v>
      </c>
      <c r="K299" s="266">
        <v>1199.5</v>
      </c>
    </row>
    <row r="300" spans="1:11" ht="30.6" x14ac:dyDescent="0.3">
      <c r="A300" s="52" t="s">
        <v>74</v>
      </c>
      <c r="B300" s="271" t="s">
        <v>2632</v>
      </c>
      <c r="C300" s="641" t="s">
        <v>7170</v>
      </c>
      <c r="D300" s="308" t="s">
        <v>1649</v>
      </c>
      <c r="E300" s="308" t="s">
        <v>2686</v>
      </c>
      <c r="F300" s="53" t="s">
        <v>2687</v>
      </c>
      <c r="G300" s="53">
        <v>8</v>
      </c>
      <c r="H300" s="53" t="s">
        <v>17</v>
      </c>
      <c r="I300" s="53"/>
      <c r="J300" s="319">
        <v>2974.32</v>
      </c>
      <c r="K300" s="266">
        <v>23794.560000000001</v>
      </c>
    </row>
    <row r="301" spans="1:11" x14ac:dyDescent="0.3">
      <c r="A301" s="52" t="s">
        <v>74</v>
      </c>
      <c r="B301" s="271" t="s">
        <v>2632</v>
      </c>
      <c r="C301" s="641" t="s">
        <v>7171</v>
      </c>
      <c r="D301" s="308" t="s">
        <v>1649</v>
      </c>
      <c r="E301" s="308" t="s">
        <v>2688</v>
      </c>
      <c r="F301" s="53" t="s">
        <v>2689</v>
      </c>
      <c r="G301" s="53">
        <v>4</v>
      </c>
      <c r="H301" s="53" t="s">
        <v>17</v>
      </c>
      <c r="I301" s="53"/>
      <c r="J301" s="319">
        <v>223.16</v>
      </c>
      <c r="K301" s="266">
        <v>892.64</v>
      </c>
    </row>
    <row r="302" spans="1:11" ht="20.399999999999999" x14ac:dyDescent="0.3">
      <c r="A302" s="52" t="s">
        <v>74</v>
      </c>
      <c r="B302" s="271" t="s">
        <v>2632</v>
      </c>
      <c r="C302" s="641" t="s">
        <v>7172</v>
      </c>
      <c r="D302" s="308" t="s">
        <v>1649</v>
      </c>
      <c r="E302" s="308" t="s">
        <v>2690</v>
      </c>
      <c r="F302" s="53" t="s">
        <v>2691</v>
      </c>
      <c r="G302" s="53">
        <v>1</v>
      </c>
      <c r="H302" s="53" t="s">
        <v>17</v>
      </c>
      <c r="I302" s="53"/>
      <c r="J302" s="319">
        <v>2050.92</v>
      </c>
      <c r="K302" s="266">
        <v>2050.92</v>
      </c>
    </row>
    <row r="303" spans="1:11" ht="20.399999999999999" x14ac:dyDescent="0.3">
      <c r="A303" s="52" t="s">
        <v>74</v>
      </c>
      <c r="B303" s="271" t="s">
        <v>2632</v>
      </c>
      <c r="C303" s="641" t="s">
        <v>7173</v>
      </c>
      <c r="D303" s="308" t="s">
        <v>1649</v>
      </c>
      <c r="E303" s="308" t="s">
        <v>2692</v>
      </c>
      <c r="F303" s="53" t="s">
        <v>2693</v>
      </c>
      <c r="G303" s="53">
        <v>1</v>
      </c>
      <c r="H303" s="53" t="s">
        <v>17</v>
      </c>
      <c r="I303" s="53"/>
      <c r="J303" s="319">
        <v>5824.44</v>
      </c>
      <c r="K303" s="266">
        <v>5824.44</v>
      </c>
    </row>
    <row r="304" spans="1:11" ht="15" thickBot="1" x14ac:dyDescent="0.35">
      <c r="A304" s="85" t="s">
        <v>74</v>
      </c>
      <c r="B304" s="267" t="s">
        <v>2632</v>
      </c>
      <c r="C304" s="642" t="s">
        <v>7174</v>
      </c>
      <c r="D304" s="249" t="s">
        <v>1649</v>
      </c>
      <c r="E304" s="320" t="s">
        <v>2694</v>
      </c>
      <c r="F304" s="86" t="s">
        <v>2695</v>
      </c>
      <c r="G304" s="86">
        <v>1</v>
      </c>
      <c r="H304" s="86" t="s">
        <v>17</v>
      </c>
      <c r="I304" s="86"/>
      <c r="J304" s="321">
        <v>473.04</v>
      </c>
      <c r="K304" s="489">
        <v>473.04</v>
      </c>
    </row>
    <row r="305" spans="1:11" ht="41.4" thickBot="1" x14ac:dyDescent="0.35">
      <c r="A305" s="693" t="s">
        <v>74</v>
      </c>
      <c r="B305" s="694" t="s">
        <v>2696</v>
      </c>
      <c r="C305" s="695" t="s">
        <v>2697</v>
      </c>
      <c r="D305" s="696" t="s">
        <v>3</v>
      </c>
      <c r="E305" s="696" t="s">
        <v>4</v>
      </c>
      <c r="F305" s="701" t="s">
        <v>2698</v>
      </c>
      <c r="G305" s="694" t="s">
        <v>77</v>
      </c>
      <c r="H305" s="694" t="s">
        <v>7</v>
      </c>
      <c r="I305" s="694" t="s">
        <v>203</v>
      </c>
      <c r="J305" s="702" t="s">
        <v>202</v>
      </c>
      <c r="K305" s="700" t="s">
        <v>8</v>
      </c>
    </row>
    <row r="306" spans="1:11" ht="20.399999999999999" x14ac:dyDescent="0.3">
      <c r="A306" s="72" t="s">
        <v>74</v>
      </c>
      <c r="B306" s="72" t="s">
        <v>2696</v>
      </c>
      <c r="C306" s="113" t="s">
        <v>2699</v>
      </c>
      <c r="D306" s="113" t="s">
        <v>2700</v>
      </c>
      <c r="E306" s="265" t="s">
        <v>2701</v>
      </c>
      <c r="F306" s="73" t="s">
        <v>2702</v>
      </c>
      <c r="G306" s="73">
        <v>6</v>
      </c>
      <c r="H306" s="73" t="s">
        <v>17</v>
      </c>
      <c r="I306" s="264"/>
      <c r="J306" s="74">
        <v>22.65</v>
      </c>
      <c r="K306" s="488">
        <v>135.89999999999998</v>
      </c>
    </row>
    <row r="307" spans="1:11" ht="20.399999999999999" x14ac:dyDescent="0.3">
      <c r="A307" s="289" t="s">
        <v>74</v>
      </c>
      <c r="B307" s="289" t="s">
        <v>2696</v>
      </c>
      <c r="C307" s="299" t="s">
        <v>2703</v>
      </c>
      <c r="D307" s="299" t="s">
        <v>2704</v>
      </c>
      <c r="E307" s="296" t="s">
        <v>2705</v>
      </c>
      <c r="F307" s="290" t="s">
        <v>2706</v>
      </c>
      <c r="G307" s="290">
        <v>12</v>
      </c>
      <c r="H307" s="290" t="s">
        <v>17</v>
      </c>
      <c r="I307" s="323"/>
      <c r="J307" s="278">
        <v>11.84</v>
      </c>
      <c r="K307" s="266">
        <v>142.07999999999998</v>
      </c>
    </row>
    <row r="308" spans="1:11" ht="20.399999999999999" x14ac:dyDescent="0.3">
      <c r="A308" s="271" t="s">
        <v>74</v>
      </c>
      <c r="B308" s="271" t="s">
        <v>2696</v>
      </c>
      <c r="C308" s="121" t="s">
        <v>2707</v>
      </c>
      <c r="D308" s="121" t="s">
        <v>1168</v>
      </c>
      <c r="E308" s="272" t="s">
        <v>2708</v>
      </c>
      <c r="F308" s="264" t="s">
        <v>2709</v>
      </c>
      <c r="G308" s="264">
        <v>1</v>
      </c>
      <c r="H308" s="264" t="s">
        <v>17</v>
      </c>
      <c r="I308" s="264"/>
      <c r="J308" s="115">
        <v>69.989999999999995</v>
      </c>
      <c r="K308" s="266">
        <v>69.989999999999995</v>
      </c>
    </row>
    <row r="309" spans="1:11" ht="20.399999999999999" x14ac:dyDescent="0.3">
      <c r="A309" s="271" t="s">
        <v>74</v>
      </c>
      <c r="B309" s="271" t="s">
        <v>2696</v>
      </c>
      <c r="C309" s="121" t="s">
        <v>2710</v>
      </c>
      <c r="D309" s="121" t="s">
        <v>2711</v>
      </c>
      <c r="E309" s="272" t="s">
        <v>2712</v>
      </c>
      <c r="F309" s="264" t="s">
        <v>2713</v>
      </c>
      <c r="G309" s="264">
        <v>1</v>
      </c>
      <c r="H309" s="264" t="s">
        <v>17</v>
      </c>
      <c r="I309" s="264"/>
      <c r="J309" s="115">
        <v>31.15</v>
      </c>
      <c r="K309" s="266">
        <v>31.15</v>
      </c>
    </row>
    <row r="310" spans="1:11" ht="20.399999999999999" x14ac:dyDescent="0.3">
      <c r="A310" s="271" t="s">
        <v>74</v>
      </c>
      <c r="B310" s="271" t="s">
        <v>2696</v>
      </c>
      <c r="C310" s="121" t="s">
        <v>2710</v>
      </c>
      <c r="D310" s="121" t="s">
        <v>2711</v>
      </c>
      <c r="E310" s="272" t="s">
        <v>2714</v>
      </c>
      <c r="F310" s="264" t="s">
        <v>2715</v>
      </c>
      <c r="G310" s="264">
        <v>1</v>
      </c>
      <c r="H310" s="264" t="s">
        <v>17</v>
      </c>
      <c r="I310" s="264"/>
      <c r="J310" s="115">
        <v>19.010000000000002</v>
      </c>
      <c r="K310" s="266">
        <v>19.010000000000002</v>
      </c>
    </row>
    <row r="311" spans="1:11" ht="20.399999999999999" x14ac:dyDescent="0.3">
      <c r="A311" s="271" t="s">
        <v>74</v>
      </c>
      <c r="B311" s="271" t="s">
        <v>2696</v>
      </c>
      <c r="C311" s="121" t="s">
        <v>2710</v>
      </c>
      <c r="D311" s="121" t="s">
        <v>2711</v>
      </c>
      <c r="E311" s="272" t="s">
        <v>2716</v>
      </c>
      <c r="F311" s="264" t="s">
        <v>2717</v>
      </c>
      <c r="G311" s="264">
        <v>1</v>
      </c>
      <c r="H311" s="264" t="s">
        <v>17</v>
      </c>
      <c r="I311" s="264"/>
      <c r="J311" s="115">
        <v>30.49</v>
      </c>
      <c r="K311" s="266">
        <v>30.49</v>
      </c>
    </row>
    <row r="312" spans="1:11" ht="20.399999999999999" x14ac:dyDescent="0.3">
      <c r="A312" s="289" t="s">
        <v>74</v>
      </c>
      <c r="B312" s="289" t="s">
        <v>2696</v>
      </c>
      <c r="C312" s="299" t="s">
        <v>2718</v>
      </c>
      <c r="D312" s="299" t="s">
        <v>2719</v>
      </c>
      <c r="E312" s="296" t="s">
        <v>2720</v>
      </c>
      <c r="F312" s="290" t="s">
        <v>2721</v>
      </c>
      <c r="G312" s="290">
        <v>1</v>
      </c>
      <c r="H312" s="290" t="s">
        <v>1943</v>
      </c>
      <c r="I312" s="290"/>
      <c r="J312" s="278">
        <v>19.989999999999998</v>
      </c>
      <c r="K312" s="266">
        <v>19.989999999999998</v>
      </c>
    </row>
    <row r="313" spans="1:11" ht="20.399999999999999" x14ac:dyDescent="0.3">
      <c r="A313" s="289" t="s">
        <v>74</v>
      </c>
      <c r="B313" s="289" t="s">
        <v>2696</v>
      </c>
      <c r="C313" s="61" t="s">
        <v>2722</v>
      </c>
      <c r="D313" s="61" t="s">
        <v>2723</v>
      </c>
      <c r="E313" s="325" t="s">
        <v>2724</v>
      </c>
      <c r="F313" s="290" t="s">
        <v>2725</v>
      </c>
      <c r="G313" s="290">
        <v>4</v>
      </c>
      <c r="H313" s="290" t="s">
        <v>17</v>
      </c>
      <c r="I313" s="290"/>
      <c r="J313" s="278">
        <v>3.17</v>
      </c>
      <c r="K313" s="266">
        <v>12.68</v>
      </c>
    </row>
    <row r="314" spans="1:11" ht="20.399999999999999" x14ac:dyDescent="0.3">
      <c r="A314" s="271" t="s">
        <v>74</v>
      </c>
      <c r="B314" s="271" t="s">
        <v>2696</v>
      </c>
      <c r="C314" s="308" t="s">
        <v>2726</v>
      </c>
      <c r="D314" s="308" t="s">
        <v>2727</v>
      </c>
      <c r="E314" s="308" t="s">
        <v>2728</v>
      </c>
      <c r="F314" s="264" t="s">
        <v>2729</v>
      </c>
      <c r="G314" s="264">
        <v>12</v>
      </c>
      <c r="H314" s="264" t="s">
        <v>17</v>
      </c>
      <c r="I314" s="264"/>
      <c r="J314" s="115">
        <v>2.1</v>
      </c>
      <c r="K314" s="266">
        <v>25.200000000000003</v>
      </c>
    </row>
    <row r="315" spans="1:11" ht="20.399999999999999" x14ac:dyDescent="0.3">
      <c r="A315" s="271" t="s">
        <v>74</v>
      </c>
      <c r="B315" s="271" t="s">
        <v>2696</v>
      </c>
      <c r="C315" s="121" t="s">
        <v>2730</v>
      </c>
      <c r="D315" s="121" t="s">
        <v>2731</v>
      </c>
      <c r="E315" s="272" t="s">
        <v>2732</v>
      </c>
      <c r="F315" s="264" t="s">
        <v>2733</v>
      </c>
      <c r="G315" s="264">
        <v>1</v>
      </c>
      <c r="H315" s="264" t="s">
        <v>17</v>
      </c>
      <c r="I315" s="264"/>
      <c r="J315" s="115">
        <v>68</v>
      </c>
      <c r="K315" s="266">
        <v>68</v>
      </c>
    </row>
    <row r="316" spans="1:11" ht="20.399999999999999" x14ac:dyDescent="0.3">
      <c r="A316" s="271" t="s">
        <v>74</v>
      </c>
      <c r="B316" s="271" t="s">
        <v>2696</v>
      </c>
      <c r="C316" s="121" t="s">
        <v>2734</v>
      </c>
      <c r="D316" s="121" t="s">
        <v>2735</v>
      </c>
      <c r="E316" s="272" t="s">
        <v>2736</v>
      </c>
      <c r="F316" s="264" t="s">
        <v>2737</v>
      </c>
      <c r="G316" s="264">
        <v>1</v>
      </c>
      <c r="H316" s="264" t="s">
        <v>17</v>
      </c>
      <c r="I316" s="264"/>
      <c r="J316" s="115">
        <v>16.95</v>
      </c>
      <c r="K316" s="266">
        <v>16.95</v>
      </c>
    </row>
    <row r="317" spans="1:11" ht="20.399999999999999" x14ac:dyDescent="0.3">
      <c r="A317" s="271" t="s">
        <v>74</v>
      </c>
      <c r="B317" s="271" t="s">
        <v>2696</v>
      </c>
      <c r="C317" s="121" t="s">
        <v>2738</v>
      </c>
      <c r="D317" s="121" t="s">
        <v>2735</v>
      </c>
      <c r="E317" s="272" t="s">
        <v>2736</v>
      </c>
      <c r="F317" s="264" t="s">
        <v>2739</v>
      </c>
      <c r="G317" s="264">
        <v>1</v>
      </c>
      <c r="H317" s="264" t="s">
        <v>17</v>
      </c>
      <c r="I317" s="264"/>
      <c r="J317" s="115">
        <v>50.85</v>
      </c>
      <c r="K317" s="266">
        <v>50.85</v>
      </c>
    </row>
    <row r="318" spans="1:11" ht="20.399999999999999" x14ac:dyDescent="0.3">
      <c r="A318" s="271" t="s">
        <v>74</v>
      </c>
      <c r="B318" s="271" t="s">
        <v>2696</v>
      </c>
      <c r="C318" s="121" t="s">
        <v>2211</v>
      </c>
      <c r="D318" s="121" t="s">
        <v>1015</v>
      </c>
      <c r="E318" s="121" t="s">
        <v>2740</v>
      </c>
      <c r="F318" s="264" t="s">
        <v>2741</v>
      </c>
      <c r="G318" s="264">
        <v>1</v>
      </c>
      <c r="H318" s="264" t="s">
        <v>17</v>
      </c>
      <c r="I318" s="264"/>
      <c r="J318" s="115">
        <v>34.950000000000003</v>
      </c>
      <c r="K318" s="266">
        <v>34.950000000000003</v>
      </c>
    </row>
    <row r="319" spans="1:11" ht="20.399999999999999" x14ac:dyDescent="0.3">
      <c r="A319" s="271" t="s">
        <v>74</v>
      </c>
      <c r="B319" s="271" t="s">
        <v>2696</v>
      </c>
      <c r="C319" s="121" t="s">
        <v>2742</v>
      </c>
      <c r="D319" s="121" t="s">
        <v>1015</v>
      </c>
      <c r="E319" s="121" t="s">
        <v>2743</v>
      </c>
      <c r="F319" s="264" t="s">
        <v>2744</v>
      </c>
      <c r="G319" s="264">
        <v>5</v>
      </c>
      <c r="H319" s="264" t="s">
        <v>1523</v>
      </c>
      <c r="I319" s="264"/>
      <c r="J319" s="115">
        <v>3.68</v>
      </c>
      <c r="K319" s="266">
        <v>18.400000000000002</v>
      </c>
    </row>
    <row r="320" spans="1:11" ht="20.399999999999999" x14ac:dyDescent="0.3">
      <c r="A320" s="271" t="s">
        <v>74</v>
      </c>
      <c r="B320" s="271" t="s">
        <v>2696</v>
      </c>
      <c r="C320" s="121" t="s">
        <v>2745</v>
      </c>
      <c r="D320" s="121" t="s">
        <v>2746</v>
      </c>
      <c r="E320" s="272" t="s">
        <v>2747</v>
      </c>
      <c r="F320" s="264" t="s">
        <v>2748</v>
      </c>
      <c r="G320" s="264">
        <v>1</v>
      </c>
      <c r="H320" s="264" t="s">
        <v>69</v>
      </c>
      <c r="I320" s="264"/>
      <c r="J320" s="115">
        <v>33.130000000000003</v>
      </c>
      <c r="K320" s="266">
        <v>33.130000000000003</v>
      </c>
    </row>
    <row r="321" spans="1:11" ht="20.399999999999999" x14ac:dyDescent="0.3">
      <c r="A321" s="271" t="s">
        <v>74</v>
      </c>
      <c r="B321" s="271" t="s">
        <v>2696</v>
      </c>
      <c r="C321" s="121" t="s">
        <v>2221</v>
      </c>
      <c r="D321" s="121" t="s">
        <v>2034</v>
      </c>
      <c r="E321" s="121" t="s">
        <v>2222</v>
      </c>
      <c r="F321" s="264" t="s">
        <v>2749</v>
      </c>
      <c r="G321" s="264">
        <v>48</v>
      </c>
      <c r="H321" s="264" t="s">
        <v>1055</v>
      </c>
      <c r="I321" s="264"/>
      <c r="J321" s="115">
        <v>1.69</v>
      </c>
      <c r="K321" s="266">
        <v>81.12</v>
      </c>
    </row>
    <row r="322" spans="1:11" ht="20.399999999999999" x14ac:dyDescent="0.3">
      <c r="A322" s="271" t="s">
        <v>74</v>
      </c>
      <c r="B322" s="271" t="s">
        <v>2696</v>
      </c>
      <c r="C322" s="121" t="s">
        <v>2750</v>
      </c>
      <c r="D322" s="121" t="s">
        <v>2218</v>
      </c>
      <c r="E322" s="121">
        <v>396</v>
      </c>
      <c r="F322" s="264" t="s">
        <v>2751</v>
      </c>
      <c r="G322" s="264">
        <v>24</v>
      </c>
      <c r="H322" s="264" t="s">
        <v>1055</v>
      </c>
      <c r="I322" s="264"/>
      <c r="J322" s="115">
        <v>7</v>
      </c>
      <c r="K322" s="266">
        <v>168</v>
      </c>
    </row>
    <row r="323" spans="1:11" ht="20.399999999999999" x14ac:dyDescent="0.3">
      <c r="A323" s="271" t="s">
        <v>74</v>
      </c>
      <c r="B323" s="271" t="s">
        <v>2696</v>
      </c>
      <c r="C323" s="121" t="s">
        <v>2752</v>
      </c>
      <c r="D323" s="121" t="s">
        <v>2034</v>
      </c>
      <c r="E323" s="121" t="s">
        <v>2753</v>
      </c>
      <c r="F323" s="264" t="s">
        <v>2754</v>
      </c>
      <c r="G323" s="264">
        <v>2</v>
      </c>
      <c r="H323" s="264" t="s">
        <v>17</v>
      </c>
      <c r="I323" s="264"/>
      <c r="J323" s="115">
        <v>12.99</v>
      </c>
      <c r="K323" s="266">
        <v>25.98</v>
      </c>
    </row>
    <row r="324" spans="1:11" ht="20.399999999999999" x14ac:dyDescent="0.3">
      <c r="A324" s="271" t="s">
        <v>74</v>
      </c>
      <c r="B324" s="271" t="s">
        <v>2696</v>
      </c>
      <c r="C324" s="121" t="s">
        <v>2755</v>
      </c>
      <c r="D324" s="121" t="s">
        <v>1174</v>
      </c>
      <c r="E324" s="121" t="s">
        <v>2756</v>
      </c>
      <c r="F324" s="264" t="s">
        <v>2757</v>
      </c>
      <c r="G324" s="264">
        <v>12</v>
      </c>
      <c r="H324" s="264" t="s">
        <v>1055</v>
      </c>
      <c r="I324" s="264"/>
      <c r="J324" s="115">
        <v>4.1900000000000004</v>
      </c>
      <c r="K324" s="266">
        <v>50.28</v>
      </c>
    </row>
    <row r="325" spans="1:11" ht="20.399999999999999" x14ac:dyDescent="0.3">
      <c r="A325" s="271" t="s">
        <v>74</v>
      </c>
      <c r="B325" s="271" t="s">
        <v>2696</v>
      </c>
      <c r="C325" s="121" t="s">
        <v>1006</v>
      </c>
      <c r="D325" s="121" t="s">
        <v>1007</v>
      </c>
      <c r="E325" s="121" t="s">
        <v>1008</v>
      </c>
      <c r="F325" s="264" t="s">
        <v>2758</v>
      </c>
      <c r="G325" s="264">
        <v>1</v>
      </c>
      <c r="H325" s="264" t="s">
        <v>17</v>
      </c>
      <c r="I325" s="264"/>
      <c r="J325" s="115">
        <v>17.23</v>
      </c>
      <c r="K325" s="266">
        <v>17.23</v>
      </c>
    </row>
    <row r="326" spans="1:11" ht="20.399999999999999" x14ac:dyDescent="0.3">
      <c r="A326" s="271" t="s">
        <v>74</v>
      </c>
      <c r="B326" s="271" t="s">
        <v>2696</v>
      </c>
      <c r="C326" s="121" t="s">
        <v>2759</v>
      </c>
      <c r="D326" s="121" t="s">
        <v>2760</v>
      </c>
      <c r="E326" s="272" t="s">
        <v>2761</v>
      </c>
      <c r="F326" s="264" t="s">
        <v>2762</v>
      </c>
      <c r="G326" s="264">
        <v>1</v>
      </c>
      <c r="H326" s="264" t="s">
        <v>17</v>
      </c>
      <c r="I326" s="264"/>
      <c r="J326" s="115">
        <v>35.99</v>
      </c>
      <c r="K326" s="266">
        <v>35.99</v>
      </c>
    </row>
    <row r="327" spans="1:11" ht="20.399999999999999" x14ac:dyDescent="0.3">
      <c r="A327" s="271" t="s">
        <v>74</v>
      </c>
      <c r="B327" s="271" t="s">
        <v>2696</v>
      </c>
      <c r="C327" s="121" t="s">
        <v>814</v>
      </c>
      <c r="D327" s="121" t="s">
        <v>815</v>
      </c>
      <c r="E327" s="121">
        <v>117</v>
      </c>
      <c r="F327" s="264" t="s">
        <v>2763</v>
      </c>
      <c r="G327" s="264">
        <v>1</v>
      </c>
      <c r="H327" s="264" t="s">
        <v>17</v>
      </c>
      <c r="I327" s="264"/>
      <c r="J327" s="115">
        <v>191.94</v>
      </c>
      <c r="K327" s="266">
        <v>191.94</v>
      </c>
    </row>
    <row r="328" spans="1:11" ht="20.399999999999999" x14ac:dyDescent="0.3">
      <c r="A328" s="271" t="s">
        <v>74</v>
      </c>
      <c r="B328" s="271" t="s">
        <v>2696</v>
      </c>
      <c r="C328" s="121" t="s">
        <v>2764</v>
      </c>
      <c r="D328" s="121" t="s">
        <v>189</v>
      </c>
      <c r="E328" s="272" t="s">
        <v>2765</v>
      </c>
      <c r="F328" s="264" t="s">
        <v>2766</v>
      </c>
      <c r="G328" s="264">
        <v>1</v>
      </c>
      <c r="H328" s="264" t="s">
        <v>2171</v>
      </c>
      <c r="I328" s="115"/>
      <c r="J328" s="115">
        <v>29.32</v>
      </c>
      <c r="K328" s="266">
        <v>29.32</v>
      </c>
    </row>
    <row r="329" spans="1:11" ht="20.399999999999999" x14ac:dyDescent="0.3">
      <c r="A329" s="271" t="s">
        <v>74</v>
      </c>
      <c r="B329" s="271" t="s">
        <v>2696</v>
      </c>
      <c r="C329" s="121" t="s">
        <v>2767</v>
      </c>
      <c r="D329" s="121" t="s">
        <v>2768</v>
      </c>
      <c r="E329" s="272" t="s">
        <v>2769</v>
      </c>
      <c r="F329" s="264" t="s">
        <v>2770</v>
      </c>
      <c r="G329" s="264">
        <v>1</v>
      </c>
      <c r="H329" s="264" t="s">
        <v>2104</v>
      </c>
      <c r="I329" s="264"/>
      <c r="J329" s="115">
        <v>4369.95</v>
      </c>
      <c r="K329" s="266">
        <v>4369.95</v>
      </c>
    </row>
    <row r="330" spans="1:11" ht="20.399999999999999" x14ac:dyDescent="0.3">
      <c r="A330" s="271" t="s">
        <v>74</v>
      </c>
      <c r="B330" s="271" t="s">
        <v>2696</v>
      </c>
      <c r="C330" s="121" t="s">
        <v>2771</v>
      </c>
      <c r="D330" s="121" t="s">
        <v>2760</v>
      </c>
      <c r="E330" s="272" t="s">
        <v>2772</v>
      </c>
      <c r="F330" s="264" t="s">
        <v>2773</v>
      </c>
      <c r="G330" s="264">
        <v>1</v>
      </c>
      <c r="H330" s="264" t="s">
        <v>2104</v>
      </c>
      <c r="I330" s="264"/>
      <c r="J330" s="115">
        <v>40.799999999999997</v>
      </c>
      <c r="K330" s="266">
        <v>40.799999999999997</v>
      </c>
    </row>
    <row r="331" spans="1:11" ht="20.399999999999999" x14ac:dyDescent="0.3">
      <c r="A331" s="271" t="s">
        <v>74</v>
      </c>
      <c r="B331" s="271" t="s">
        <v>2696</v>
      </c>
      <c r="C331" s="121" t="s">
        <v>2774</v>
      </c>
      <c r="D331" s="121" t="s">
        <v>2760</v>
      </c>
      <c r="E331" s="272" t="s">
        <v>2775</v>
      </c>
      <c r="F331" s="264" t="s">
        <v>2776</v>
      </c>
      <c r="G331" s="264">
        <v>1</v>
      </c>
      <c r="H331" s="264" t="s">
        <v>2104</v>
      </c>
      <c r="I331" s="264"/>
      <c r="J331" s="115">
        <v>31</v>
      </c>
      <c r="K331" s="266">
        <v>31</v>
      </c>
    </row>
    <row r="332" spans="1:11" ht="20.399999999999999" x14ac:dyDescent="0.3">
      <c r="A332" s="271" t="s">
        <v>74</v>
      </c>
      <c r="B332" s="271" t="s">
        <v>2696</v>
      </c>
      <c r="C332" s="121" t="s">
        <v>2777</v>
      </c>
      <c r="D332" s="121" t="s">
        <v>2760</v>
      </c>
      <c r="E332" s="272" t="s">
        <v>2778</v>
      </c>
      <c r="F332" s="264" t="s">
        <v>2779</v>
      </c>
      <c r="G332" s="264">
        <v>1</v>
      </c>
      <c r="H332" s="264" t="s">
        <v>2104</v>
      </c>
      <c r="I332" s="264"/>
      <c r="J332" s="115">
        <v>17.329999999999998</v>
      </c>
      <c r="K332" s="266">
        <v>17.329999999999998</v>
      </c>
    </row>
    <row r="333" spans="1:11" ht="20.399999999999999" x14ac:dyDescent="0.3">
      <c r="A333" s="271" t="s">
        <v>74</v>
      </c>
      <c r="B333" s="271" t="s">
        <v>2696</v>
      </c>
      <c r="C333" s="121" t="s">
        <v>2780</v>
      </c>
      <c r="D333" s="121" t="s">
        <v>2760</v>
      </c>
      <c r="E333" s="272" t="s">
        <v>2781</v>
      </c>
      <c r="F333" s="264" t="s">
        <v>2782</v>
      </c>
      <c r="G333" s="264">
        <v>1</v>
      </c>
      <c r="H333" s="264" t="s">
        <v>17</v>
      </c>
      <c r="I333" s="264"/>
      <c r="J333" s="115">
        <v>9.4499999999999993</v>
      </c>
      <c r="K333" s="266">
        <v>9.4499999999999993</v>
      </c>
    </row>
    <row r="334" spans="1:11" ht="20.399999999999999" x14ac:dyDescent="0.3">
      <c r="A334" s="271" t="s">
        <v>74</v>
      </c>
      <c r="B334" s="271" t="s">
        <v>2696</v>
      </c>
      <c r="C334" s="121" t="s">
        <v>2783</v>
      </c>
      <c r="D334" s="121" t="s">
        <v>2760</v>
      </c>
      <c r="E334" s="272" t="s">
        <v>2784</v>
      </c>
      <c r="F334" s="264" t="s">
        <v>2785</v>
      </c>
      <c r="G334" s="264">
        <v>1</v>
      </c>
      <c r="H334" s="264" t="s">
        <v>17</v>
      </c>
      <c r="I334" s="264"/>
      <c r="J334" s="115">
        <v>9.6</v>
      </c>
      <c r="K334" s="266">
        <v>9.6</v>
      </c>
    </row>
    <row r="335" spans="1:11" ht="20.399999999999999" x14ac:dyDescent="0.3">
      <c r="A335" s="271" t="s">
        <v>74</v>
      </c>
      <c r="B335" s="271" t="s">
        <v>2696</v>
      </c>
      <c r="C335" s="121" t="s">
        <v>2786</v>
      </c>
      <c r="D335" s="121" t="s">
        <v>2760</v>
      </c>
      <c r="E335" s="272" t="s">
        <v>2787</v>
      </c>
      <c r="F335" s="264" t="s">
        <v>2788</v>
      </c>
      <c r="G335" s="264">
        <v>1</v>
      </c>
      <c r="H335" s="264" t="s">
        <v>17</v>
      </c>
      <c r="I335" s="264"/>
      <c r="J335" s="115">
        <v>17.25</v>
      </c>
      <c r="K335" s="266">
        <v>17.25</v>
      </c>
    </row>
    <row r="336" spans="1:11" ht="20.399999999999999" x14ac:dyDescent="0.3">
      <c r="A336" s="271" t="s">
        <v>74</v>
      </c>
      <c r="B336" s="271" t="s">
        <v>2696</v>
      </c>
      <c r="C336" s="121" t="s">
        <v>2789</v>
      </c>
      <c r="D336" s="121" t="s">
        <v>2760</v>
      </c>
      <c r="E336" s="272" t="s">
        <v>2790</v>
      </c>
      <c r="F336" s="264" t="s">
        <v>2791</v>
      </c>
      <c r="G336" s="264">
        <v>1</v>
      </c>
      <c r="H336" s="264" t="s">
        <v>2104</v>
      </c>
      <c r="I336" s="264"/>
      <c r="J336" s="115">
        <v>11.55</v>
      </c>
      <c r="K336" s="266">
        <v>11.55</v>
      </c>
    </row>
    <row r="337" spans="1:11" ht="20.399999999999999" x14ac:dyDescent="0.3">
      <c r="A337" s="271" t="s">
        <v>74</v>
      </c>
      <c r="B337" s="271" t="s">
        <v>2696</v>
      </c>
      <c r="C337" s="121" t="s">
        <v>2792</v>
      </c>
      <c r="D337" s="121" t="s">
        <v>2760</v>
      </c>
      <c r="E337" s="272" t="s">
        <v>2793</v>
      </c>
      <c r="F337" s="264" t="s">
        <v>2794</v>
      </c>
      <c r="G337" s="264">
        <v>1</v>
      </c>
      <c r="H337" s="264" t="s">
        <v>2104</v>
      </c>
      <c r="I337" s="264"/>
      <c r="J337" s="115">
        <v>17.82</v>
      </c>
      <c r="K337" s="266">
        <v>17.82</v>
      </c>
    </row>
    <row r="338" spans="1:11" ht="20.399999999999999" x14ac:dyDescent="0.3">
      <c r="A338" s="271" t="s">
        <v>74</v>
      </c>
      <c r="B338" s="271" t="s">
        <v>2696</v>
      </c>
      <c r="C338" s="121" t="s">
        <v>2795</v>
      </c>
      <c r="D338" s="121" t="s">
        <v>2796</v>
      </c>
      <c r="E338" s="272" t="s">
        <v>2797</v>
      </c>
      <c r="F338" s="264" t="s">
        <v>2798</v>
      </c>
      <c r="G338" s="264">
        <v>1</v>
      </c>
      <c r="H338" s="264" t="s">
        <v>2104</v>
      </c>
      <c r="I338" s="264"/>
      <c r="J338" s="115">
        <v>93.29</v>
      </c>
      <c r="K338" s="266">
        <v>93.29</v>
      </c>
    </row>
    <row r="339" spans="1:11" ht="20.399999999999999" x14ac:dyDescent="0.3">
      <c r="A339" s="271" t="s">
        <v>74</v>
      </c>
      <c r="B339" s="271" t="s">
        <v>2696</v>
      </c>
      <c r="C339" s="121" t="s">
        <v>2799</v>
      </c>
      <c r="D339" s="121" t="s">
        <v>2760</v>
      </c>
      <c r="E339" s="272" t="s">
        <v>2800</v>
      </c>
      <c r="F339" s="264" t="s">
        <v>2801</v>
      </c>
      <c r="G339" s="264">
        <v>1</v>
      </c>
      <c r="H339" s="264" t="s">
        <v>17</v>
      </c>
      <c r="I339" s="264"/>
      <c r="J339" s="115">
        <v>18.21</v>
      </c>
      <c r="K339" s="266">
        <v>18.21</v>
      </c>
    </row>
    <row r="340" spans="1:11" ht="20.399999999999999" x14ac:dyDescent="0.3">
      <c r="A340" s="271" t="s">
        <v>74</v>
      </c>
      <c r="B340" s="271" t="s">
        <v>2696</v>
      </c>
      <c r="C340" s="121" t="s">
        <v>2802</v>
      </c>
      <c r="D340" s="121" t="s">
        <v>2760</v>
      </c>
      <c r="E340" s="272" t="s">
        <v>2803</v>
      </c>
      <c r="F340" s="264" t="s">
        <v>2804</v>
      </c>
      <c r="G340" s="264">
        <v>1</v>
      </c>
      <c r="H340" s="264" t="s">
        <v>2104</v>
      </c>
      <c r="I340" s="264"/>
      <c r="J340" s="115">
        <v>160.47</v>
      </c>
      <c r="K340" s="266">
        <v>160.47</v>
      </c>
    </row>
    <row r="341" spans="1:11" ht="20.399999999999999" x14ac:dyDescent="0.3">
      <c r="A341" s="271" t="s">
        <v>74</v>
      </c>
      <c r="B341" s="271" t="s">
        <v>2696</v>
      </c>
      <c r="C341" s="121" t="s">
        <v>2805</v>
      </c>
      <c r="D341" s="121" t="s">
        <v>2760</v>
      </c>
      <c r="E341" s="272" t="s">
        <v>2806</v>
      </c>
      <c r="F341" s="264" t="s">
        <v>2807</v>
      </c>
      <c r="G341" s="264">
        <v>1</v>
      </c>
      <c r="H341" s="264" t="s">
        <v>17</v>
      </c>
      <c r="I341" s="264"/>
      <c r="J341" s="115">
        <v>9.61</v>
      </c>
      <c r="K341" s="266">
        <v>9.61</v>
      </c>
    </row>
    <row r="342" spans="1:11" ht="20.399999999999999" x14ac:dyDescent="0.3">
      <c r="A342" s="271" t="s">
        <v>74</v>
      </c>
      <c r="B342" s="271" t="s">
        <v>2696</v>
      </c>
      <c r="C342" s="121" t="s">
        <v>2808</v>
      </c>
      <c r="D342" s="121" t="s">
        <v>2796</v>
      </c>
      <c r="E342" s="272" t="s">
        <v>2809</v>
      </c>
      <c r="F342" s="264" t="s">
        <v>2810</v>
      </c>
      <c r="G342" s="264">
        <v>1</v>
      </c>
      <c r="H342" s="264" t="s">
        <v>2104</v>
      </c>
      <c r="I342" s="264"/>
      <c r="J342" s="115">
        <v>99.67</v>
      </c>
      <c r="K342" s="266">
        <v>99.67</v>
      </c>
    </row>
    <row r="343" spans="1:11" ht="20.399999999999999" x14ac:dyDescent="0.3">
      <c r="A343" s="271" t="s">
        <v>74</v>
      </c>
      <c r="B343" s="271" t="s">
        <v>2696</v>
      </c>
      <c r="C343" s="121" t="s">
        <v>2811</v>
      </c>
      <c r="D343" s="121" t="s">
        <v>2796</v>
      </c>
      <c r="E343" s="272" t="s">
        <v>2812</v>
      </c>
      <c r="F343" s="264" t="s">
        <v>2813</v>
      </c>
      <c r="G343" s="264">
        <v>1</v>
      </c>
      <c r="H343" s="264" t="s">
        <v>17</v>
      </c>
      <c r="I343" s="264"/>
      <c r="J343" s="115">
        <v>19.11</v>
      </c>
      <c r="K343" s="266">
        <v>19.11</v>
      </c>
    </row>
    <row r="344" spans="1:11" ht="20.399999999999999" x14ac:dyDescent="0.3">
      <c r="A344" s="271" t="s">
        <v>74</v>
      </c>
      <c r="B344" s="271" t="s">
        <v>2696</v>
      </c>
      <c r="C344" s="121" t="s">
        <v>2814</v>
      </c>
      <c r="D344" s="121" t="s">
        <v>2760</v>
      </c>
      <c r="E344" s="272" t="s">
        <v>2815</v>
      </c>
      <c r="F344" s="264" t="s">
        <v>2816</v>
      </c>
      <c r="G344" s="264">
        <v>1</v>
      </c>
      <c r="H344" s="264" t="s">
        <v>17</v>
      </c>
      <c r="I344" s="264"/>
      <c r="J344" s="115">
        <v>27.5</v>
      </c>
      <c r="K344" s="266">
        <v>27.5</v>
      </c>
    </row>
    <row r="345" spans="1:11" ht="20.399999999999999" x14ac:dyDescent="0.3">
      <c r="A345" s="271" t="s">
        <v>74</v>
      </c>
      <c r="B345" s="271" t="s">
        <v>2696</v>
      </c>
      <c r="C345" s="121" t="s">
        <v>2817</v>
      </c>
      <c r="D345" s="121" t="s">
        <v>2760</v>
      </c>
      <c r="E345" s="272" t="s">
        <v>2818</v>
      </c>
      <c r="F345" s="264" t="s">
        <v>2819</v>
      </c>
      <c r="G345" s="264">
        <v>1</v>
      </c>
      <c r="H345" s="264" t="s">
        <v>17</v>
      </c>
      <c r="I345" s="264"/>
      <c r="J345" s="115">
        <v>43.6</v>
      </c>
      <c r="K345" s="266">
        <v>43.6</v>
      </c>
    </row>
    <row r="346" spans="1:11" ht="20.399999999999999" x14ac:dyDescent="0.3">
      <c r="A346" s="271" t="s">
        <v>74</v>
      </c>
      <c r="B346" s="271" t="s">
        <v>2696</v>
      </c>
      <c r="C346" s="121" t="s">
        <v>2820</v>
      </c>
      <c r="D346" s="121" t="s">
        <v>2760</v>
      </c>
      <c r="E346" s="272" t="s">
        <v>2821</v>
      </c>
      <c r="F346" s="264" t="s">
        <v>2822</v>
      </c>
      <c r="G346" s="264">
        <v>1</v>
      </c>
      <c r="H346" s="264" t="s">
        <v>17</v>
      </c>
      <c r="I346" s="264"/>
      <c r="J346" s="115">
        <v>26.6</v>
      </c>
      <c r="K346" s="266">
        <v>26.6</v>
      </c>
    </row>
    <row r="347" spans="1:11" ht="20.399999999999999" x14ac:dyDescent="0.3">
      <c r="A347" s="271" t="s">
        <v>74</v>
      </c>
      <c r="B347" s="271" t="s">
        <v>2696</v>
      </c>
      <c r="C347" s="121" t="s">
        <v>2823</v>
      </c>
      <c r="D347" s="121" t="s">
        <v>2760</v>
      </c>
      <c r="E347" s="272" t="s">
        <v>2824</v>
      </c>
      <c r="F347" s="264" t="s">
        <v>2825</v>
      </c>
      <c r="G347" s="264">
        <v>1</v>
      </c>
      <c r="H347" s="264" t="s">
        <v>17</v>
      </c>
      <c r="I347" s="264"/>
      <c r="J347" s="115">
        <v>30.7</v>
      </c>
      <c r="K347" s="266">
        <v>30.7</v>
      </c>
    </row>
    <row r="348" spans="1:11" ht="20.399999999999999" x14ac:dyDescent="0.3">
      <c r="A348" s="271" t="s">
        <v>74</v>
      </c>
      <c r="B348" s="271" t="s">
        <v>2696</v>
      </c>
      <c r="C348" s="121" t="s">
        <v>2826</v>
      </c>
      <c r="D348" s="121" t="s">
        <v>2760</v>
      </c>
      <c r="E348" s="272" t="s">
        <v>2827</v>
      </c>
      <c r="F348" s="264" t="s">
        <v>2828</v>
      </c>
      <c r="G348" s="264">
        <v>1</v>
      </c>
      <c r="H348" s="264" t="s">
        <v>17</v>
      </c>
      <c r="I348" s="264"/>
      <c r="J348" s="115">
        <v>30.7</v>
      </c>
      <c r="K348" s="266">
        <v>30.7</v>
      </c>
    </row>
    <row r="349" spans="1:11" ht="20.399999999999999" x14ac:dyDescent="0.3">
      <c r="A349" s="271" t="s">
        <v>74</v>
      </c>
      <c r="B349" s="271" t="s">
        <v>2696</v>
      </c>
      <c r="C349" s="121" t="s">
        <v>2829</v>
      </c>
      <c r="D349" s="121" t="s">
        <v>2760</v>
      </c>
      <c r="E349" s="272" t="s">
        <v>2830</v>
      </c>
      <c r="F349" s="264" t="s">
        <v>2831</v>
      </c>
      <c r="G349" s="264">
        <v>1</v>
      </c>
      <c r="H349" s="264" t="s">
        <v>17</v>
      </c>
      <c r="I349" s="264"/>
      <c r="J349" s="115">
        <v>24.69</v>
      </c>
      <c r="K349" s="266">
        <v>24.69</v>
      </c>
    </row>
    <row r="350" spans="1:11" ht="20.399999999999999" x14ac:dyDescent="0.3">
      <c r="A350" s="271" t="s">
        <v>74</v>
      </c>
      <c r="B350" s="271" t="s">
        <v>2696</v>
      </c>
      <c r="C350" s="61" t="s">
        <v>2832</v>
      </c>
      <c r="D350" s="61" t="s">
        <v>2833</v>
      </c>
      <c r="E350" s="316" t="s">
        <v>2834</v>
      </c>
      <c r="F350" s="264" t="s">
        <v>2835</v>
      </c>
      <c r="G350" s="264">
        <v>1</v>
      </c>
      <c r="H350" s="264" t="s">
        <v>17</v>
      </c>
      <c r="I350" s="264"/>
      <c r="J350" s="115">
        <v>36.979999999999997</v>
      </c>
      <c r="K350" s="266">
        <v>36.979999999999997</v>
      </c>
    </row>
    <row r="351" spans="1:11" ht="20.399999999999999" x14ac:dyDescent="0.3">
      <c r="A351" s="271" t="s">
        <v>74</v>
      </c>
      <c r="B351" s="271" t="s">
        <v>2696</v>
      </c>
      <c r="C351" s="121" t="s">
        <v>2836</v>
      </c>
      <c r="D351" s="121" t="s">
        <v>2760</v>
      </c>
      <c r="E351" s="272" t="s">
        <v>2837</v>
      </c>
      <c r="F351" s="264" t="s">
        <v>2838</v>
      </c>
      <c r="G351" s="264">
        <v>1</v>
      </c>
      <c r="H351" s="264" t="s">
        <v>17</v>
      </c>
      <c r="I351" s="264"/>
      <c r="J351" s="115">
        <v>28.9</v>
      </c>
      <c r="K351" s="266">
        <v>28.9</v>
      </c>
    </row>
    <row r="352" spans="1:11" ht="20.399999999999999" x14ac:dyDescent="0.3">
      <c r="A352" s="271" t="s">
        <v>74</v>
      </c>
      <c r="B352" s="271" t="s">
        <v>2696</v>
      </c>
      <c r="C352" s="121" t="s">
        <v>2839</v>
      </c>
      <c r="D352" s="121" t="s">
        <v>2760</v>
      </c>
      <c r="E352" s="272" t="s">
        <v>2840</v>
      </c>
      <c r="F352" s="264" t="s">
        <v>2841</v>
      </c>
      <c r="G352" s="264">
        <v>1</v>
      </c>
      <c r="H352" s="264" t="s">
        <v>17</v>
      </c>
      <c r="I352" s="264"/>
      <c r="J352" s="115">
        <v>58.83</v>
      </c>
      <c r="K352" s="266">
        <v>58.83</v>
      </c>
    </row>
    <row r="353" spans="1:11" ht="20.399999999999999" x14ac:dyDescent="0.3">
      <c r="A353" s="271" t="s">
        <v>74</v>
      </c>
      <c r="B353" s="271" t="s">
        <v>2696</v>
      </c>
      <c r="C353" s="121" t="s">
        <v>2842</v>
      </c>
      <c r="D353" s="121" t="s">
        <v>2760</v>
      </c>
      <c r="E353" s="272" t="s">
        <v>2843</v>
      </c>
      <c r="F353" s="264" t="s">
        <v>2844</v>
      </c>
      <c r="G353" s="264">
        <v>1</v>
      </c>
      <c r="H353" s="264" t="s">
        <v>17</v>
      </c>
      <c r="I353" s="264"/>
      <c r="J353" s="115">
        <v>41.8</v>
      </c>
      <c r="K353" s="266">
        <v>41.8</v>
      </c>
    </row>
    <row r="354" spans="1:11" ht="20.399999999999999" x14ac:dyDescent="0.3">
      <c r="A354" s="271" t="s">
        <v>74</v>
      </c>
      <c r="B354" s="271" t="s">
        <v>2696</v>
      </c>
      <c r="C354" s="121" t="s">
        <v>2845</v>
      </c>
      <c r="D354" s="121" t="s">
        <v>2760</v>
      </c>
      <c r="E354" s="272" t="s">
        <v>2846</v>
      </c>
      <c r="F354" s="264" t="s">
        <v>2847</v>
      </c>
      <c r="G354" s="264">
        <v>1</v>
      </c>
      <c r="H354" s="264" t="s">
        <v>17</v>
      </c>
      <c r="I354" s="264"/>
      <c r="J354" s="115">
        <v>20.78</v>
      </c>
      <c r="K354" s="266">
        <v>20.78</v>
      </c>
    </row>
    <row r="355" spans="1:11" ht="20.399999999999999" x14ac:dyDescent="0.3">
      <c r="A355" s="271" t="s">
        <v>74</v>
      </c>
      <c r="B355" s="271" t="s">
        <v>2696</v>
      </c>
      <c r="C355" s="121" t="s">
        <v>2848</v>
      </c>
      <c r="D355" s="121" t="s">
        <v>2760</v>
      </c>
      <c r="E355" s="272" t="s">
        <v>2849</v>
      </c>
      <c r="F355" s="264" t="s">
        <v>2850</v>
      </c>
      <c r="G355" s="264">
        <v>1</v>
      </c>
      <c r="H355" s="264" t="s">
        <v>17</v>
      </c>
      <c r="I355" s="264"/>
      <c r="J355" s="115">
        <v>15.99</v>
      </c>
      <c r="K355" s="266">
        <v>15.99</v>
      </c>
    </row>
    <row r="356" spans="1:11" ht="20.399999999999999" x14ac:dyDescent="0.3">
      <c r="A356" s="271" t="s">
        <v>74</v>
      </c>
      <c r="B356" s="271" t="s">
        <v>2696</v>
      </c>
      <c r="C356" s="121" t="s">
        <v>2851</v>
      </c>
      <c r="D356" s="121" t="s">
        <v>2760</v>
      </c>
      <c r="E356" s="272" t="s">
        <v>2852</v>
      </c>
      <c r="F356" s="264" t="s">
        <v>2853</v>
      </c>
      <c r="G356" s="264">
        <v>1</v>
      </c>
      <c r="H356" s="264" t="s">
        <v>2104</v>
      </c>
      <c r="I356" s="264"/>
      <c r="J356" s="115">
        <v>153.18</v>
      </c>
      <c r="K356" s="266">
        <v>153.18</v>
      </c>
    </row>
    <row r="357" spans="1:11" ht="20.399999999999999" x14ac:dyDescent="0.3">
      <c r="A357" s="271" t="s">
        <v>74</v>
      </c>
      <c r="B357" s="271" t="s">
        <v>2696</v>
      </c>
      <c r="C357" s="121" t="s">
        <v>2854</v>
      </c>
      <c r="D357" s="121" t="s">
        <v>2760</v>
      </c>
      <c r="E357" s="272" t="s">
        <v>2402</v>
      </c>
      <c r="F357" s="264" t="s">
        <v>2855</v>
      </c>
      <c r="G357" s="264">
        <v>1</v>
      </c>
      <c r="H357" s="264" t="s">
        <v>2104</v>
      </c>
      <c r="I357" s="264"/>
      <c r="J357" s="115">
        <v>83.6</v>
      </c>
      <c r="K357" s="266">
        <v>83.6</v>
      </c>
    </row>
    <row r="358" spans="1:11" ht="20.399999999999999" x14ac:dyDescent="0.3">
      <c r="A358" s="271" t="s">
        <v>74</v>
      </c>
      <c r="B358" s="271" t="s">
        <v>2696</v>
      </c>
      <c r="C358" s="121" t="s">
        <v>2856</v>
      </c>
      <c r="D358" s="121" t="s">
        <v>2760</v>
      </c>
      <c r="E358" s="272" t="s">
        <v>2857</v>
      </c>
      <c r="F358" s="264" t="s">
        <v>2858</v>
      </c>
      <c r="G358" s="264">
        <v>1</v>
      </c>
      <c r="H358" s="264" t="s">
        <v>17</v>
      </c>
      <c r="I358" s="264"/>
      <c r="J358" s="115">
        <v>79.930000000000007</v>
      </c>
      <c r="K358" s="266">
        <v>79.930000000000007</v>
      </c>
    </row>
    <row r="359" spans="1:11" ht="20.399999999999999" x14ac:dyDescent="0.3">
      <c r="A359" s="271" t="s">
        <v>74</v>
      </c>
      <c r="B359" s="271" t="s">
        <v>2696</v>
      </c>
      <c r="C359" s="121" t="s">
        <v>2859</v>
      </c>
      <c r="D359" s="121" t="s">
        <v>2760</v>
      </c>
      <c r="E359" s="272" t="s">
        <v>2860</v>
      </c>
      <c r="F359" s="264" t="s">
        <v>2861</v>
      </c>
      <c r="G359" s="264">
        <v>1</v>
      </c>
      <c r="H359" s="264" t="s">
        <v>2104</v>
      </c>
      <c r="I359" s="264"/>
      <c r="J359" s="115">
        <v>75.849999999999994</v>
      </c>
      <c r="K359" s="266">
        <v>75.849999999999994</v>
      </c>
    </row>
    <row r="360" spans="1:11" ht="20.399999999999999" x14ac:dyDescent="0.3">
      <c r="A360" s="271" t="s">
        <v>74</v>
      </c>
      <c r="B360" s="271" t="s">
        <v>2696</v>
      </c>
      <c r="C360" s="121" t="s">
        <v>2862</v>
      </c>
      <c r="D360" s="121" t="s">
        <v>2760</v>
      </c>
      <c r="E360" s="272" t="s">
        <v>2863</v>
      </c>
      <c r="F360" s="264" t="s">
        <v>2864</v>
      </c>
      <c r="G360" s="264">
        <v>1</v>
      </c>
      <c r="H360" s="264" t="s">
        <v>17</v>
      </c>
      <c r="I360" s="264"/>
      <c r="J360" s="115">
        <v>20</v>
      </c>
      <c r="K360" s="266">
        <v>20</v>
      </c>
    </row>
    <row r="361" spans="1:11" ht="20.399999999999999" x14ac:dyDescent="0.3">
      <c r="A361" s="271" t="s">
        <v>74</v>
      </c>
      <c r="B361" s="271" t="s">
        <v>2696</v>
      </c>
      <c r="C361" s="121" t="s">
        <v>2865</v>
      </c>
      <c r="D361" s="121" t="s">
        <v>2760</v>
      </c>
      <c r="E361" s="272" t="s">
        <v>2866</v>
      </c>
      <c r="F361" s="264" t="s">
        <v>2867</v>
      </c>
      <c r="G361" s="264">
        <v>1</v>
      </c>
      <c r="H361" s="264" t="s">
        <v>17</v>
      </c>
      <c r="I361" s="264"/>
      <c r="J361" s="115">
        <v>21.14</v>
      </c>
      <c r="K361" s="266">
        <v>21.14</v>
      </c>
    </row>
    <row r="362" spans="1:11" ht="20.399999999999999" x14ac:dyDescent="0.3">
      <c r="A362" s="271" t="s">
        <v>74</v>
      </c>
      <c r="B362" s="271" t="s">
        <v>2696</v>
      </c>
      <c r="C362" s="121" t="s">
        <v>2868</v>
      </c>
      <c r="D362" s="121" t="s">
        <v>2760</v>
      </c>
      <c r="E362" s="272" t="s">
        <v>2869</v>
      </c>
      <c r="F362" s="264" t="s">
        <v>2870</v>
      </c>
      <c r="G362" s="264">
        <v>1</v>
      </c>
      <c r="H362" s="264" t="s">
        <v>17</v>
      </c>
      <c r="I362" s="264"/>
      <c r="J362" s="115">
        <v>49.99</v>
      </c>
      <c r="K362" s="266">
        <v>49.99</v>
      </c>
    </row>
    <row r="363" spans="1:11" ht="20.399999999999999" x14ac:dyDescent="0.3">
      <c r="A363" s="271" t="s">
        <v>74</v>
      </c>
      <c r="B363" s="271" t="s">
        <v>2696</v>
      </c>
      <c r="C363" s="121" t="s">
        <v>2871</v>
      </c>
      <c r="D363" s="121" t="s">
        <v>2872</v>
      </c>
      <c r="E363" s="272" t="s">
        <v>2873</v>
      </c>
      <c r="F363" s="264" t="s">
        <v>2874</v>
      </c>
      <c r="G363" s="264">
        <v>30</v>
      </c>
      <c r="H363" s="264" t="s">
        <v>17</v>
      </c>
      <c r="I363" s="264"/>
      <c r="J363" s="115">
        <v>99.99</v>
      </c>
      <c r="K363" s="266">
        <v>2999.7</v>
      </c>
    </row>
    <row r="364" spans="1:11" ht="20.399999999999999" x14ac:dyDescent="0.3">
      <c r="A364" s="271" t="s">
        <v>74</v>
      </c>
      <c r="B364" s="271" t="s">
        <v>2696</v>
      </c>
      <c r="C364" s="121" t="s">
        <v>2875</v>
      </c>
      <c r="D364" s="121" t="s">
        <v>2876</v>
      </c>
      <c r="E364" s="272" t="s">
        <v>2877</v>
      </c>
      <c r="F364" s="264" t="s">
        <v>2878</v>
      </c>
      <c r="G364" s="264">
        <v>8</v>
      </c>
      <c r="H364" s="264" t="s">
        <v>17</v>
      </c>
      <c r="I364" s="264"/>
      <c r="J364" s="115">
        <v>125</v>
      </c>
      <c r="K364" s="266">
        <v>1000</v>
      </c>
    </row>
    <row r="365" spans="1:11" ht="20.399999999999999" x14ac:dyDescent="0.3">
      <c r="A365" s="271" t="s">
        <v>74</v>
      </c>
      <c r="B365" s="271" t="s">
        <v>2696</v>
      </c>
      <c r="C365" s="121" t="s">
        <v>2879</v>
      </c>
      <c r="D365" s="121" t="s">
        <v>2880</v>
      </c>
      <c r="E365" s="272" t="s">
        <v>2881</v>
      </c>
      <c r="F365" s="264" t="s">
        <v>2882</v>
      </c>
      <c r="G365" s="264">
        <v>8</v>
      </c>
      <c r="H365" s="264" t="s">
        <v>17</v>
      </c>
      <c r="I365" s="264"/>
      <c r="J365" s="115">
        <v>106.99</v>
      </c>
      <c r="K365" s="266">
        <v>855.92</v>
      </c>
    </row>
    <row r="366" spans="1:11" ht="20.399999999999999" x14ac:dyDescent="0.3">
      <c r="A366" s="271" t="s">
        <v>74</v>
      </c>
      <c r="B366" s="271" t="s">
        <v>2696</v>
      </c>
      <c r="C366" s="121" t="s">
        <v>2883</v>
      </c>
      <c r="D366" s="121" t="s">
        <v>2884</v>
      </c>
      <c r="E366" s="272" t="s">
        <v>2885</v>
      </c>
      <c r="F366" s="264" t="s">
        <v>2886</v>
      </c>
      <c r="G366" s="264">
        <v>24</v>
      </c>
      <c r="H366" s="264" t="s">
        <v>17</v>
      </c>
      <c r="I366" s="264"/>
      <c r="J366" s="115">
        <v>3.99</v>
      </c>
      <c r="K366" s="266">
        <v>95.76</v>
      </c>
    </row>
    <row r="367" spans="1:11" ht="20.399999999999999" x14ac:dyDescent="0.3">
      <c r="A367" s="271" t="s">
        <v>74</v>
      </c>
      <c r="B367" s="271" t="s">
        <v>2696</v>
      </c>
      <c r="C367" s="121" t="s">
        <v>2887</v>
      </c>
      <c r="D367" s="121" t="s">
        <v>2888</v>
      </c>
      <c r="E367" s="272" t="s">
        <v>2889</v>
      </c>
      <c r="F367" s="264" t="s">
        <v>2890</v>
      </c>
      <c r="G367" s="264">
        <v>1</v>
      </c>
      <c r="H367" s="264" t="s">
        <v>17</v>
      </c>
      <c r="I367" s="264"/>
      <c r="J367" s="115">
        <v>53.95</v>
      </c>
      <c r="K367" s="266">
        <v>53.95</v>
      </c>
    </row>
    <row r="368" spans="1:11" ht="20.399999999999999" x14ac:dyDescent="0.3">
      <c r="A368" s="271" t="s">
        <v>74</v>
      </c>
      <c r="B368" s="271" t="s">
        <v>2696</v>
      </c>
      <c r="C368" s="121" t="s">
        <v>2891</v>
      </c>
      <c r="D368" s="121" t="s">
        <v>2872</v>
      </c>
      <c r="E368" s="272" t="s">
        <v>2892</v>
      </c>
      <c r="F368" s="264" t="s">
        <v>2893</v>
      </c>
      <c r="G368" s="264">
        <v>1</v>
      </c>
      <c r="H368" s="264" t="s">
        <v>1829</v>
      </c>
      <c r="I368" s="264"/>
      <c r="J368" s="115">
        <v>100</v>
      </c>
      <c r="K368" s="266">
        <v>100</v>
      </c>
    </row>
    <row r="369" spans="1:11" ht="20.399999999999999" x14ac:dyDescent="0.3">
      <c r="A369" s="271" t="s">
        <v>74</v>
      </c>
      <c r="B369" s="271" t="s">
        <v>2696</v>
      </c>
      <c r="C369" s="121" t="s">
        <v>2894</v>
      </c>
      <c r="D369" s="121" t="s">
        <v>2872</v>
      </c>
      <c r="E369" s="272" t="s">
        <v>2895</v>
      </c>
      <c r="F369" s="264" t="s">
        <v>2896</v>
      </c>
      <c r="G369" s="264">
        <v>8</v>
      </c>
      <c r="H369" s="264" t="s">
        <v>17</v>
      </c>
      <c r="I369" s="264"/>
      <c r="J369" s="115">
        <v>32.25</v>
      </c>
      <c r="K369" s="266">
        <v>258</v>
      </c>
    </row>
    <row r="370" spans="1:11" ht="20.399999999999999" x14ac:dyDescent="0.3">
      <c r="A370" s="271" t="s">
        <v>74</v>
      </c>
      <c r="B370" s="271" t="s">
        <v>2696</v>
      </c>
      <c r="C370" s="121" t="s">
        <v>2897</v>
      </c>
      <c r="D370" s="121" t="s">
        <v>2872</v>
      </c>
      <c r="E370" s="121" t="s">
        <v>2898</v>
      </c>
      <c r="F370" s="264" t="s">
        <v>2899</v>
      </c>
      <c r="G370" s="264">
        <v>4</v>
      </c>
      <c r="H370" s="264" t="s">
        <v>17</v>
      </c>
      <c r="I370" s="264"/>
      <c r="J370" s="115">
        <v>27.94</v>
      </c>
      <c r="K370" s="266">
        <v>111.76</v>
      </c>
    </row>
    <row r="371" spans="1:11" ht="20.399999999999999" x14ac:dyDescent="0.3">
      <c r="A371" s="271" t="s">
        <v>74</v>
      </c>
      <c r="B371" s="271" t="s">
        <v>2696</v>
      </c>
      <c r="C371" s="121" t="s">
        <v>2900</v>
      </c>
      <c r="D371" s="121" t="s">
        <v>2901</v>
      </c>
      <c r="E371" s="121" t="s">
        <v>2902</v>
      </c>
      <c r="F371" s="264" t="s">
        <v>2903</v>
      </c>
      <c r="G371" s="264">
        <v>8</v>
      </c>
      <c r="H371" s="264" t="s">
        <v>1055</v>
      </c>
      <c r="I371" s="264"/>
      <c r="J371" s="115">
        <v>35.74</v>
      </c>
      <c r="K371" s="266">
        <v>285.92</v>
      </c>
    </row>
    <row r="372" spans="1:11" ht="20.399999999999999" x14ac:dyDescent="0.3">
      <c r="A372" s="271" t="s">
        <v>74</v>
      </c>
      <c r="B372" s="271" t="s">
        <v>2696</v>
      </c>
      <c r="C372" s="121" t="s">
        <v>2904</v>
      </c>
      <c r="D372" s="121" t="s">
        <v>2905</v>
      </c>
      <c r="E372" s="121" t="s">
        <v>2906</v>
      </c>
      <c r="F372" s="264" t="s">
        <v>2907</v>
      </c>
      <c r="G372" s="264">
        <v>1</v>
      </c>
      <c r="H372" s="264" t="s">
        <v>2104</v>
      </c>
      <c r="I372" s="264"/>
      <c r="J372" s="115">
        <v>634</v>
      </c>
      <c r="K372" s="266">
        <v>634</v>
      </c>
    </row>
    <row r="373" spans="1:11" ht="20.399999999999999" x14ac:dyDescent="0.3">
      <c r="A373" s="271" t="s">
        <v>74</v>
      </c>
      <c r="B373" s="271" t="s">
        <v>2696</v>
      </c>
      <c r="C373" s="121" t="s">
        <v>2908</v>
      </c>
      <c r="D373" s="121" t="s">
        <v>2909</v>
      </c>
      <c r="E373" s="272" t="s">
        <v>2910</v>
      </c>
      <c r="F373" s="264" t="s">
        <v>2911</v>
      </c>
      <c r="G373" s="264">
        <v>1</v>
      </c>
      <c r="H373" s="264" t="s">
        <v>17</v>
      </c>
      <c r="I373" s="264"/>
      <c r="J373" s="115">
        <v>195</v>
      </c>
      <c r="K373" s="266">
        <v>195</v>
      </c>
    </row>
    <row r="374" spans="1:11" ht="20.399999999999999" x14ac:dyDescent="0.3">
      <c r="A374" s="271" t="s">
        <v>74</v>
      </c>
      <c r="B374" s="271" t="s">
        <v>2696</v>
      </c>
      <c r="C374" s="121" t="s">
        <v>2912</v>
      </c>
      <c r="D374" s="121" t="s">
        <v>2909</v>
      </c>
      <c r="E374" s="272" t="s">
        <v>2913</v>
      </c>
      <c r="F374" s="264" t="s">
        <v>2914</v>
      </c>
      <c r="G374" s="264">
        <v>1</v>
      </c>
      <c r="H374" s="264" t="s">
        <v>2104</v>
      </c>
      <c r="I374" s="264"/>
      <c r="J374" s="115">
        <v>28.85</v>
      </c>
      <c r="K374" s="266">
        <v>28.85</v>
      </c>
    </row>
    <row r="375" spans="1:11" ht="20.399999999999999" x14ac:dyDescent="0.3">
      <c r="A375" s="271" t="s">
        <v>74</v>
      </c>
      <c r="B375" s="271" t="s">
        <v>2696</v>
      </c>
      <c r="C375" s="121" t="s">
        <v>2915</v>
      </c>
      <c r="D375" s="121" t="s">
        <v>2916</v>
      </c>
      <c r="E375" s="272" t="s">
        <v>2917</v>
      </c>
      <c r="F375" s="264" t="s">
        <v>2918</v>
      </c>
      <c r="G375" s="264">
        <v>1</v>
      </c>
      <c r="H375" s="264" t="s">
        <v>2104</v>
      </c>
      <c r="I375" s="264"/>
      <c r="J375" s="115">
        <v>73.95</v>
      </c>
      <c r="K375" s="266">
        <v>73.95</v>
      </c>
    </row>
    <row r="376" spans="1:11" ht="20.399999999999999" x14ac:dyDescent="0.3">
      <c r="A376" s="271" t="s">
        <v>74</v>
      </c>
      <c r="B376" s="271" t="s">
        <v>2696</v>
      </c>
      <c r="C376" s="121" t="s">
        <v>2919</v>
      </c>
      <c r="D376" s="121" t="s">
        <v>1168</v>
      </c>
      <c r="E376" s="121" t="s">
        <v>1169</v>
      </c>
      <c r="F376" s="264" t="s">
        <v>2920</v>
      </c>
      <c r="G376" s="264">
        <v>2</v>
      </c>
      <c r="H376" s="264" t="s">
        <v>17</v>
      </c>
      <c r="I376" s="264"/>
      <c r="J376" s="115">
        <v>54.1</v>
      </c>
      <c r="K376" s="266">
        <v>108.2</v>
      </c>
    </row>
    <row r="377" spans="1:11" ht="20.399999999999999" x14ac:dyDescent="0.3">
      <c r="A377" s="271" t="s">
        <v>74</v>
      </c>
      <c r="B377" s="271" t="s">
        <v>2696</v>
      </c>
      <c r="C377" s="121" t="s">
        <v>2921</v>
      </c>
      <c r="D377" s="121" t="s">
        <v>1168</v>
      </c>
      <c r="E377" s="121" t="s">
        <v>2922</v>
      </c>
      <c r="F377" s="264" t="s">
        <v>2923</v>
      </c>
      <c r="G377" s="264">
        <v>2</v>
      </c>
      <c r="H377" s="264" t="s">
        <v>17</v>
      </c>
      <c r="I377" s="264"/>
      <c r="J377" s="115">
        <v>7.39</v>
      </c>
      <c r="K377" s="266">
        <v>14.78</v>
      </c>
    </row>
    <row r="378" spans="1:11" ht="20.399999999999999" x14ac:dyDescent="0.3">
      <c r="A378" s="271" t="s">
        <v>74</v>
      </c>
      <c r="B378" s="271" t="s">
        <v>2696</v>
      </c>
      <c r="C378" s="121" t="s">
        <v>2924</v>
      </c>
      <c r="D378" s="121" t="s">
        <v>2925</v>
      </c>
      <c r="E378" s="272" t="s">
        <v>2926</v>
      </c>
      <c r="F378" s="264" t="s">
        <v>2927</v>
      </c>
      <c r="G378" s="264">
        <v>1</v>
      </c>
      <c r="H378" s="264" t="s">
        <v>17</v>
      </c>
      <c r="I378" s="264"/>
      <c r="J378" s="115">
        <v>110</v>
      </c>
      <c r="K378" s="266">
        <v>110</v>
      </c>
    </row>
    <row r="379" spans="1:11" ht="20.399999999999999" x14ac:dyDescent="0.3">
      <c r="A379" s="271" t="s">
        <v>74</v>
      </c>
      <c r="B379" s="271" t="s">
        <v>2696</v>
      </c>
      <c r="C379" s="121" t="s">
        <v>2928</v>
      </c>
      <c r="D379" s="121" t="s">
        <v>2925</v>
      </c>
      <c r="E379" s="272" t="s">
        <v>2929</v>
      </c>
      <c r="F379" s="264" t="s">
        <v>2930</v>
      </c>
      <c r="G379" s="264">
        <v>1</v>
      </c>
      <c r="H379" s="264" t="s">
        <v>17</v>
      </c>
      <c r="I379" s="264"/>
      <c r="J379" s="115">
        <v>260.42</v>
      </c>
      <c r="K379" s="266">
        <v>260.42</v>
      </c>
    </row>
    <row r="380" spans="1:11" ht="20.399999999999999" x14ac:dyDescent="0.3">
      <c r="A380" s="271" t="s">
        <v>74</v>
      </c>
      <c r="B380" s="271" t="s">
        <v>2696</v>
      </c>
      <c r="C380" s="57" t="s">
        <v>6775</v>
      </c>
      <c r="D380" s="57" t="s">
        <v>6776</v>
      </c>
      <c r="E380" s="57" t="s">
        <v>6777</v>
      </c>
      <c r="F380" s="46" t="s">
        <v>6778</v>
      </c>
      <c r="G380" s="46" t="s">
        <v>6935</v>
      </c>
      <c r="H380" s="46" t="s">
        <v>69</v>
      </c>
      <c r="I380" s="513" t="s">
        <v>6625</v>
      </c>
      <c r="J380" s="293">
        <v>42.5</v>
      </c>
      <c r="K380" s="232">
        <v>255</v>
      </c>
    </row>
    <row r="381" spans="1:11" ht="20.399999999999999" x14ac:dyDescent="0.3">
      <c r="A381" s="271" t="s">
        <v>74</v>
      </c>
      <c r="B381" s="271" t="s">
        <v>2696</v>
      </c>
      <c r="C381" s="57" t="s">
        <v>6779</v>
      </c>
      <c r="D381" s="57" t="s">
        <v>6776</v>
      </c>
      <c r="E381" s="523" t="s">
        <v>6780</v>
      </c>
      <c r="F381" s="46" t="s">
        <v>6781</v>
      </c>
      <c r="G381" s="46" t="s">
        <v>6935</v>
      </c>
      <c r="H381" s="46" t="s">
        <v>6782</v>
      </c>
      <c r="I381" s="60" t="s">
        <v>6625</v>
      </c>
      <c r="J381" s="293">
        <v>44</v>
      </c>
      <c r="K381" s="232">
        <v>264</v>
      </c>
    </row>
    <row r="383" spans="1:11" x14ac:dyDescent="0.3">
      <c r="H383" s="768" t="s">
        <v>6543</v>
      </c>
      <c r="I383" s="768"/>
      <c r="J383" s="768"/>
      <c r="K383" s="435">
        <f>SUM(K1:K382)</f>
        <v>2900521.8900000039</v>
      </c>
    </row>
  </sheetData>
  <sheetProtection algorithmName="SHA-512" hashValue="qT1so4ObuhdLOLZaZyMUDtFeKllSG0JsgWc+s/cQRFL8QiUL3/qyZzV9qTgNQ5c9LReWIYlSSZHgnAMIyEfF9A==" saltValue="CD/JtRQe+IqhsPTSJBzUGA==" spinCount="100000" sheet="1" objects="1" scenarios="1"/>
  <mergeCells count="1">
    <mergeCell ref="H383:J383"/>
  </mergeCells>
  <pageMargins left="0.2" right="0.2" top="0.5" bottom="0.25" header="0" footer="0"/>
  <pageSetup scale="7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K437"/>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338" t="s">
        <v>78</v>
      </c>
      <c r="B2" s="334" t="s">
        <v>2931</v>
      </c>
      <c r="C2" s="643" t="s">
        <v>2932</v>
      </c>
      <c r="D2" s="329" t="s">
        <v>3</v>
      </c>
      <c r="E2" s="329" t="s">
        <v>4</v>
      </c>
      <c r="F2" s="335" t="s">
        <v>2933</v>
      </c>
      <c r="G2" s="330" t="s">
        <v>6</v>
      </c>
      <c r="H2" s="330" t="s">
        <v>7</v>
      </c>
      <c r="I2" s="330" t="s">
        <v>203</v>
      </c>
      <c r="J2" s="331" t="s">
        <v>202</v>
      </c>
      <c r="K2" s="332" t="s">
        <v>8</v>
      </c>
    </row>
    <row r="3" spans="1:11" ht="20.399999999999999" x14ac:dyDescent="0.3">
      <c r="A3" s="242" t="s">
        <v>78</v>
      </c>
      <c r="B3" s="242" t="s">
        <v>2931</v>
      </c>
      <c r="C3" s="56" t="s">
        <v>2934</v>
      </c>
      <c r="D3" s="56" t="s">
        <v>2935</v>
      </c>
      <c r="E3" s="56" t="s">
        <v>2936</v>
      </c>
      <c r="F3" s="112" t="s">
        <v>2937</v>
      </c>
      <c r="G3" s="112">
        <v>100</v>
      </c>
      <c r="H3" s="112" t="s">
        <v>2938</v>
      </c>
      <c r="I3" s="112"/>
      <c r="J3" s="333">
        <v>3</v>
      </c>
      <c r="K3" s="315">
        <v>300</v>
      </c>
    </row>
    <row r="4" spans="1:11" ht="20.399999999999999" x14ac:dyDescent="0.3">
      <c r="A4" s="52" t="s">
        <v>78</v>
      </c>
      <c r="B4" s="52" t="s">
        <v>2931</v>
      </c>
      <c r="C4" s="61" t="s">
        <v>2939</v>
      </c>
      <c r="D4" s="61" t="s">
        <v>2940</v>
      </c>
      <c r="E4" s="61">
        <v>1026434</v>
      </c>
      <c r="F4" s="53" t="s">
        <v>2941</v>
      </c>
      <c r="G4" s="53">
        <v>48</v>
      </c>
      <c r="H4" s="53" t="s">
        <v>2942</v>
      </c>
      <c r="I4" s="53"/>
      <c r="J4" s="88">
        <v>9.76</v>
      </c>
      <c r="K4" s="232">
        <v>468.48</v>
      </c>
    </row>
    <row r="5" spans="1:11" ht="20.399999999999999" x14ac:dyDescent="0.3">
      <c r="A5" s="52" t="s">
        <v>78</v>
      </c>
      <c r="B5" s="52" t="s">
        <v>2931</v>
      </c>
      <c r="C5" s="61" t="s">
        <v>2943</v>
      </c>
      <c r="D5" s="644" t="s">
        <v>2944</v>
      </c>
      <c r="E5" s="644" t="s">
        <v>2945</v>
      </c>
      <c r="F5" s="53" t="s">
        <v>2946</v>
      </c>
      <c r="G5" s="53">
        <v>8</v>
      </c>
      <c r="H5" s="53" t="s">
        <v>2947</v>
      </c>
      <c r="I5" s="53"/>
      <c r="J5" s="88">
        <v>12.73</v>
      </c>
      <c r="K5" s="232">
        <v>101.84</v>
      </c>
    </row>
    <row r="6" spans="1:11" ht="20.399999999999999" x14ac:dyDescent="0.3">
      <c r="A6" s="52" t="s">
        <v>78</v>
      </c>
      <c r="B6" s="52" t="s">
        <v>2931</v>
      </c>
      <c r="C6" s="61" t="s">
        <v>2948</v>
      </c>
      <c r="D6" s="61" t="s">
        <v>2949</v>
      </c>
      <c r="E6" s="61">
        <v>90759</v>
      </c>
      <c r="F6" s="53" t="s">
        <v>2950</v>
      </c>
      <c r="G6" s="53">
        <v>50</v>
      </c>
      <c r="H6" s="53" t="s">
        <v>2171</v>
      </c>
      <c r="I6" s="53"/>
      <c r="J6" s="88">
        <v>3.15</v>
      </c>
      <c r="K6" s="232">
        <v>157.5</v>
      </c>
    </row>
    <row r="7" spans="1:11" ht="20.399999999999999" x14ac:dyDescent="0.3">
      <c r="A7" s="52" t="s">
        <v>78</v>
      </c>
      <c r="B7" s="52" t="s">
        <v>2931</v>
      </c>
      <c r="C7" s="61" t="s">
        <v>2951</v>
      </c>
      <c r="D7" s="61" t="s">
        <v>2952</v>
      </c>
      <c r="E7" s="61" t="s">
        <v>2953</v>
      </c>
      <c r="F7" s="53" t="s">
        <v>2954</v>
      </c>
      <c r="G7" s="53">
        <v>16</v>
      </c>
      <c r="H7" s="53" t="s">
        <v>17</v>
      </c>
      <c r="I7" s="53"/>
      <c r="J7" s="88">
        <v>10.49</v>
      </c>
      <c r="K7" s="232">
        <v>167.84</v>
      </c>
    </row>
    <row r="8" spans="1:11" ht="20.399999999999999" x14ac:dyDescent="0.3">
      <c r="A8" s="52" t="s">
        <v>78</v>
      </c>
      <c r="B8" s="52" t="s">
        <v>2931</v>
      </c>
      <c r="C8" s="61" t="s">
        <v>2955</v>
      </c>
      <c r="D8" s="61" t="s">
        <v>2935</v>
      </c>
      <c r="E8" s="61" t="s">
        <v>2956</v>
      </c>
      <c r="F8" s="53" t="s">
        <v>2957</v>
      </c>
      <c r="G8" s="53">
        <v>300</v>
      </c>
      <c r="H8" s="53" t="s">
        <v>17</v>
      </c>
      <c r="I8" s="53"/>
      <c r="J8" s="88">
        <v>0.53</v>
      </c>
      <c r="K8" s="232">
        <v>159</v>
      </c>
    </row>
    <row r="9" spans="1:11" ht="20.399999999999999" x14ac:dyDescent="0.3">
      <c r="A9" s="52" t="s">
        <v>78</v>
      </c>
      <c r="B9" s="52" t="s">
        <v>2931</v>
      </c>
      <c r="C9" s="61" t="s">
        <v>2958</v>
      </c>
      <c r="D9" s="61" t="s">
        <v>2935</v>
      </c>
      <c r="E9" s="61" t="s">
        <v>2959</v>
      </c>
      <c r="F9" s="53" t="s">
        <v>2960</v>
      </c>
      <c r="G9" s="53">
        <v>25</v>
      </c>
      <c r="H9" s="53" t="s">
        <v>2961</v>
      </c>
      <c r="I9" s="53"/>
      <c r="J9" s="88">
        <v>3.14</v>
      </c>
      <c r="K9" s="232">
        <v>78.5</v>
      </c>
    </row>
    <row r="10" spans="1:11" ht="20.399999999999999" x14ac:dyDescent="0.3">
      <c r="A10" s="52" t="s">
        <v>78</v>
      </c>
      <c r="B10" s="52" t="s">
        <v>2931</v>
      </c>
      <c r="C10" s="61" t="s">
        <v>2962</v>
      </c>
      <c r="D10" s="61" t="s">
        <v>2963</v>
      </c>
      <c r="E10" s="61" t="s">
        <v>2964</v>
      </c>
      <c r="F10" s="53" t="s">
        <v>2965</v>
      </c>
      <c r="G10" s="53">
        <v>400</v>
      </c>
      <c r="H10" s="53" t="s">
        <v>2938</v>
      </c>
      <c r="I10" s="53"/>
      <c r="J10" s="88">
        <v>7.09</v>
      </c>
      <c r="K10" s="232">
        <v>2836</v>
      </c>
    </row>
    <row r="11" spans="1:11" ht="20.399999999999999" x14ac:dyDescent="0.3">
      <c r="A11" s="52" t="s">
        <v>78</v>
      </c>
      <c r="B11" s="52" t="s">
        <v>2931</v>
      </c>
      <c r="C11" s="61" t="s">
        <v>2966</v>
      </c>
      <c r="D11" s="61" t="s">
        <v>2940</v>
      </c>
      <c r="E11" s="61">
        <v>1887819</v>
      </c>
      <c r="F11" s="53" t="s">
        <v>2967</v>
      </c>
      <c r="G11" s="53">
        <v>20</v>
      </c>
      <c r="H11" s="53" t="s">
        <v>2942</v>
      </c>
      <c r="I11" s="53"/>
      <c r="J11" s="88">
        <v>14.96</v>
      </c>
      <c r="K11" s="232">
        <v>299.20000000000005</v>
      </c>
    </row>
    <row r="12" spans="1:11" ht="20.399999999999999" x14ac:dyDescent="0.3">
      <c r="A12" s="52" t="s">
        <v>78</v>
      </c>
      <c r="B12" s="52" t="s">
        <v>2931</v>
      </c>
      <c r="C12" s="61" t="s">
        <v>2968</v>
      </c>
      <c r="D12" s="61" t="s">
        <v>2935</v>
      </c>
      <c r="E12" s="61" t="s">
        <v>2969</v>
      </c>
      <c r="F12" s="53" t="s">
        <v>2970</v>
      </c>
      <c r="G12" s="53">
        <v>200</v>
      </c>
      <c r="H12" s="53" t="s">
        <v>2938</v>
      </c>
      <c r="I12" s="53"/>
      <c r="J12" s="88">
        <v>7.49</v>
      </c>
      <c r="K12" s="232">
        <v>1498</v>
      </c>
    </row>
    <row r="13" spans="1:11" ht="20.399999999999999" x14ac:dyDescent="0.3">
      <c r="A13" s="52" t="s">
        <v>78</v>
      </c>
      <c r="B13" s="52" t="s">
        <v>2931</v>
      </c>
      <c r="C13" s="61" t="s">
        <v>2971</v>
      </c>
      <c r="D13" s="61"/>
      <c r="E13" s="61"/>
      <c r="F13" s="53" t="s">
        <v>2972</v>
      </c>
      <c r="G13" s="53">
        <v>10</v>
      </c>
      <c r="H13" s="53" t="s">
        <v>2961</v>
      </c>
      <c r="I13" s="53"/>
      <c r="J13" s="88">
        <v>14.7</v>
      </c>
      <c r="K13" s="232">
        <v>147</v>
      </c>
    </row>
    <row r="14" spans="1:11" ht="20.399999999999999" x14ac:dyDescent="0.3">
      <c r="A14" s="52" t="s">
        <v>78</v>
      </c>
      <c r="B14" s="52" t="s">
        <v>2931</v>
      </c>
      <c r="C14" s="61" t="s">
        <v>2973</v>
      </c>
      <c r="D14" s="61" t="s">
        <v>2974</v>
      </c>
      <c r="E14" s="61" t="s">
        <v>2975</v>
      </c>
      <c r="F14" s="53" t="s">
        <v>2976</v>
      </c>
      <c r="G14" s="53">
        <v>25</v>
      </c>
      <c r="H14" s="53" t="s">
        <v>17</v>
      </c>
      <c r="I14" s="53"/>
      <c r="J14" s="88">
        <v>7.4</v>
      </c>
      <c r="K14" s="232">
        <v>185</v>
      </c>
    </row>
    <row r="15" spans="1:11" ht="20.399999999999999" x14ac:dyDescent="0.3">
      <c r="A15" s="52" t="s">
        <v>78</v>
      </c>
      <c r="B15" s="52" t="s">
        <v>2931</v>
      </c>
      <c r="C15" s="61" t="s">
        <v>2977</v>
      </c>
      <c r="D15" s="61" t="s">
        <v>2935</v>
      </c>
      <c r="E15" s="61" t="s">
        <v>2978</v>
      </c>
      <c r="F15" s="53" t="s">
        <v>2979</v>
      </c>
      <c r="G15" s="53">
        <v>24</v>
      </c>
      <c r="H15" s="53" t="s">
        <v>17</v>
      </c>
      <c r="I15" s="53"/>
      <c r="J15" s="88">
        <v>6.82</v>
      </c>
      <c r="K15" s="232">
        <v>163.68</v>
      </c>
    </row>
    <row r="16" spans="1:11" ht="20.399999999999999" x14ac:dyDescent="0.3">
      <c r="A16" s="52" t="s">
        <v>78</v>
      </c>
      <c r="B16" s="52" t="s">
        <v>2931</v>
      </c>
      <c r="C16" s="61" t="s">
        <v>2980</v>
      </c>
      <c r="D16" s="61" t="s">
        <v>2981</v>
      </c>
      <c r="E16" s="61" t="s">
        <v>2982</v>
      </c>
      <c r="F16" s="53" t="s">
        <v>2983</v>
      </c>
      <c r="G16" s="53">
        <v>12</v>
      </c>
      <c r="H16" s="53" t="s">
        <v>2961</v>
      </c>
      <c r="I16" s="53"/>
      <c r="J16" s="88">
        <v>10.39</v>
      </c>
      <c r="K16" s="232">
        <v>124.68</v>
      </c>
    </row>
    <row r="17" spans="1:11" ht="20.399999999999999" x14ac:dyDescent="0.3">
      <c r="A17" s="52" t="s">
        <v>78</v>
      </c>
      <c r="B17" s="52" t="s">
        <v>2931</v>
      </c>
      <c r="C17" s="61" t="s">
        <v>2984</v>
      </c>
      <c r="D17" s="61" t="s">
        <v>2985</v>
      </c>
      <c r="E17" s="61" t="s">
        <v>2986</v>
      </c>
      <c r="F17" s="53" t="s">
        <v>2987</v>
      </c>
      <c r="G17" s="53">
        <v>250</v>
      </c>
      <c r="H17" s="53" t="s">
        <v>17</v>
      </c>
      <c r="I17" s="53"/>
      <c r="J17" s="88">
        <v>0.35</v>
      </c>
      <c r="K17" s="232">
        <v>87.5</v>
      </c>
    </row>
    <row r="18" spans="1:11" ht="21" thickBot="1" x14ac:dyDescent="0.35">
      <c r="A18" s="85" t="s">
        <v>78</v>
      </c>
      <c r="B18" s="85" t="s">
        <v>2931</v>
      </c>
      <c r="C18" s="249" t="s">
        <v>2988</v>
      </c>
      <c r="D18" s="249" t="s">
        <v>2985</v>
      </c>
      <c r="E18" s="249" t="s">
        <v>2989</v>
      </c>
      <c r="F18" s="86" t="s">
        <v>2990</v>
      </c>
      <c r="G18" s="86">
        <v>100</v>
      </c>
      <c r="H18" s="86" t="s">
        <v>17</v>
      </c>
      <c r="I18" s="86"/>
      <c r="J18" s="87">
        <v>3.1</v>
      </c>
      <c r="K18" s="317">
        <v>310</v>
      </c>
    </row>
    <row r="19" spans="1:11" ht="41.4" thickBot="1" x14ac:dyDescent="0.35">
      <c r="A19" s="338" t="s">
        <v>78</v>
      </c>
      <c r="B19" s="334" t="s">
        <v>2991</v>
      </c>
      <c r="C19" s="643" t="s">
        <v>2992</v>
      </c>
      <c r="D19" s="329" t="s">
        <v>3</v>
      </c>
      <c r="E19" s="329" t="s">
        <v>4</v>
      </c>
      <c r="F19" s="335" t="s">
        <v>2993</v>
      </c>
      <c r="G19" s="330" t="s">
        <v>6</v>
      </c>
      <c r="H19" s="330" t="s">
        <v>7</v>
      </c>
      <c r="I19" s="330" t="s">
        <v>203</v>
      </c>
      <c r="J19" s="331" t="s">
        <v>202</v>
      </c>
      <c r="K19" s="332" t="s">
        <v>8</v>
      </c>
    </row>
    <row r="20" spans="1:11" ht="20.399999999999999" x14ac:dyDescent="0.3">
      <c r="A20" s="242" t="s">
        <v>78</v>
      </c>
      <c r="B20" s="242" t="s">
        <v>2991</v>
      </c>
      <c r="C20" s="56" t="s">
        <v>2994</v>
      </c>
      <c r="D20" s="56" t="s">
        <v>2949</v>
      </c>
      <c r="E20" s="56">
        <v>87675</v>
      </c>
      <c r="F20" s="112" t="s">
        <v>2995</v>
      </c>
      <c r="G20" s="112">
        <v>250</v>
      </c>
      <c r="H20" s="112" t="s">
        <v>17</v>
      </c>
      <c r="I20" s="112"/>
      <c r="J20" s="333">
        <v>0.06</v>
      </c>
      <c r="K20" s="315">
        <v>15</v>
      </c>
    </row>
    <row r="21" spans="1:11" ht="20.399999999999999" x14ac:dyDescent="0.3">
      <c r="A21" s="52" t="s">
        <v>78</v>
      </c>
      <c r="B21" s="52" t="s">
        <v>2991</v>
      </c>
      <c r="C21" s="61" t="s">
        <v>2996</v>
      </c>
      <c r="D21" s="644" t="s">
        <v>2997</v>
      </c>
      <c r="E21" s="644" t="s">
        <v>2998</v>
      </c>
      <c r="F21" s="53" t="s">
        <v>2999</v>
      </c>
      <c r="G21" s="53">
        <v>90</v>
      </c>
      <c r="H21" s="53" t="s">
        <v>2938</v>
      </c>
      <c r="I21" s="269"/>
      <c r="J21" s="88">
        <v>0.55000000000000004</v>
      </c>
      <c r="K21" s="232">
        <v>49.500000000000007</v>
      </c>
    </row>
    <row r="22" spans="1:11" ht="20.399999999999999" x14ac:dyDescent="0.3">
      <c r="A22" s="52" t="s">
        <v>78</v>
      </c>
      <c r="B22" s="52" t="s">
        <v>2991</v>
      </c>
      <c r="C22" s="61" t="s">
        <v>3000</v>
      </c>
      <c r="D22" s="61" t="s">
        <v>2949</v>
      </c>
      <c r="E22" s="61">
        <v>59133</v>
      </c>
      <c r="F22" s="53" t="s">
        <v>3001</v>
      </c>
      <c r="G22" s="53">
        <v>50</v>
      </c>
      <c r="H22" s="53" t="s">
        <v>2938</v>
      </c>
      <c r="I22" s="46"/>
      <c r="J22" s="88">
        <v>0.05</v>
      </c>
      <c r="K22" s="232">
        <v>2.5</v>
      </c>
    </row>
    <row r="23" spans="1:11" ht="20.399999999999999" x14ac:dyDescent="0.3">
      <c r="A23" s="52" t="s">
        <v>78</v>
      </c>
      <c r="B23" s="52" t="s">
        <v>2991</v>
      </c>
      <c r="C23" s="61" t="s">
        <v>3002</v>
      </c>
      <c r="D23" s="61" t="s">
        <v>2949</v>
      </c>
      <c r="E23" s="61">
        <v>79964</v>
      </c>
      <c r="F23" s="53" t="s">
        <v>3003</v>
      </c>
      <c r="G23" s="53">
        <v>10</v>
      </c>
      <c r="H23" s="53" t="s">
        <v>17</v>
      </c>
      <c r="I23" s="46"/>
      <c r="J23" s="88">
        <v>1.08</v>
      </c>
      <c r="K23" s="232">
        <v>10.8</v>
      </c>
    </row>
    <row r="24" spans="1:11" ht="20.399999999999999" x14ac:dyDescent="0.3">
      <c r="A24" s="52" t="s">
        <v>78</v>
      </c>
      <c r="B24" s="52" t="s">
        <v>2991</v>
      </c>
      <c r="C24" s="61" t="s">
        <v>3004</v>
      </c>
      <c r="D24" s="61" t="s">
        <v>2935</v>
      </c>
      <c r="E24" s="61" t="s">
        <v>3005</v>
      </c>
      <c r="F24" s="53" t="s">
        <v>3006</v>
      </c>
      <c r="G24" s="53">
        <v>200</v>
      </c>
      <c r="H24" s="53" t="s">
        <v>2938</v>
      </c>
      <c r="I24" s="46"/>
      <c r="J24" s="88">
        <v>1.65</v>
      </c>
      <c r="K24" s="232">
        <v>330</v>
      </c>
    </row>
    <row r="25" spans="1:11" ht="20.399999999999999" x14ac:dyDescent="0.3">
      <c r="A25" s="52" t="s">
        <v>78</v>
      </c>
      <c r="B25" s="52" t="s">
        <v>2991</v>
      </c>
      <c r="C25" s="61" t="s">
        <v>3007</v>
      </c>
      <c r="D25" s="61" t="s">
        <v>3008</v>
      </c>
      <c r="E25" s="61" t="s">
        <v>3009</v>
      </c>
      <c r="F25" s="53" t="s">
        <v>3010</v>
      </c>
      <c r="G25" s="53">
        <v>10</v>
      </c>
      <c r="H25" s="53" t="s">
        <v>17</v>
      </c>
      <c r="I25" s="46"/>
      <c r="J25" s="88">
        <v>4.2</v>
      </c>
      <c r="K25" s="232">
        <v>42</v>
      </c>
    </row>
    <row r="26" spans="1:11" ht="20.399999999999999" x14ac:dyDescent="0.3">
      <c r="A26" s="52" t="s">
        <v>78</v>
      </c>
      <c r="B26" s="52" t="s">
        <v>2991</v>
      </c>
      <c r="C26" s="61" t="s">
        <v>3011</v>
      </c>
      <c r="D26" s="61" t="s">
        <v>2949</v>
      </c>
      <c r="E26" s="61">
        <v>66356</v>
      </c>
      <c r="F26" s="53" t="s">
        <v>3012</v>
      </c>
      <c r="G26" s="53">
        <v>20</v>
      </c>
      <c r="H26" s="53" t="s">
        <v>17</v>
      </c>
      <c r="I26" s="53"/>
      <c r="J26" s="88">
        <v>0.03</v>
      </c>
      <c r="K26" s="232">
        <v>0.6</v>
      </c>
    </row>
    <row r="27" spans="1:11" ht="20.399999999999999" x14ac:dyDescent="0.3">
      <c r="A27" s="52" t="s">
        <v>78</v>
      </c>
      <c r="B27" s="52" t="s">
        <v>2991</v>
      </c>
      <c r="C27" s="61" t="s">
        <v>3013</v>
      </c>
      <c r="D27" s="61" t="s">
        <v>2949</v>
      </c>
      <c r="E27" s="61">
        <v>92854</v>
      </c>
      <c r="F27" s="53" t="s">
        <v>3014</v>
      </c>
      <c r="G27" s="53">
        <v>12</v>
      </c>
      <c r="H27" s="53" t="s">
        <v>2947</v>
      </c>
      <c r="I27" s="46"/>
      <c r="J27" s="88">
        <v>4.2</v>
      </c>
      <c r="K27" s="232">
        <v>50.400000000000006</v>
      </c>
    </row>
    <row r="28" spans="1:11" ht="21" thickBot="1" x14ac:dyDescent="0.35">
      <c r="A28" s="85" t="s">
        <v>78</v>
      </c>
      <c r="B28" s="85" t="s">
        <v>2991</v>
      </c>
      <c r="C28" s="249" t="s">
        <v>3015</v>
      </c>
      <c r="D28" s="249" t="s">
        <v>3016</v>
      </c>
      <c r="E28" s="249" t="s">
        <v>3017</v>
      </c>
      <c r="F28" s="86" t="s">
        <v>3018</v>
      </c>
      <c r="G28" s="86">
        <v>50</v>
      </c>
      <c r="H28" s="86" t="s">
        <v>17</v>
      </c>
      <c r="I28" s="86"/>
      <c r="J28" s="87">
        <v>45.67</v>
      </c>
      <c r="K28" s="317">
        <v>2283.5</v>
      </c>
    </row>
    <row r="29" spans="1:11" ht="41.4" thickBot="1" x14ac:dyDescent="0.35">
      <c r="A29" s="338" t="s">
        <v>78</v>
      </c>
      <c r="B29" s="334" t="s">
        <v>3019</v>
      </c>
      <c r="C29" s="643" t="s">
        <v>3020</v>
      </c>
      <c r="D29" s="329" t="s">
        <v>3</v>
      </c>
      <c r="E29" s="329" t="s">
        <v>4</v>
      </c>
      <c r="F29" s="335" t="s">
        <v>3021</v>
      </c>
      <c r="G29" s="330" t="s">
        <v>6</v>
      </c>
      <c r="H29" s="330" t="s">
        <v>7</v>
      </c>
      <c r="I29" s="330" t="s">
        <v>203</v>
      </c>
      <c r="J29" s="331" t="s">
        <v>202</v>
      </c>
      <c r="K29" s="332" t="s">
        <v>8</v>
      </c>
    </row>
    <row r="30" spans="1:11" x14ac:dyDescent="0.3">
      <c r="A30" s="242" t="s">
        <v>78</v>
      </c>
      <c r="B30" s="242" t="s">
        <v>3019</v>
      </c>
      <c r="C30" s="56" t="s">
        <v>3022</v>
      </c>
      <c r="D30" s="56" t="s">
        <v>2949</v>
      </c>
      <c r="E30" s="56">
        <v>83277</v>
      </c>
      <c r="F30" s="112" t="s">
        <v>3023</v>
      </c>
      <c r="G30" s="112">
        <v>500</v>
      </c>
      <c r="H30" s="112" t="s">
        <v>2938</v>
      </c>
      <c r="I30" s="112"/>
      <c r="J30" s="333">
        <v>0.03</v>
      </c>
      <c r="K30" s="315">
        <v>15</v>
      </c>
    </row>
    <row r="31" spans="1:11" x14ac:dyDescent="0.3">
      <c r="A31" s="52" t="s">
        <v>78</v>
      </c>
      <c r="B31" s="52" t="s">
        <v>3019</v>
      </c>
      <c r="C31" s="61" t="s">
        <v>3024</v>
      </c>
      <c r="D31" s="61" t="s">
        <v>2949</v>
      </c>
      <c r="E31" s="61">
        <v>64081</v>
      </c>
      <c r="F31" s="53" t="s">
        <v>3025</v>
      </c>
      <c r="G31" s="53">
        <v>300</v>
      </c>
      <c r="H31" s="53" t="s">
        <v>2938</v>
      </c>
      <c r="I31" s="53"/>
      <c r="J31" s="88">
        <v>0.03</v>
      </c>
      <c r="K31" s="232">
        <v>9</v>
      </c>
    </row>
    <row r="32" spans="1:11" ht="20.399999999999999" x14ac:dyDescent="0.3">
      <c r="A32" s="52" t="s">
        <v>78</v>
      </c>
      <c r="B32" s="52" t="s">
        <v>3019</v>
      </c>
      <c r="C32" s="61" t="s">
        <v>3026</v>
      </c>
      <c r="D32" s="61" t="s">
        <v>2949</v>
      </c>
      <c r="E32" s="61">
        <v>88501</v>
      </c>
      <c r="F32" s="53" t="s">
        <v>3027</v>
      </c>
      <c r="G32" s="53">
        <v>1000</v>
      </c>
      <c r="H32" s="53" t="s">
        <v>17</v>
      </c>
      <c r="I32" s="53"/>
      <c r="J32" s="88">
        <v>0.14000000000000001</v>
      </c>
      <c r="K32" s="232">
        <v>140</v>
      </c>
    </row>
    <row r="33" spans="1:11" x14ac:dyDescent="0.3">
      <c r="A33" s="52" t="s">
        <v>78</v>
      </c>
      <c r="B33" s="52" t="s">
        <v>3019</v>
      </c>
      <c r="C33" s="61" t="s">
        <v>3028</v>
      </c>
      <c r="D33" s="61" t="s">
        <v>3029</v>
      </c>
      <c r="E33" s="61">
        <v>1001917844</v>
      </c>
      <c r="F33" s="53" t="s">
        <v>3030</v>
      </c>
      <c r="G33" s="53">
        <v>50</v>
      </c>
      <c r="H33" s="53" t="s">
        <v>2961</v>
      </c>
      <c r="I33" s="53"/>
      <c r="J33" s="88">
        <v>1.06</v>
      </c>
      <c r="K33" s="232">
        <v>53</v>
      </c>
    </row>
    <row r="34" spans="1:11" x14ac:dyDescent="0.3">
      <c r="A34" s="52" t="s">
        <v>78</v>
      </c>
      <c r="B34" s="52" t="s">
        <v>3019</v>
      </c>
      <c r="C34" s="61" t="s">
        <v>3031</v>
      </c>
      <c r="D34" s="61" t="s">
        <v>2949</v>
      </c>
      <c r="E34" s="61">
        <v>77695</v>
      </c>
      <c r="F34" s="53" t="s">
        <v>3032</v>
      </c>
      <c r="G34" s="53">
        <v>200</v>
      </c>
      <c r="H34" s="53" t="s">
        <v>2938</v>
      </c>
      <c r="I34" s="53"/>
      <c r="J34" s="88">
        <v>0.11</v>
      </c>
      <c r="K34" s="232">
        <v>22</v>
      </c>
    </row>
    <row r="35" spans="1:11" ht="20.399999999999999" x14ac:dyDescent="0.3">
      <c r="A35" s="52" t="s">
        <v>78</v>
      </c>
      <c r="B35" s="52" t="s">
        <v>3019</v>
      </c>
      <c r="C35" s="61" t="s">
        <v>3033</v>
      </c>
      <c r="D35" s="61" t="s">
        <v>3016</v>
      </c>
      <c r="E35" s="61" t="s">
        <v>3034</v>
      </c>
      <c r="F35" s="53" t="s">
        <v>3035</v>
      </c>
      <c r="G35" s="53">
        <v>20</v>
      </c>
      <c r="H35" s="53" t="s">
        <v>17</v>
      </c>
      <c r="I35" s="53"/>
      <c r="J35" s="88">
        <v>66.67</v>
      </c>
      <c r="K35" s="232">
        <v>1333.4</v>
      </c>
    </row>
    <row r="36" spans="1:11" ht="21" thickBot="1" x14ac:dyDescent="0.35">
      <c r="A36" s="85" t="s">
        <v>78</v>
      </c>
      <c r="B36" s="85" t="s">
        <v>3019</v>
      </c>
      <c r="C36" s="249" t="s">
        <v>3036</v>
      </c>
      <c r="D36" s="249" t="s">
        <v>3016</v>
      </c>
      <c r="E36" s="249" t="s">
        <v>3037</v>
      </c>
      <c r="F36" s="86" t="s">
        <v>3038</v>
      </c>
      <c r="G36" s="86">
        <v>10</v>
      </c>
      <c r="H36" s="86" t="s">
        <v>2947</v>
      </c>
      <c r="I36" s="86"/>
      <c r="J36" s="87">
        <v>13.65</v>
      </c>
      <c r="K36" s="317">
        <v>136.5</v>
      </c>
    </row>
    <row r="37" spans="1:11" ht="41.4" thickBot="1" x14ac:dyDescent="0.35">
      <c r="A37" s="338" t="s">
        <v>78</v>
      </c>
      <c r="B37" s="334" t="s">
        <v>3039</v>
      </c>
      <c r="C37" s="643" t="s">
        <v>3040</v>
      </c>
      <c r="D37" s="329" t="s">
        <v>3</v>
      </c>
      <c r="E37" s="336" t="s">
        <v>1608</v>
      </c>
      <c r="F37" s="335" t="s">
        <v>3041</v>
      </c>
      <c r="G37" s="330" t="s">
        <v>6</v>
      </c>
      <c r="H37" s="330" t="s">
        <v>7</v>
      </c>
      <c r="I37" s="330" t="s">
        <v>203</v>
      </c>
      <c r="J37" s="331" t="s">
        <v>202</v>
      </c>
      <c r="K37" s="332" t="s">
        <v>8</v>
      </c>
    </row>
    <row r="38" spans="1:11" ht="30.6" x14ac:dyDescent="0.3">
      <c r="A38" s="242" t="s">
        <v>78</v>
      </c>
      <c r="B38" s="242" t="s">
        <v>3039</v>
      </c>
      <c r="C38" s="56" t="s">
        <v>3042</v>
      </c>
      <c r="D38" s="56" t="s">
        <v>2935</v>
      </c>
      <c r="E38" s="56" t="s">
        <v>3043</v>
      </c>
      <c r="F38" s="112" t="s">
        <v>3044</v>
      </c>
      <c r="G38" s="112">
        <v>20</v>
      </c>
      <c r="H38" s="112" t="s">
        <v>17</v>
      </c>
      <c r="I38" s="112"/>
      <c r="J38" s="333">
        <v>0.06</v>
      </c>
      <c r="K38" s="315">
        <v>1.2</v>
      </c>
    </row>
    <row r="39" spans="1:11" ht="30.6" x14ac:dyDescent="0.3">
      <c r="A39" s="52" t="s">
        <v>78</v>
      </c>
      <c r="B39" s="52" t="s">
        <v>3039</v>
      </c>
      <c r="C39" s="61" t="s">
        <v>3045</v>
      </c>
      <c r="D39" s="61" t="s">
        <v>3029</v>
      </c>
      <c r="E39" s="61">
        <v>1001903727</v>
      </c>
      <c r="F39" s="53" t="s">
        <v>3046</v>
      </c>
      <c r="G39" s="53">
        <v>25</v>
      </c>
      <c r="H39" s="53" t="s">
        <v>17</v>
      </c>
      <c r="I39" s="53"/>
      <c r="J39" s="88">
        <v>31.5</v>
      </c>
      <c r="K39" s="232">
        <v>787.5</v>
      </c>
    </row>
    <row r="40" spans="1:11" ht="30.6" x14ac:dyDescent="0.3">
      <c r="A40" s="52" t="s">
        <v>78</v>
      </c>
      <c r="B40" s="52" t="s">
        <v>3039</v>
      </c>
      <c r="C40" s="61" t="s">
        <v>3047</v>
      </c>
      <c r="D40" s="61" t="s">
        <v>2949</v>
      </c>
      <c r="E40" s="61">
        <v>95047</v>
      </c>
      <c r="F40" s="53" t="s">
        <v>3048</v>
      </c>
      <c r="G40" s="53">
        <v>4</v>
      </c>
      <c r="H40" s="53" t="s">
        <v>17</v>
      </c>
      <c r="I40" s="53"/>
      <c r="J40" s="88">
        <v>165.9</v>
      </c>
      <c r="K40" s="232">
        <v>663.6</v>
      </c>
    </row>
    <row r="41" spans="1:11" ht="30.6" x14ac:dyDescent="0.3">
      <c r="A41" s="52" t="s">
        <v>78</v>
      </c>
      <c r="B41" s="52" t="s">
        <v>3039</v>
      </c>
      <c r="C41" s="61" t="s">
        <v>3049</v>
      </c>
      <c r="D41" s="61" t="s">
        <v>3050</v>
      </c>
      <c r="E41" s="61" t="s">
        <v>3051</v>
      </c>
      <c r="F41" s="53" t="s">
        <v>3052</v>
      </c>
      <c r="G41" s="53">
        <v>20</v>
      </c>
      <c r="H41" s="53" t="s">
        <v>17</v>
      </c>
      <c r="I41" s="53"/>
      <c r="J41" s="88">
        <v>47.25</v>
      </c>
      <c r="K41" s="232">
        <v>945</v>
      </c>
    </row>
    <row r="42" spans="1:11" ht="30.6" x14ac:dyDescent="0.3">
      <c r="A42" s="52" t="s">
        <v>78</v>
      </c>
      <c r="B42" s="52" t="s">
        <v>3039</v>
      </c>
      <c r="C42" s="61" t="s">
        <v>3053</v>
      </c>
      <c r="D42" s="61" t="s">
        <v>3016</v>
      </c>
      <c r="E42" s="61" t="s">
        <v>3054</v>
      </c>
      <c r="F42" s="53" t="s">
        <v>3055</v>
      </c>
      <c r="G42" s="53">
        <v>15</v>
      </c>
      <c r="H42" s="53" t="s">
        <v>17</v>
      </c>
      <c r="I42" s="53"/>
      <c r="J42" s="88">
        <v>2.42</v>
      </c>
      <c r="K42" s="232">
        <v>36.299999999999997</v>
      </c>
    </row>
    <row r="43" spans="1:11" ht="30.6" x14ac:dyDescent="0.3">
      <c r="A43" s="52" t="s">
        <v>78</v>
      </c>
      <c r="B43" s="52" t="s">
        <v>3039</v>
      </c>
      <c r="C43" s="61" t="s">
        <v>3056</v>
      </c>
      <c r="D43" s="61" t="s">
        <v>3016</v>
      </c>
      <c r="E43" s="61" t="s">
        <v>3057</v>
      </c>
      <c r="F43" s="53" t="s">
        <v>3058</v>
      </c>
      <c r="G43" s="53">
        <v>10</v>
      </c>
      <c r="H43" s="53" t="s">
        <v>17</v>
      </c>
      <c r="I43" s="53"/>
      <c r="J43" s="88">
        <v>4.4000000000000004</v>
      </c>
      <c r="K43" s="232">
        <v>44</v>
      </c>
    </row>
    <row r="44" spans="1:11" ht="30.6" x14ac:dyDescent="0.3">
      <c r="A44" s="52" t="s">
        <v>78</v>
      </c>
      <c r="B44" s="52" t="s">
        <v>3039</v>
      </c>
      <c r="C44" s="61" t="s">
        <v>3059</v>
      </c>
      <c r="D44" s="61" t="s">
        <v>2935</v>
      </c>
      <c r="E44" s="61" t="s">
        <v>3060</v>
      </c>
      <c r="F44" s="53" t="s">
        <v>3061</v>
      </c>
      <c r="G44" s="53">
        <v>20</v>
      </c>
      <c r="H44" s="53" t="s">
        <v>17</v>
      </c>
      <c r="I44" s="53"/>
      <c r="J44" s="88">
        <v>15.32</v>
      </c>
      <c r="K44" s="232">
        <v>306.39999999999998</v>
      </c>
    </row>
    <row r="45" spans="1:11" ht="30.6" x14ac:dyDescent="0.3">
      <c r="A45" s="52" t="s">
        <v>78</v>
      </c>
      <c r="B45" s="52" t="s">
        <v>3039</v>
      </c>
      <c r="C45" s="61" t="s">
        <v>3062</v>
      </c>
      <c r="D45" s="61" t="s">
        <v>3016</v>
      </c>
      <c r="E45" s="61" t="s">
        <v>3063</v>
      </c>
      <c r="F45" s="53" t="s">
        <v>3064</v>
      </c>
      <c r="G45" s="53">
        <v>10</v>
      </c>
      <c r="H45" s="53" t="s">
        <v>17</v>
      </c>
      <c r="I45" s="53"/>
      <c r="J45" s="88">
        <v>5.66</v>
      </c>
      <c r="K45" s="232">
        <v>56.6</v>
      </c>
    </row>
    <row r="46" spans="1:11" ht="30.6" x14ac:dyDescent="0.3">
      <c r="A46" s="52" t="s">
        <v>78</v>
      </c>
      <c r="B46" s="52" t="s">
        <v>3039</v>
      </c>
      <c r="C46" s="61" t="s">
        <v>3065</v>
      </c>
      <c r="D46" s="61" t="s">
        <v>3016</v>
      </c>
      <c r="E46" s="61" t="s">
        <v>3066</v>
      </c>
      <c r="F46" s="53" t="s">
        <v>3067</v>
      </c>
      <c r="G46" s="53">
        <v>10</v>
      </c>
      <c r="H46" s="53" t="s">
        <v>17</v>
      </c>
      <c r="I46" s="53"/>
      <c r="J46" s="88">
        <v>3.98</v>
      </c>
      <c r="K46" s="232">
        <v>39.799999999999997</v>
      </c>
    </row>
    <row r="47" spans="1:11" ht="31.2" thickBot="1" x14ac:dyDescent="0.35">
      <c r="A47" s="85" t="s">
        <v>78</v>
      </c>
      <c r="B47" s="337" t="s">
        <v>3039</v>
      </c>
      <c r="C47" s="249" t="s">
        <v>3068</v>
      </c>
      <c r="D47" s="249" t="s">
        <v>3029</v>
      </c>
      <c r="E47" s="249">
        <v>6097711301</v>
      </c>
      <c r="F47" s="86" t="s">
        <v>3069</v>
      </c>
      <c r="G47" s="86">
        <v>25</v>
      </c>
      <c r="H47" s="86" t="s">
        <v>17</v>
      </c>
      <c r="I47" s="86"/>
      <c r="J47" s="87">
        <v>2.52</v>
      </c>
      <c r="K47" s="317">
        <v>63</v>
      </c>
    </row>
    <row r="48" spans="1:11" ht="41.4" thickBot="1" x14ac:dyDescent="0.35">
      <c r="A48" s="338" t="s">
        <v>78</v>
      </c>
      <c r="B48" s="686" t="s">
        <v>3070</v>
      </c>
      <c r="C48" s="692" t="s">
        <v>3071</v>
      </c>
      <c r="D48" s="329" t="s">
        <v>3</v>
      </c>
      <c r="E48" s="329" t="s">
        <v>4</v>
      </c>
      <c r="F48" s="335" t="s">
        <v>3072</v>
      </c>
      <c r="G48" s="330" t="s">
        <v>6</v>
      </c>
      <c r="H48" s="330" t="s">
        <v>7</v>
      </c>
      <c r="I48" s="330" t="s">
        <v>203</v>
      </c>
      <c r="J48" s="331" t="s">
        <v>202</v>
      </c>
      <c r="K48" s="332" t="s">
        <v>8</v>
      </c>
    </row>
    <row r="49" spans="1:11" ht="20.399999999999999" x14ac:dyDescent="0.3">
      <c r="A49" s="242" t="s">
        <v>78</v>
      </c>
      <c r="B49" s="242" t="s">
        <v>3070</v>
      </c>
      <c r="C49" s="56" t="s">
        <v>3073</v>
      </c>
      <c r="D49" s="56" t="s">
        <v>2935</v>
      </c>
      <c r="E49" s="56" t="s">
        <v>3074</v>
      </c>
      <c r="F49" s="112" t="s">
        <v>3075</v>
      </c>
      <c r="G49" s="112">
        <v>100</v>
      </c>
      <c r="H49" s="112" t="s">
        <v>2938</v>
      </c>
      <c r="I49" s="112"/>
      <c r="J49" s="333">
        <v>0.12</v>
      </c>
      <c r="K49" s="315">
        <v>12</v>
      </c>
    </row>
    <row r="50" spans="1:11" ht="20.399999999999999" x14ac:dyDescent="0.3">
      <c r="A50" s="52" t="s">
        <v>78</v>
      </c>
      <c r="B50" s="52" t="s">
        <v>3070</v>
      </c>
      <c r="C50" s="61" t="s">
        <v>3076</v>
      </c>
      <c r="D50" s="61" t="s">
        <v>2935</v>
      </c>
      <c r="E50" s="61" t="s">
        <v>3077</v>
      </c>
      <c r="F50" s="53" t="s">
        <v>3078</v>
      </c>
      <c r="G50" s="53">
        <v>20</v>
      </c>
      <c r="H50" s="53" t="s">
        <v>17</v>
      </c>
      <c r="I50" s="53"/>
      <c r="J50" s="88">
        <v>39.89</v>
      </c>
      <c r="K50" s="232">
        <v>797.8</v>
      </c>
    </row>
    <row r="51" spans="1:11" ht="21" thickBot="1" x14ac:dyDescent="0.35">
      <c r="A51" s="85" t="s">
        <v>78</v>
      </c>
      <c r="B51" s="85" t="s">
        <v>3070</v>
      </c>
      <c r="C51" s="249" t="s">
        <v>3079</v>
      </c>
      <c r="D51" s="249" t="s">
        <v>2952</v>
      </c>
      <c r="E51" s="249">
        <v>65977</v>
      </c>
      <c r="F51" s="86" t="s">
        <v>3080</v>
      </c>
      <c r="G51" s="86">
        <v>4</v>
      </c>
      <c r="H51" s="86" t="s">
        <v>17</v>
      </c>
      <c r="I51" s="86"/>
      <c r="J51" s="87">
        <v>4.4000000000000004</v>
      </c>
      <c r="K51" s="317">
        <v>17.600000000000001</v>
      </c>
    </row>
    <row r="52" spans="1:11" ht="41.4" thickBot="1" x14ac:dyDescent="0.35">
      <c r="A52" s="338" t="s">
        <v>78</v>
      </c>
      <c r="B52" s="334" t="s">
        <v>3081</v>
      </c>
      <c r="C52" s="643" t="s">
        <v>3082</v>
      </c>
      <c r="D52" s="329" t="s">
        <v>3</v>
      </c>
      <c r="E52" s="329" t="s">
        <v>4</v>
      </c>
      <c r="F52" s="334" t="s">
        <v>3083</v>
      </c>
      <c r="G52" s="330" t="s">
        <v>6</v>
      </c>
      <c r="H52" s="330" t="s">
        <v>7</v>
      </c>
      <c r="I52" s="330" t="s">
        <v>203</v>
      </c>
      <c r="J52" s="331" t="s">
        <v>202</v>
      </c>
      <c r="K52" s="332" t="s">
        <v>8</v>
      </c>
    </row>
    <row r="53" spans="1:11" ht="20.399999999999999" x14ac:dyDescent="0.3">
      <c r="A53" s="242" t="s">
        <v>78</v>
      </c>
      <c r="B53" s="242" t="s">
        <v>3081</v>
      </c>
      <c r="C53" s="56" t="s">
        <v>3084</v>
      </c>
      <c r="D53" s="56" t="s">
        <v>2949</v>
      </c>
      <c r="E53" s="56">
        <v>57716</v>
      </c>
      <c r="F53" s="112" t="s">
        <v>3085</v>
      </c>
      <c r="G53" s="112">
        <v>5</v>
      </c>
      <c r="H53" s="112" t="s">
        <v>17</v>
      </c>
      <c r="I53" s="112"/>
      <c r="J53" s="333">
        <v>31.49</v>
      </c>
      <c r="K53" s="315">
        <v>157.44999999999999</v>
      </c>
    </row>
    <row r="54" spans="1:11" ht="20.399999999999999" x14ac:dyDescent="0.3">
      <c r="A54" s="52" t="s">
        <v>78</v>
      </c>
      <c r="B54" s="52" t="s">
        <v>3081</v>
      </c>
      <c r="C54" s="61" t="s">
        <v>3086</v>
      </c>
      <c r="D54" s="61" t="s">
        <v>2949</v>
      </c>
      <c r="E54" s="61">
        <v>90505</v>
      </c>
      <c r="F54" s="53" t="s">
        <v>3087</v>
      </c>
      <c r="G54" s="53">
        <v>100</v>
      </c>
      <c r="H54" s="53" t="s">
        <v>2938</v>
      </c>
      <c r="I54" s="53"/>
      <c r="J54" s="88">
        <v>0.26</v>
      </c>
      <c r="K54" s="232">
        <v>26</v>
      </c>
    </row>
    <row r="55" spans="1:11" ht="20.399999999999999" x14ac:dyDescent="0.3">
      <c r="A55" s="52" t="s">
        <v>78</v>
      </c>
      <c r="B55" s="52" t="s">
        <v>3081</v>
      </c>
      <c r="C55" s="61" t="s">
        <v>3088</v>
      </c>
      <c r="D55" s="61" t="s">
        <v>2949</v>
      </c>
      <c r="E55" s="61">
        <v>31696</v>
      </c>
      <c r="F55" s="53" t="s">
        <v>3089</v>
      </c>
      <c r="G55" s="53">
        <v>2</v>
      </c>
      <c r="H55" s="53" t="s">
        <v>17</v>
      </c>
      <c r="I55" s="53"/>
      <c r="J55" s="88">
        <v>57.74</v>
      </c>
      <c r="K55" s="232">
        <v>115.48</v>
      </c>
    </row>
    <row r="56" spans="1:11" ht="20.399999999999999" x14ac:dyDescent="0.3">
      <c r="A56" s="52" t="s">
        <v>78</v>
      </c>
      <c r="B56" s="52" t="s">
        <v>3081</v>
      </c>
      <c r="C56" s="61" t="s">
        <v>3090</v>
      </c>
      <c r="D56" s="61" t="s">
        <v>2952</v>
      </c>
      <c r="E56" s="61" t="s">
        <v>3091</v>
      </c>
      <c r="F56" s="53" t="s">
        <v>3092</v>
      </c>
      <c r="G56" s="53">
        <v>6</v>
      </c>
      <c r="H56" s="53" t="s">
        <v>17</v>
      </c>
      <c r="I56" s="53"/>
      <c r="J56" s="88">
        <v>2.2999999999999998</v>
      </c>
      <c r="K56" s="232">
        <v>13.799999999999999</v>
      </c>
    </row>
    <row r="57" spans="1:11" ht="20.399999999999999" x14ac:dyDescent="0.3">
      <c r="A57" s="52" t="s">
        <v>78</v>
      </c>
      <c r="B57" s="52" t="s">
        <v>3081</v>
      </c>
      <c r="C57" s="61" t="s">
        <v>3093</v>
      </c>
      <c r="D57" s="61" t="s">
        <v>3016</v>
      </c>
      <c r="E57" s="61" t="s">
        <v>3094</v>
      </c>
      <c r="F57" s="53" t="s">
        <v>3095</v>
      </c>
      <c r="G57" s="53">
        <v>10</v>
      </c>
      <c r="H57" s="53" t="s">
        <v>17</v>
      </c>
      <c r="I57" s="53"/>
      <c r="J57" s="88">
        <v>1.46</v>
      </c>
      <c r="K57" s="232">
        <v>14.6</v>
      </c>
    </row>
    <row r="58" spans="1:11" ht="20.399999999999999" x14ac:dyDescent="0.3">
      <c r="A58" s="52" t="s">
        <v>78</v>
      </c>
      <c r="B58" s="52" t="s">
        <v>3081</v>
      </c>
      <c r="C58" s="57" t="s">
        <v>6936</v>
      </c>
      <c r="D58" s="57" t="s">
        <v>6785</v>
      </c>
      <c r="E58" s="57"/>
      <c r="F58" s="46" t="s">
        <v>3096</v>
      </c>
      <c r="G58" s="53">
        <v>6</v>
      </c>
      <c r="H58" s="53" t="s">
        <v>17</v>
      </c>
      <c r="I58" s="46" t="s">
        <v>6788</v>
      </c>
      <c r="J58" s="293"/>
      <c r="K58" s="232">
        <v>0</v>
      </c>
    </row>
    <row r="59" spans="1:11" ht="20.399999999999999" x14ac:dyDescent="0.3">
      <c r="A59" s="52" t="s">
        <v>78</v>
      </c>
      <c r="B59" s="52" t="s">
        <v>3081</v>
      </c>
      <c r="C59" s="61" t="s">
        <v>3097</v>
      </c>
      <c r="D59" s="61" t="s">
        <v>3098</v>
      </c>
      <c r="E59" s="61" t="s">
        <v>3099</v>
      </c>
      <c r="F59" s="53" t="s">
        <v>3100</v>
      </c>
      <c r="G59" s="53">
        <v>30</v>
      </c>
      <c r="H59" s="53" t="s">
        <v>17</v>
      </c>
      <c r="I59" s="53"/>
      <c r="J59" s="88">
        <v>0.54</v>
      </c>
      <c r="K59" s="232">
        <v>16.200000000000003</v>
      </c>
    </row>
    <row r="60" spans="1:11" ht="20.399999999999999" x14ac:dyDescent="0.3">
      <c r="A60" s="52" t="s">
        <v>78</v>
      </c>
      <c r="B60" s="52" t="s">
        <v>3081</v>
      </c>
      <c r="C60" s="61" t="s">
        <v>3103</v>
      </c>
      <c r="D60" s="61" t="s">
        <v>3029</v>
      </c>
      <c r="E60" s="61">
        <v>6097714101</v>
      </c>
      <c r="F60" s="53" t="s">
        <v>3104</v>
      </c>
      <c r="G60" s="53">
        <v>30</v>
      </c>
      <c r="H60" s="53" t="s">
        <v>17</v>
      </c>
      <c r="I60" s="53"/>
      <c r="J60" s="88">
        <v>91.04</v>
      </c>
      <c r="K60" s="232">
        <v>2731.2000000000003</v>
      </c>
    </row>
    <row r="61" spans="1:11" ht="20.399999999999999" x14ac:dyDescent="0.3">
      <c r="A61" s="52" t="s">
        <v>78</v>
      </c>
      <c r="B61" s="52" t="s">
        <v>3081</v>
      </c>
      <c r="C61" s="61" t="s">
        <v>3105</v>
      </c>
      <c r="D61" s="61"/>
      <c r="E61" s="61"/>
      <c r="F61" s="53" t="s">
        <v>3106</v>
      </c>
      <c r="G61" s="53">
        <v>30</v>
      </c>
      <c r="H61" s="53" t="s">
        <v>2938</v>
      </c>
      <c r="I61" s="53"/>
      <c r="J61" s="88">
        <v>27.16</v>
      </c>
      <c r="K61" s="232">
        <v>814.8</v>
      </c>
    </row>
    <row r="62" spans="1:11" ht="20.399999999999999" x14ac:dyDescent="0.3">
      <c r="A62" s="52" t="s">
        <v>78</v>
      </c>
      <c r="B62" s="52" t="s">
        <v>3081</v>
      </c>
      <c r="C62" s="61" t="s">
        <v>3107</v>
      </c>
      <c r="D62" s="61"/>
      <c r="E62" s="61"/>
      <c r="F62" s="53" t="s">
        <v>3108</v>
      </c>
      <c r="G62" s="53">
        <v>60</v>
      </c>
      <c r="H62" s="53" t="s">
        <v>2938</v>
      </c>
      <c r="I62" s="53"/>
      <c r="J62" s="88">
        <v>1.36</v>
      </c>
      <c r="K62" s="232">
        <v>81.600000000000009</v>
      </c>
    </row>
    <row r="63" spans="1:11" ht="20.399999999999999" x14ac:dyDescent="0.3">
      <c r="A63" s="52" t="s">
        <v>78</v>
      </c>
      <c r="B63" s="52" t="s">
        <v>3081</v>
      </c>
      <c r="C63" s="61" t="s">
        <v>3109</v>
      </c>
      <c r="D63" s="61" t="s">
        <v>3016</v>
      </c>
      <c r="E63" s="61" t="s">
        <v>3110</v>
      </c>
      <c r="F63" s="53" t="s">
        <v>3111</v>
      </c>
      <c r="G63" s="53">
        <v>10</v>
      </c>
      <c r="H63" s="53" t="s">
        <v>17</v>
      </c>
      <c r="I63" s="86"/>
      <c r="J63" s="88">
        <v>19.95</v>
      </c>
      <c r="K63" s="232">
        <v>199.5</v>
      </c>
    </row>
    <row r="64" spans="1:11" ht="20.399999999999999" x14ac:dyDescent="0.3">
      <c r="A64" s="52" t="s">
        <v>78</v>
      </c>
      <c r="B64" s="52" t="s">
        <v>3081</v>
      </c>
      <c r="C64" s="61" t="s">
        <v>3112</v>
      </c>
      <c r="D64" s="61"/>
      <c r="E64" s="61" t="s">
        <v>3113</v>
      </c>
      <c r="F64" s="53" t="s">
        <v>3114</v>
      </c>
      <c r="G64" s="53">
        <v>100</v>
      </c>
      <c r="H64" s="53" t="s">
        <v>17</v>
      </c>
      <c r="I64" s="46"/>
      <c r="J64" s="88">
        <v>0.11</v>
      </c>
      <c r="K64" s="232">
        <v>11</v>
      </c>
    </row>
    <row r="65" spans="1:11" ht="30.6" x14ac:dyDescent="0.3">
      <c r="A65" s="52" t="s">
        <v>78</v>
      </c>
      <c r="B65" s="52" t="s">
        <v>3081</v>
      </c>
      <c r="C65" s="61" t="s">
        <v>3115</v>
      </c>
      <c r="D65" s="61" t="s">
        <v>3116</v>
      </c>
      <c r="E65" s="61" t="s">
        <v>3117</v>
      </c>
      <c r="F65" s="53" t="s">
        <v>3118</v>
      </c>
      <c r="G65" s="53">
        <v>16</v>
      </c>
      <c r="H65" s="53" t="s">
        <v>2961</v>
      </c>
      <c r="I65" s="46"/>
      <c r="J65" s="88">
        <v>2.36</v>
      </c>
      <c r="K65" s="232">
        <v>37.76</v>
      </c>
    </row>
    <row r="66" spans="1:11" ht="20.399999999999999" x14ac:dyDescent="0.3">
      <c r="A66" s="52" t="s">
        <v>78</v>
      </c>
      <c r="B66" s="52" t="s">
        <v>3081</v>
      </c>
      <c r="C66" s="61" t="s">
        <v>3119</v>
      </c>
      <c r="D66" s="61" t="s">
        <v>2949</v>
      </c>
      <c r="E66" s="61">
        <v>67022</v>
      </c>
      <c r="F66" s="53" t="s">
        <v>3120</v>
      </c>
      <c r="G66" s="53">
        <v>20</v>
      </c>
      <c r="H66" s="53" t="s">
        <v>17</v>
      </c>
      <c r="I66" s="46"/>
      <c r="J66" s="88">
        <v>11.65</v>
      </c>
      <c r="K66" s="232">
        <v>233</v>
      </c>
    </row>
    <row r="67" spans="1:11" ht="20.399999999999999" x14ac:dyDescent="0.3">
      <c r="A67" s="52" t="s">
        <v>78</v>
      </c>
      <c r="B67" s="52" t="s">
        <v>3081</v>
      </c>
      <c r="C67" s="61" t="s">
        <v>3121</v>
      </c>
      <c r="D67" s="61" t="s">
        <v>2949</v>
      </c>
      <c r="E67" s="61">
        <v>68719</v>
      </c>
      <c r="F67" s="53" t="s">
        <v>3122</v>
      </c>
      <c r="G67" s="46">
        <v>24</v>
      </c>
      <c r="H67" s="46" t="s">
        <v>2961</v>
      </c>
      <c r="I67" s="46" t="s">
        <v>6617</v>
      </c>
      <c r="J67" s="369">
        <v>21.62</v>
      </c>
      <c r="K67" s="232">
        <v>518.88</v>
      </c>
    </row>
    <row r="68" spans="1:11" ht="20.399999999999999" x14ac:dyDescent="0.3">
      <c r="A68" s="85" t="s">
        <v>78</v>
      </c>
      <c r="B68" s="85" t="s">
        <v>3081</v>
      </c>
      <c r="C68" s="249" t="s">
        <v>3123</v>
      </c>
      <c r="D68" s="249" t="s">
        <v>2935</v>
      </c>
      <c r="E68" s="249" t="s">
        <v>3005</v>
      </c>
      <c r="F68" s="86" t="s">
        <v>3124</v>
      </c>
      <c r="G68" s="86">
        <v>100</v>
      </c>
      <c r="H68" s="86" t="s">
        <v>17</v>
      </c>
      <c r="I68" s="196"/>
      <c r="J68" s="87">
        <v>1.65</v>
      </c>
      <c r="K68" s="317">
        <v>165</v>
      </c>
    </row>
    <row r="69" spans="1:11" ht="21" thickBot="1" x14ac:dyDescent="0.35">
      <c r="A69" s="85" t="s">
        <v>78</v>
      </c>
      <c r="B69" s="85" t="s">
        <v>3081</v>
      </c>
      <c r="C69" s="252" t="s">
        <v>6791</v>
      </c>
      <c r="D69" s="252" t="s">
        <v>6792</v>
      </c>
      <c r="E69" s="252" t="s">
        <v>6793</v>
      </c>
      <c r="F69" s="196" t="s">
        <v>6794</v>
      </c>
      <c r="G69" s="196" t="s">
        <v>6937</v>
      </c>
      <c r="H69" s="196" t="s">
        <v>6795</v>
      </c>
      <c r="I69" s="687" t="s">
        <v>6625</v>
      </c>
      <c r="J69" s="688">
        <v>7.52</v>
      </c>
      <c r="K69" s="317">
        <v>75.199999999999989</v>
      </c>
    </row>
    <row r="70" spans="1:11" ht="41.4" thickBot="1" x14ac:dyDescent="0.35">
      <c r="A70" s="338" t="s">
        <v>78</v>
      </c>
      <c r="B70" s="334" t="s">
        <v>3125</v>
      </c>
      <c r="C70" s="643" t="s">
        <v>3126</v>
      </c>
      <c r="D70" s="329" t="s">
        <v>3</v>
      </c>
      <c r="E70" s="329" t="s">
        <v>4</v>
      </c>
      <c r="F70" s="335" t="s">
        <v>3127</v>
      </c>
      <c r="G70" s="330" t="s">
        <v>6</v>
      </c>
      <c r="H70" s="330" t="s">
        <v>7</v>
      </c>
      <c r="I70" s="330" t="s">
        <v>203</v>
      </c>
      <c r="J70" s="331" t="s">
        <v>202</v>
      </c>
      <c r="K70" s="332" t="s">
        <v>8</v>
      </c>
    </row>
    <row r="71" spans="1:11" ht="20.399999999999999" x14ac:dyDescent="0.3">
      <c r="A71" s="242" t="s">
        <v>78</v>
      </c>
      <c r="B71" s="242" t="s">
        <v>3125</v>
      </c>
      <c r="C71" s="56" t="s">
        <v>3128</v>
      </c>
      <c r="D71" s="56" t="s">
        <v>3029</v>
      </c>
      <c r="E71" s="56" t="s">
        <v>3129</v>
      </c>
      <c r="F71" s="112" t="s">
        <v>3130</v>
      </c>
      <c r="G71" s="112">
        <v>28</v>
      </c>
      <c r="H71" s="112" t="s">
        <v>17</v>
      </c>
      <c r="I71" s="112"/>
      <c r="J71" s="333">
        <v>4.3</v>
      </c>
      <c r="K71" s="315">
        <v>120.39999999999999</v>
      </c>
    </row>
    <row r="72" spans="1:11" ht="20.399999999999999" x14ac:dyDescent="0.3">
      <c r="A72" s="52" t="s">
        <v>78</v>
      </c>
      <c r="B72" s="52" t="s">
        <v>3125</v>
      </c>
      <c r="C72" s="61" t="s">
        <v>3131</v>
      </c>
      <c r="D72" s="61" t="s">
        <v>3029</v>
      </c>
      <c r="E72" s="61" t="s">
        <v>3132</v>
      </c>
      <c r="F72" s="53" t="s">
        <v>3133</v>
      </c>
      <c r="G72" s="53">
        <v>15</v>
      </c>
      <c r="H72" s="53" t="s">
        <v>17</v>
      </c>
      <c r="I72" s="112"/>
      <c r="J72" s="88">
        <v>2.62</v>
      </c>
      <c r="K72" s="232">
        <v>39.300000000000004</v>
      </c>
    </row>
    <row r="73" spans="1:11" ht="20.399999999999999" x14ac:dyDescent="0.3">
      <c r="A73" s="52" t="s">
        <v>78</v>
      </c>
      <c r="B73" s="52" t="s">
        <v>3125</v>
      </c>
      <c r="C73" s="61" t="s">
        <v>3134</v>
      </c>
      <c r="D73" s="61" t="s">
        <v>3029</v>
      </c>
      <c r="E73" s="61" t="s">
        <v>3135</v>
      </c>
      <c r="F73" s="53" t="s">
        <v>3136</v>
      </c>
      <c r="G73" s="53">
        <v>70</v>
      </c>
      <c r="H73" s="53" t="s">
        <v>17</v>
      </c>
      <c r="I73" s="53"/>
      <c r="J73" s="88">
        <v>4.4000000000000004</v>
      </c>
      <c r="K73" s="232">
        <v>308</v>
      </c>
    </row>
    <row r="74" spans="1:11" ht="21" thickBot="1" x14ac:dyDescent="0.35">
      <c r="A74" s="85" t="s">
        <v>78</v>
      </c>
      <c r="B74" s="85" t="s">
        <v>3125</v>
      </c>
      <c r="C74" s="249" t="s">
        <v>3137</v>
      </c>
      <c r="D74" s="249" t="s">
        <v>3029</v>
      </c>
      <c r="E74" s="249" t="s">
        <v>3138</v>
      </c>
      <c r="F74" s="86" t="s">
        <v>3139</v>
      </c>
      <c r="G74" s="86">
        <v>15</v>
      </c>
      <c r="H74" s="86" t="s">
        <v>17</v>
      </c>
      <c r="I74" s="86"/>
      <c r="J74" s="87">
        <v>2.83</v>
      </c>
      <c r="K74" s="317">
        <v>42.45</v>
      </c>
    </row>
    <row r="75" spans="1:11" ht="41.4" thickBot="1" x14ac:dyDescent="0.35">
      <c r="A75" s="338" t="s">
        <v>78</v>
      </c>
      <c r="B75" s="334" t="s">
        <v>3140</v>
      </c>
      <c r="C75" s="643" t="s">
        <v>3141</v>
      </c>
      <c r="D75" s="329" t="s">
        <v>3</v>
      </c>
      <c r="E75" s="329" t="s">
        <v>4</v>
      </c>
      <c r="F75" s="335" t="s">
        <v>3142</v>
      </c>
      <c r="G75" s="330" t="s">
        <v>6</v>
      </c>
      <c r="H75" s="330" t="s">
        <v>7</v>
      </c>
      <c r="I75" s="330" t="s">
        <v>203</v>
      </c>
      <c r="J75" s="331" t="s">
        <v>202</v>
      </c>
      <c r="K75" s="332" t="s">
        <v>8</v>
      </c>
    </row>
    <row r="76" spans="1:11" ht="20.399999999999999" x14ac:dyDescent="0.3">
      <c r="A76" s="242" t="s">
        <v>78</v>
      </c>
      <c r="B76" s="242" t="s">
        <v>3140</v>
      </c>
      <c r="C76" s="56" t="s">
        <v>3143</v>
      </c>
      <c r="D76" s="56" t="s">
        <v>3144</v>
      </c>
      <c r="E76" s="56">
        <v>83225</v>
      </c>
      <c r="F76" s="112" t="s">
        <v>3145</v>
      </c>
      <c r="G76" s="112">
        <v>2</v>
      </c>
      <c r="H76" s="112" t="s">
        <v>17</v>
      </c>
      <c r="I76" s="112"/>
      <c r="J76" s="333">
        <v>73.5</v>
      </c>
      <c r="K76" s="315">
        <v>147</v>
      </c>
    </row>
    <row r="77" spans="1:11" ht="20.399999999999999" x14ac:dyDescent="0.3">
      <c r="A77" s="52" t="s">
        <v>78</v>
      </c>
      <c r="B77" s="52" t="s">
        <v>3140</v>
      </c>
      <c r="C77" s="61" t="s">
        <v>3146</v>
      </c>
      <c r="D77" s="61" t="s">
        <v>2935</v>
      </c>
      <c r="E77" s="61" t="s">
        <v>3147</v>
      </c>
      <c r="F77" s="53" t="s">
        <v>3148</v>
      </c>
      <c r="G77" s="53">
        <v>2</v>
      </c>
      <c r="H77" s="53" t="s">
        <v>17</v>
      </c>
      <c r="I77" s="53"/>
      <c r="J77" s="88">
        <v>277.2</v>
      </c>
      <c r="K77" s="232">
        <v>554.4</v>
      </c>
    </row>
    <row r="78" spans="1:11" ht="20.399999999999999" x14ac:dyDescent="0.3">
      <c r="A78" s="52" t="s">
        <v>78</v>
      </c>
      <c r="B78" s="52" t="s">
        <v>3140</v>
      </c>
      <c r="C78" s="61" t="s">
        <v>3149</v>
      </c>
      <c r="D78" s="61" t="s">
        <v>3150</v>
      </c>
      <c r="E78" s="61" t="s">
        <v>3151</v>
      </c>
      <c r="F78" s="53" t="s">
        <v>3152</v>
      </c>
      <c r="G78" s="53">
        <v>4</v>
      </c>
      <c r="H78" s="53" t="s">
        <v>17</v>
      </c>
      <c r="I78" s="53"/>
      <c r="J78" s="88">
        <v>315</v>
      </c>
      <c r="K78" s="232">
        <v>1260</v>
      </c>
    </row>
    <row r="79" spans="1:11" ht="21" thickBot="1" x14ac:dyDescent="0.35">
      <c r="A79" s="85" t="s">
        <v>78</v>
      </c>
      <c r="B79" s="85" t="s">
        <v>3140</v>
      </c>
      <c r="C79" s="342" t="s">
        <v>3153</v>
      </c>
      <c r="D79" s="249" t="s">
        <v>3150</v>
      </c>
      <c r="E79" s="249" t="s">
        <v>3154</v>
      </c>
      <c r="F79" s="86" t="s">
        <v>3155</v>
      </c>
      <c r="G79" s="86">
        <v>5</v>
      </c>
      <c r="H79" s="86" t="s">
        <v>17</v>
      </c>
      <c r="I79" s="196"/>
      <c r="J79" s="87">
        <v>49.25</v>
      </c>
      <c r="K79" s="317">
        <v>246.25</v>
      </c>
    </row>
    <row r="80" spans="1:11" ht="41.4" thickBot="1" x14ac:dyDescent="0.35">
      <c r="A80" s="338" t="s">
        <v>78</v>
      </c>
      <c r="B80" s="334" t="s">
        <v>3156</v>
      </c>
      <c r="C80" s="643" t="s">
        <v>3157</v>
      </c>
      <c r="D80" s="329" t="s">
        <v>3</v>
      </c>
      <c r="E80" s="329" t="s">
        <v>4</v>
      </c>
      <c r="F80" s="335" t="s">
        <v>3158</v>
      </c>
      <c r="G80" s="330" t="s">
        <v>6</v>
      </c>
      <c r="H80" s="330" t="s">
        <v>7</v>
      </c>
      <c r="I80" s="330" t="s">
        <v>203</v>
      </c>
      <c r="J80" s="331" t="s">
        <v>202</v>
      </c>
      <c r="K80" s="332" t="s">
        <v>8</v>
      </c>
    </row>
    <row r="81" spans="1:11" x14ac:dyDescent="0.3">
      <c r="A81" s="242" t="s">
        <v>78</v>
      </c>
      <c r="B81" s="242" t="s">
        <v>3156</v>
      </c>
      <c r="C81" s="56" t="s">
        <v>3159</v>
      </c>
      <c r="D81" s="56" t="s">
        <v>3160</v>
      </c>
      <c r="E81" s="56">
        <v>1015068</v>
      </c>
      <c r="F81" s="112" t="s">
        <v>3161</v>
      </c>
      <c r="G81" s="112">
        <v>3</v>
      </c>
      <c r="H81" s="112" t="s">
        <v>17</v>
      </c>
      <c r="I81" s="73"/>
      <c r="J81" s="339">
        <v>9.4499999999999993</v>
      </c>
      <c r="K81" s="315">
        <v>28.349999999999998</v>
      </c>
    </row>
    <row r="82" spans="1:11" x14ac:dyDescent="0.3">
      <c r="A82" s="52" t="s">
        <v>78</v>
      </c>
      <c r="B82" s="52" t="s">
        <v>3156</v>
      </c>
      <c r="C82" s="61" t="s">
        <v>3162</v>
      </c>
      <c r="D82" s="61" t="s">
        <v>3163</v>
      </c>
      <c r="E82" s="61"/>
      <c r="F82" s="53" t="s">
        <v>3164</v>
      </c>
      <c r="G82" s="53">
        <v>2</v>
      </c>
      <c r="H82" s="53" t="s">
        <v>3165</v>
      </c>
      <c r="I82" s="53"/>
      <c r="J82" s="340">
        <v>5.25</v>
      </c>
      <c r="K82" s="232">
        <v>10.5</v>
      </c>
    </row>
    <row r="83" spans="1:11" ht="20.399999999999999" x14ac:dyDescent="0.3">
      <c r="A83" s="52" t="s">
        <v>78</v>
      </c>
      <c r="B83" s="52" t="s">
        <v>3156</v>
      </c>
      <c r="C83" s="61" t="s">
        <v>3166</v>
      </c>
      <c r="D83" s="61" t="s">
        <v>3167</v>
      </c>
      <c r="E83" s="61" t="s">
        <v>3168</v>
      </c>
      <c r="F83" s="53" t="s">
        <v>3169</v>
      </c>
      <c r="G83" s="53">
        <v>1</v>
      </c>
      <c r="H83" s="53" t="s">
        <v>17</v>
      </c>
      <c r="I83" s="53"/>
      <c r="J83" s="340">
        <v>63</v>
      </c>
      <c r="K83" s="232">
        <v>63</v>
      </c>
    </row>
    <row r="84" spans="1:11" ht="40.799999999999997" x14ac:dyDescent="0.3">
      <c r="A84" s="52" t="s">
        <v>78</v>
      </c>
      <c r="B84" s="52" t="s">
        <v>3156</v>
      </c>
      <c r="C84" s="61" t="s">
        <v>3170</v>
      </c>
      <c r="D84" s="645" t="s">
        <v>3171</v>
      </c>
      <c r="E84" s="61" t="s">
        <v>3172</v>
      </c>
      <c r="F84" s="53" t="s">
        <v>3173</v>
      </c>
      <c r="G84" s="53">
        <v>6</v>
      </c>
      <c r="H84" s="53" t="s">
        <v>17</v>
      </c>
      <c r="I84" s="53"/>
      <c r="J84" s="340">
        <v>10.5</v>
      </c>
      <c r="K84" s="232">
        <v>63</v>
      </c>
    </row>
    <row r="85" spans="1:11" ht="20.399999999999999" x14ac:dyDescent="0.3">
      <c r="A85" s="52" t="s">
        <v>78</v>
      </c>
      <c r="B85" s="52" t="s">
        <v>3156</v>
      </c>
      <c r="C85" s="61" t="s">
        <v>3174</v>
      </c>
      <c r="D85" s="61" t="s">
        <v>3167</v>
      </c>
      <c r="E85" s="61" t="s">
        <v>3175</v>
      </c>
      <c r="F85" s="53" t="s">
        <v>3176</v>
      </c>
      <c r="G85" s="53">
        <v>3</v>
      </c>
      <c r="H85" s="53" t="s">
        <v>17</v>
      </c>
      <c r="I85" s="53"/>
      <c r="J85" s="340">
        <v>15.75</v>
      </c>
      <c r="K85" s="232">
        <v>47.25</v>
      </c>
    </row>
    <row r="86" spans="1:11" x14ac:dyDescent="0.3">
      <c r="A86" s="52" t="s">
        <v>78</v>
      </c>
      <c r="B86" s="52" t="s">
        <v>3156</v>
      </c>
      <c r="C86" s="61" t="s">
        <v>3177</v>
      </c>
      <c r="D86" s="61" t="s">
        <v>3167</v>
      </c>
      <c r="E86" s="61" t="s">
        <v>3178</v>
      </c>
      <c r="F86" s="53" t="s">
        <v>3179</v>
      </c>
      <c r="G86" s="53">
        <v>1</v>
      </c>
      <c r="H86" s="53" t="s">
        <v>1523</v>
      </c>
      <c r="I86" s="53"/>
      <c r="J86" s="340">
        <v>21</v>
      </c>
      <c r="K86" s="232">
        <v>21</v>
      </c>
    </row>
    <row r="87" spans="1:11" ht="20.399999999999999" x14ac:dyDescent="0.3">
      <c r="A87" s="52" t="s">
        <v>78</v>
      </c>
      <c r="B87" s="52" t="s">
        <v>3156</v>
      </c>
      <c r="C87" s="61" t="s">
        <v>3180</v>
      </c>
      <c r="D87" s="61" t="s">
        <v>3181</v>
      </c>
      <c r="E87" s="61"/>
      <c r="F87" s="53" t="s">
        <v>3182</v>
      </c>
      <c r="G87" s="53">
        <v>1</v>
      </c>
      <c r="H87" s="53" t="s">
        <v>1523</v>
      </c>
      <c r="I87" s="53"/>
      <c r="J87" s="340">
        <v>21</v>
      </c>
      <c r="K87" s="232">
        <v>21</v>
      </c>
    </row>
    <row r="88" spans="1:11" x14ac:dyDescent="0.3">
      <c r="A88" s="52" t="s">
        <v>78</v>
      </c>
      <c r="B88" s="52" t="s">
        <v>3156</v>
      </c>
      <c r="C88" s="61" t="s">
        <v>3183</v>
      </c>
      <c r="D88" s="646" t="s">
        <v>3184</v>
      </c>
      <c r="E88" s="61" t="s">
        <v>3185</v>
      </c>
      <c r="F88" s="53" t="s">
        <v>3186</v>
      </c>
      <c r="G88" s="53">
        <v>4</v>
      </c>
      <c r="H88" s="53" t="s">
        <v>17</v>
      </c>
      <c r="I88" s="53"/>
      <c r="J88" s="340">
        <v>63</v>
      </c>
      <c r="K88" s="232">
        <v>252</v>
      </c>
    </row>
    <row r="89" spans="1:11" x14ac:dyDescent="0.3">
      <c r="A89" s="52" t="s">
        <v>78</v>
      </c>
      <c r="B89" s="52" t="s">
        <v>3156</v>
      </c>
      <c r="C89" s="61" t="s">
        <v>3187</v>
      </c>
      <c r="D89" s="61" t="s">
        <v>3188</v>
      </c>
      <c r="E89" s="61"/>
      <c r="F89" s="53" t="s">
        <v>3189</v>
      </c>
      <c r="G89" s="53">
        <v>1</v>
      </c>
      <c r="H89" s="53" t="s">
        <v>3165</v>
      </c>
      <c r="I89" s="53"/>
      <c r="J89" s="340">
        <v>15.75</v>
      </c>
      <c r="K89" s="232">
        <v>15.75</v>
      </c>
    </row>
    <row r="90" spans="1:11" x14ac:dyDescent="0.3">
      <c r="A90" s="52" t="s">
        <v>78</v>
      </c>
      <c r="B90" s="52" t="s">
        <v>3156</v>
      </c>
      <c r="C90" s="61" t="s">
        <v>3190</v>
      </c>
      <c r="D90" s="61"/>
      <c r="E90" s="61"/>
      <c r="F90" s="53" t="s">
        <v>3191</v>
      </c>
      <c r="G90" s="53">
        <v>8</v>
      </c>
      <c r="H90" s="53" t="s">
        <v>17</v>
      </c>
      <c r="I90" s="53"/>
      <c r="J90" s="340">
        <v>10.51</v>
      </c>
      <c r="K90" s="232">
        <v>84.08</v>
      </c>
    </row>
    <row r="91" spans="1:11" x14ac:dyDescent="0.3">
      <c r="A91" s="52" t="s">
        <v>78</v>
      </c>
      <c r="B91" s="52" t="s">
        <v>3156</v>
      </c>
      <c r="C91" s="61" t="s">
        <v>3192</v>
      </c>
      <c r="D91" s="61"/>
      <c r="E91" s="61"/>
      <c r="F91" s="53" t="s">
        <v>3193</v>
      </c>
      <c r="G91" s="53">
        <v>2</v>
      </c>
      <c r="H91" s="53" t="s">
        <v>2947</v>
      </c>
      <c r="I91" s="46"/>
      <c r="J91" s="340">
        <v>15.75</v>
      </c>
      <c r="K91" s="232">
        <v>31.5</v>
      </c>
    </row>
    <row r="92" spans="1:11" x14ac:dyDescent="0.3">
      <c r="A92" s="52" t="s">
        <v>78</v>
      </c>
      <c r="B92" s="52" t="s">
        <v>3156</v>
      </c>
      <c r="C92" s="61" t="s">
        <v>3194</v>
      </c>
      <c r="D92" s="61"/>
      <c r="E92" s="61"/>
      <c r="F92" s="53" t="s">
        <v>3195</v>
      </c>
      <c r="G92" s="53">
        <v>2</v>
      </c>
      <c r="H92" s="53" t="s">
        <v>2947</v>
      </c>
      <c r="I92" s="53"/>
      <c r="J92" s="340">
        <v>25.75</v>
      </c>
      <c r="K92" s="232">
        <v>51.5</v>
      </c>
    </row>
    <row r="93" spans="1:11" x14ac:dyDescent="0.3">
      <c r="A93" s="52" t="s">
        <v>78</v>
      </c>
      <c r="B93" s="52" t="s">
        <v>3156</v>
      </c>
      <c r="C93" s="61" t="s">
        <v>3196</v>
      </c>
      <c r="D93" s="61" t="s">
        <v>3197</v>
      </c>
      <c r="E93" s="61"/>
      <c r="F93" s="53" t="s">
        <v>3198</v>
      </c>
      <c r="G93" s="53">
        <v>2</v>
      </c>
      <c r="H93" s="53" t="s">
        <v>17</v>
      </c>
      <c r="I93" s="53"/>
      <c r="J93" s="340">
        <v>10.5</v>
      </c>
      <c r="K93" s="232">
        <v>21</v>
      </c>
    </row>
    <row r="94" spans="1:11" ht="20.399999999999999" x14ac:dyDescent="0.3">
      <c r="A94" s="52" t="s">
        <v>78</v>
      </c>
      <c r="B94" s="52" t="s">
        <v>3156</v>
      </c>
      <c r="C94" s="635" t="s">
        <v>7085</v>
      </c>
      <c r="D94" s="61" t="s">
        <v>3188</v>
      </c>
      <c r="E94" s="61"/>
      <c r="F94" s="53" t="s">
        <v>3199</v>
      </c>
      <c r="G94" s="53">
        <v>6</v>
      </c>
      <c r="H94" s="53" t="s">
        <v>3165</v>
      </c>
      <c r="I94" s="53"/>
      <c r="J94" s="340">
        <v>68.25</v>
      </c>
      <c r="K94" s="232">
        <v>409.5</v>
      </c>
    </row>
    <row r="95" spans="1:11" ht="20.399999999999999" x14ac:dyDescent="0.3">
      <c r="A95" s="52" t="s">
        <v>78</v>
      </c>
      <c r="B95" s="52" t="s">
        <v>3156</v>
      </c>
      <c r="C95" s="635" t="s">
        <v>7086</v>
      </c>
      <c r="D95" s="61" t="s">
        <v>3200</v>
      </c>
      <c r="E95" s="61"/>
      <c r="F95" s="53" t="s">
        <v>3201</v>
      </c>
      <c r="G95" s="53">
        <v>2</v>
      </c>
      <c r="H95" s="53" t="s">
        <v>3165</v>
      </c>
      <c r="I95" s="53"/>
      <c r="J95" s="340">
        <v>157.5</v>
      </c>
      <c r="K95" s="232">
        <v>315</v>
      </c>
    </row>
    <row r="96" spans="1:11" ht="20.399999999999999" x14ac:dyDescent="0.3">
      <c r="A96" s="52" t="s">
        <v>78</v>
      </c>
      <c r="B96" s="52" t="s">
        <v>3156</v>
      </c>
      <c r="C96" s="635" t="s">
        <v>7087</v>
      </c>
      <c r="D96" s="61" t="s">
        <v>3200</v>
      </c>
      <c r="E96" s="61"/>
      <c r="F96" s="53" t="s">
        <v>3202</v>
      </c>
      <c r="G96" s="53">
        <v>2</v>
      </c>
      <c r="H96" s="53" t="s">
        <v>3165</v>
      </c>
      <c r="I96" s="53"/>
      <c r="J96" s="340">
        <v>157.5</v>
      </c>
      <c r="K96" s="232">
        <v>315</v>
      </c>
    </row>
    <row r="97" spans="1:11" x14ac:dyDescent="0.3">
      <c r="A97" s="52" t="s">
        <v>78</v>
      </c>
      <c r="B97" s="52" t="s">
        <v>3156</v>
      </c>
      <c r="C97" s="61" t="s">
        <v>3203</v>
      </c>
      <c r="D97" s="61" t="s">
        <v>3204</v>
      </c>
      <c r="E97" s="61"/>
      <c r="F97" s="53" t="s">
        <v>3205</v>
      </c>
      <c r="G97" s="53">
        <v>1</v>
      </c>
      <c r="H97" s="53" t="s">
        <v>17</v>
      </c>
      <c r="I97" s="53"/>
      <c r="J97" s="340">
        <v>262.5</v>
      </c>
      <c r="K97" s="232">
        <v>262.5</v>
      </c>
    </row>
    <row r="98" spans="1:11" x14ac:dyDescent="0.3">
      <c r="A98" s="52" t="s">
        <v>78</v>
      </c>
      <c r="B98" s="52" t="s">
        <v>3156</v>
      </c>
      <c r="C98" s="61" t="s">
        <v>3206</v>
      </c>
      <c r="D98" s="61" t="s">
        <v>3167</v>
      </c>
      <c r="E98" s="61"/>
      <c r="F98" s="53" t="s">
        <v>3207</v>
      </c>
      <c r="G98" s="53">
        <v>1</v>
      </c>
      <c r="H98" s="53" t="s">
        <v>2947</v>
      </c>
      <c r="I98" s="341"/>
      <c r="J98" s="340">
        <v>10.5</v>
      </c>
      <c r="K98" s="232">
        <v>10.5</v>
      </c>
    </row>
    <row r="99" spans="1:11" ht="20.399999999999999" x14ac:dyDescent="0.3">
      <c r="A99" s="52" t="s">
        <v>78</v>
      </c>
      <c r="B99" s="52" t="s">
        <v>3156</v>
      </c>
      <c r="C99" s="635" t="s">
        <v>7088</v>
      </c>
      <c r="D99" s="61" t="s">
        <v>3188</v>
      </c>
      <c r="E99" s="61"/>
      <c r="F99" s="53" t="s">
        <v>3208</v>
      </c>
      <c r="G99" s="53">
        <v>1</v>
      </c>
      <c r="H99" s="53" t="s">
        <v>2947</v>
      </c>
      <c r="I99" s="53"/>
      <c r="J99" s="340">
        <v>157.5</v>
      </c>
      <c r="K99" s="232">
        <v>157.5</v>
      </c>
    </row>
    <row r="100" spans="1:11" x14ac:dyDescent="0.3">
      <c r="A100" s="52" t="s">
        <v>78</v>
      </c>
      <c r="B100" s="52" t="s">
        <v>3156</v>
      </c>
      <c r="C100" s="61" t="s">
        <v>3209</v>
      </c>
      <c r="D100" s="61" t="s">
        <v>3210</v>
      </c>
      <c r="E100" s="61"/>
      <c r="F100" s="53" t="s">
        <v>3211</v>
      </c>
      <c r="G100" s="53">
        <v>1</v>
      </c>
      <c r="H100" s="53" t="s">
        <v>3165</v>
      </c>
      <c r="I100" s="53"/>
      <c r="J100" s="340">
        <v>367.5</v>
      </c>
      <c r="K100" s="232">
        <v>367.5</v>
      </c>
    </row>
    <row r="101" spans="1:11" ht="20.399999999999999" x14ac:dyDescent="0.3">
      <c r="A101" s="52" t="s">
        <v>78</v>
      </c>
      <c r="B101" s="52" t="s">
        <v>3156</v>
      </c>
      <c r="C101" s="635" t="s">
        <v>7089</v>
      </c>
      <c r="D101" s="61" t="s">
        <v>3188</v>
      </c>
      <c r="E101" s="61"/>
      <c r="F101" s="53" t="s">
        <v>3212</v>
      </c>
      <c r="G101" s="53">
        <v>4</v>
      </c>
      <c r="H101" s="53" t="s">
        <v>3213</v>
      </c>
      <c r="I101" s="53"/>
      <c r="J101" s="340">
        <v>6.3</v>
      </c>
      <c r="K101" s="232">
        <v>25.2</v>
      </c>
    </row>
    <row r="102" spans="1:11" x14ac:dyDescent="0.3">
      <c r="A102" s="52" t="s">
        <v>78</v>
      </c>
      <c r="B102" s="52" t="s">
        <v>3156</v>
      </c>
      <c r="C102" s="61" t="s">
        <v>3214</v>
      </c>
      <c r="D102" s="61" t="s">
        <v>3215</v>
      </c>
      <c r="E102" s="316" t="s">
        <v>3216</v>
      </c>
      <c r="F102" s="53" t="s">
        <v>3217</v>
      </c>
      <c r="G102" s="53">
        <v>1</v>
      </c>
      <c r="H102" s="53" t="s">
        <v>17</v>
      </c>
      <c r="I102" s="53"/>
      <c r="J102" s="340">
        <v>42</v>
      </c>
      <c r="K102" s="232">
        <v>42</v>
      </c>
    </row>
    <row r="103" spans="1:11" x14ac:dyDescent="0.3">
      <c r="A103" s="52" t="s">
        <v>78</v>
      </c>
      <c r="B103" s="52" t="s">
        <v>3156</v>
      </c>
      <c r="C103" s="61" t="s">
        <v>3218</v>
      </c>
      <c r="D103" s="61" t="s">
        <v>3215</v>
      </c>
      <c r="E103" s="316" t="s">
        <v>3219</v>
      </c>
      <c r="F103" s="53" t="s">
        <v>3220</v>
      </c>
      <c r="G103" s="53">
        <v>1</v>
      </c>
      <c r="H103" s="53" t="s">
        <v>17</v>
      </c>
      <c r="I103" s="53"/>
      <c r="J103" s="340">
        <v>36.75</v>
      </c>
      <c r="K103" s="232">
        <v>36.75</v>
      </c>
    </row>
    <row r="104" spans="1:11" x14ac:dyDescent="0.3">
      <c r="A104" s="52" t="s">
        <v>78</v>
      </c>
      <c r="B104" s="52" t="s">
        <v>3156</v>
      </c>
      <c r="C104" s="61" t="s">
        <v>3221</v>
      </c>
      <c r="D104" s="61" t="s">
        <v>3215</v>
      </c>
      <c r="E104" s="316" t="s">
        <v>3222</v>
      </c>
      <c r="F104" s="53" t="s">
        <v>3223</v>
      </c>
      <c r="G104" s="53">
        <v>1</v>
      </c>
      <c r="H104" s="53" t="s">
        <v>17</v>
      </c>
      <c r="I104" s="53"/>
      <c r="J104" s="340">
        <v>47.25</v>
      </c>
      <c r="K104" s="232">
        <v>47.25</v>
      </c>
    </row>
    <row r="105" spans="1:11" ht="30.6" x14ac:dyDescent="0.3">
      <c r="A105" s="52" t="s">
        <v>78</v>
      </c>
      <c r="B105" s="52" t="s">
        <v>3156</v>
      </c>
      <c r="C105" s="635" t="s">
        <v>7090</v>
      </c>
      <c r="D105" s="61" t="s">
        <v>3224</v>
      </c>
      <c r="E105" s="61"/>
      <c r="F105" s="53" t="s">
        <v>3225</v>
      </c>
      <c r="G105" s="53">
        <v>1</v>
      </c>
      <c r="H105" s="53" t="s">
        <v>2947</v>
      </c>
      <c r="I105" s="53"/>
      <c r="J105" s="340">
        <v>10.5</v>
      </c>
      <c r="K105" s="232">
        <v>10.5</v>
      </c>
    </row>
    <row r="106" spans="1:11" ht="20.399999999999999" x14ac:dyDescent="0.3">
      <c r="A106" s="52" t="s">
        <v>78</v>
      </c>
      <c r="B106" s="52" t="s">
        <v>3156</v>
      </c>
      <c r="C106" s="61" t="s">
        <v>3226</v>
      </c>
      <c r="D106" s="61" t="s">
        <v>3227</v>
      </c>
      <c r="E106" s="61" t="s">
        <v>3228</v>
      </c>
      <c r="F106" s="53" t="s">
        <v>3229</v>
      </c>
      <c r="G106" s="53">
        <v>1</v>
      </c>
      <c r="H106" s="53" t="s">
        <v>1380</v>
      </c>
      <c r="I106" s="53"/>
      <c r="J106" s="340">
        <v>36.75</v>
      </c>
      <c r="K106" s="232">
        <v>36.75</v>
      </c>
    </row>
    <row r="107" spans="1:11" ht="20.399999999999999" x14ac:dyDescent="0.3">
      <c r="A107" s="52" t="s">
        <v>78</v>
      </c>
      <c r="B107" s="52" t="s">
        <v>3156</v>
      </c>
      <c r="C107" s="61" t="s">
        <v>3230</v>
      </c>
      <c r="D107" s="61"/>
      <c r="E107" s="61" t="s">
        <v>3231</v>
      </c>
      <c r="F107" s="53" t="s">
        <v>3232</v>
      </c>
      <c r="G107" s="53">
        <v>5</v>
      </c>
      <c r="H107" s="53" t="s">
        <v>2942</v>
      </c>
      <c r="I107" s="46"/>
      <c r="J107" s="340">
        <v>10.5</v>
      </c>
      <c r="K107" s="232">
        <v>52.5</v>
      </c>
    </row>
    <row r="108" spans="1:11" ht="20.399999999999999" x14ac:dyDescent="0.3">
      <c r="A108" s="52" t="s">
        <v>78</v>
      </c>
      <c r="B108" s="52" t="s">
        <v>3156</v>
      </c>
      <c r="C108" s="61" t="s">
        <v>3233</v>
      </c>
      <c r="D108" s="61"/>
      <c r="E108" s="61" t="s">
        <v>3234</v>
      </c>
      <c r="F108" s="53" t="s">
        <v>3235</v>
      </c>
      <c r="G108" s="53">
        <v>5</v>
      </c>
      <c r="H108" s="53" t="s">
        <v>2942</v>
      </c>
      <c r="I108" s="53"/>
      <c r="J108" s="340">
        <v>10.5</v>
      </c>
      <c r="K108" s="232">
        <v>52.5</v>
      </c>
    </row>
    <row r="109" spans="1:11" ht="20.399999999999999" x14ac:dyDescent="0.3">
      <c r="A109" s="52" t="s">
        <v>78</v>
      </c>
      <c r="B109" s="52" t="s">
        <v>3156</v>
      </c>
      <c r="C109" s="635" t="s">
        <v>7091</v>
      </c>
      <c r="D109" s="61"/>
      <c r="E109" s="61" t="s">
        <v>3236</v>
      </c>
      <c r="F109" s="53" t="s">
        <v>3237</v>
      </c>
      <c r="G109" s="53">
        <v>1</v>
      </c>
      <c r="H109" s="53" t="s">
        <v>2947</v>
      </c>
      <c r="I109" s="53"/>
      <c r="J109" s="340">
        <v>78.75</v>
      </c>
      <c r="K109" s="232">
        <v>78.75</v>
      </c>
    </row>
    <row r="110" spans="1:11" ht="30.6" x14ac:dyDescent="0.3">
      <c r="A110" s="52" t="s">
        <v>78</v>
      </c>
      <c r="B110" s="52" t="s">
        <v>3156</v>
      </c>
      <c r="C110" s="61" t="s">
        <v>3238</v>
      </c>
      <c r="D110" s="61" t="s">
        <v>3167</v>
      </c>
      <c r="E110" s="61" t="s">
        <v>3239</v>
      </c>
      <c r="F110" s="53" t="s">
        <v>3240</v>
      </c>
      <c r="G110" s="53">
        <v>1</v>
      </c>
      <c r="H110" s="53" t="s">
        <v>17</v>
      </c>
      <c r="I110" s="53"/>
      <c r="J110" s="340">
        <v>84</v>
      </c>
      <c r="K110" s="232">
        <v>84</v>
      </c>
    </row>
    <row r="111" spans="1:11" ht="40.799999999999997" x14ac:dyDescent="0.3">
      <c r="A111" s="52" t="s">
        <v>78</v>
      </c>
      <c r="B111" s="52" t="s">
        <v>3156</v>
      </c>
      <c r="C111" s="61" t="s">
        <v>3241</v>
      </c>
      <c r="D111" s="61" t="s">
        <v>3167</v>
      </c>
      <c r="E111" s="61" t="s">
        <v>3242</v>
      </c>
      <c r="F111" s="53" t="s">
        <v>3243</v>
      </c>
      <c r="G111" s="53">
        <v>1</v>
      </c>
      <c r="H111" s="53" t="s">
        <v>17</v>
      </c>
      <c r="I111" s="53"/>
      <c r="J111" s="340">
        <v>63</v>
      </c>
      <c r="K111" s="232">
        <v>63</v>
      </c>
    </row>
    <row r="112" spans="1:11" x14ac:dyDescent="0.3">
      <c r="A112" s="52" t="s">
        <v>78</v>
      </c>
      <c r="B112" s="52" t="s">
        <v>3156</v>
      </c>
      <c r="C112" s="61" t="s">
        <v>3244</v>
      </c>
      <c r="D112" s="61" t="s">
        <v>3167</v>
      </c>
      <c r="E112" s="61" t="s">
        <v>3245</v>
      </c>
      <c r="F112" s="53" t="s">
        <v>3246</v>
      </c>
      <c r="G112" s="53">
        <v>2</v>
      </c>
      <c r="H112" s="53" t="s">
        <v>17</v>
      </c>
      <c r="I112" s="53"/>
      <c r="J112" s="340">
        <v>12.6</v>
      </c>
      <c r="K112" s="232">
        <v>25.2</v>
      </c>
    </row>
    <row r="113" spans="1:11" ht="40.799999999999997" x14ac:dyDescent="0.3">
      <c r="A113" s="52" t="s">
        <v>78</v>
      </c>
      <c r="B113" s="52" t="s">
        <v>3156</v>
      </c>
      <c r="C113" s="61" t="s">
        <v>3247</v>
      </c>
      <c r="D113" s="61"/>
      <c r="E113" s="61" t="s">
        <v>3248</v>
      </c>
      <c r="F113" s="53" t="s">
        <v>3249</v>
      </c>
      <c r="G113" s="53">
        <v>1</v>
      </c>
      <c r="H113" s="53" t="s">
        <v>17</v>
      </c>
      <c r="I113" s="53"/>
      <c r="J113" s="340">
        <v>367.5</v>
      </c>
      <c r="K113" s="232">
        <v>367.5</v>
      </c>
    </row>
    <row r="114" spans="1:11" x14ac:dyDescent="0.3">
      <c r="A114" s="52" t="s">
        <v>78</v>
      </c>
      <c r="B114" s="52" t="s">
        <v>3156</v>
      </c>
      <c r="C114" s="61" t="s">
        <v>3250</v>
      </c>
      <c r="D114" s="61" t="s">
        <v>3251</v>
      </c>
      <c r="E114" s="325" t="s">
        <v>3252</v>
      </c>
      <c r="F114" s="53" t="s">
        <v>3253</v>
      </c>
      <c r="G114" s="53">
        <v>2</v>
      </c>
      <c r="H114" s="53" t="s">
        <v>17</v>
      </c>
      <c r="I114" s="53"/>
      <c r="J114" s="340">
        <v>15.75</v>
      </c>
      <c r="K114" s="232">
        <v>31.5</v>
      </c>
    </row>
    <row r="115" spans="1:11" x14ac:dyDescent="0.3">
      <c r="A115" s="52" t="s">
        <v>78</v>
      </c>
      <c r="B115" s="52" t="s">
        <v>3156</v>
      </c>
      <c r="C115" s="61" t="s">
        <v>3254</v>
      </c>
      <c r="D115" s="61" t="s">
        <v>3255</v>
      </c>
      <c r="E115" s="325">
        <v>767</v>
      </c>
      <c r="F115" s="53" t="s">
        <v>3256</v>
      </c>
      <c r="G115" s="53">
        <v>2</v>
      </c>
      <c r="H115" s="53" t="s">
        <v>17</v>
      </c>
      <c r="I115" s="53"/>
      <c r="J115" s="340">
        <v>21</v>
      </c>
      <c r="K115" s="232">
        <v>42</v>
      </c>
    </row>
    <row r="116" spans="1:11" x14ac:dyDescent="0.3">
      <c r="A116" s="279" t="s">
        <v>78</v>
      </c>
      <c r="B116" s="279" t="s">
        <v>3156</v>
      </c>
      <c r="C116" s="292" t="s">
        <v>3257</v>
      </c>
      <c r="D116" s="292"/>
      <c r="E116" s="292"/>
      <c r="F116" s="231" t="s">
        <v>3258</v>
      </c>
      <c r="G116" s="231">
        <v>1</v>
      </c>
      <c r="H116" s="231" t="s">
        <v>3165</v>
      </c>
      <c r="I116" s="53"/>
      <c r="J116" s="340">
        <v>78.75</v>
      </c>
      <c r="K116" s="232">
        <v>78.75</v>
      </c>
    </row>
    <row r="117" spans="1:11" x14ac:dyDescent="0.3">
      <c r="A117" s="52" t="s">
        <v>78</v>
      </c>
      <c r="B117" s="52" t="s">
        <v>3156</v>
      </c>
      <c r="C117" s="61" t="s">
        <v>3259</v>
      </c>
      <c r="D117" s="61" t="s">
        <v>3200</v>
      </c>
      <c r="E117" s="470"/>
      <c r="F117" s="231" t="s">
        <v>3260</v>
      </c>
      <c r="G117" s="53">
        <v>3</v>
      </c>
      <c r="H117" s="53" t="s">
        <v>1523</v>
      </c>
      <c r="I117" s="53"/>
      <c r="J117" s="340">
        <v>10.5</v>
      </c>
      <c r="K117" s="232">
        <v>31.5</v>
      </c>
    </row>
    <row r="118" spans="1:11" x14ac:dyDescent="0.3">
      <c r="A118" s="279" t="s">
        <v>78</v>
      </c>
      <c r="B118" s="279" t="s">
        <v>3156</v>
      </c>
      <c r="C118" s="292" t="s">
        <v>3261</v>
      </c>
      <c r="D118" s="292" t="s">
        <v>3163</v>
      </c>
      <c r="E118" s="292"/>
      <c r="F118" s="231" t="s">
        <v>3262</v>
      </c>
      <c r="G118" s="231">
        <v>1</v>
      </c>
      <c r="H118" s="231" t="s">
        <v>2947</v>
      </c>
      <c r="I118" s="53"/>
      <c r="J118" s="340">
        <v>33.6</v>
      </c>
      <c r="K118" s="232">
        <v>33.6</v>
      </c>
    </row>
    <row r="119" spans="1:11" ht="30.6" x14ac:dyDescent="0.3">
      <c r="A119" s="279" t="s">
        <v>78</v>
      </c>
      <c r="B119" s="279" t="s">
        <v>3156</v>
      </c>
      <c r="C119" s="292" t="s">
        <v>3263</v>
      </c>
      <c r="D119" s="292" t="s">
        <v>3264</v>
      </c>
      <c r="E119" s="292" t="s">
        <v>3265</v>
      </c>
      <c r="F119" s="231" t="s">
        <v>3266</v>
      </c>
      <c r="G119" s="231">
        <v>1</v>
      </c>
      <c r="H119" s="231" t="s">
        <v>1523</v>
      </c>
      <c r="I119" s="53"/>
      <c r="J119" s="340">
        <v>315</v>
      </c>
      <c r="K119" s="232">
        <v>315</v>
      </c>
    </row>
    <row r="120" spans="1:11" ht="21" thickBot="1" x14ac:dyDescent="0.35">
      <c r="A120" s="337" t="s">
        <v>78</v>
      </c>
      <c r="B120" s="337" t="s">
        <v>3156</v>
      </c>
      <c r="C120" s="342" t="s">
        <v>3270</v>
      </c>
      <c r="D120" s="342"/>
      <c r="E120" s="342" t="s">
        <v>3271</v>
      </c>
      <c r="F120" s="248" t="s">
        <v>3272</v>
      </c>
      <c r="G120" s="248">
        <v>1</v>
      </c>
      <c r="H120" s="248" t="s">
        <v>17</v>
      </c>
      <c r="I120" s="86"/>
      <c r="J120" s="343">
        <v>50</v>
      </c>
      <c r="K120" s="317">
        <v>50</v>
      </c>
    </row>
    <row r="121" spans="1:11" ht="41.4" thickBot="1" x14ac:dyDescent="0.35">
      <c r="A121" s="338" t="s">
        <v>78</v>
      </c>
      <c r="B121" s="334" t="s">
        <v>3273</v>
      </c>
      <c r="C121" s="643" t="s">
        <v>3274</v>
      </c>
      <c r="D121" s="329" t="s">
        <v>3</v>
      </c>
      <c r="E121" s="329" t="s">
        <v>4</v>
      </c>
      <c r="F121" s="335" t="s">
        <v>3275</v>
      </c>
      <c r="G121" s="330" t="s">
        <v>6</v>
      </c>
      <c r="H121" s="330" t="s">
        <v>7</v>
      </c>
      <c r="I121" s="330" t="s">
        <v>203</v>
      </c>
      <c r="J121" s="331" t="s">
        <v>202</v>
      </c>
      <c r="K121" s="332" t="s">
        <v>8</v>
      </c>
    </row>
    <row r="122" spans="1:11" ht="20.399999999999999" x14ac:dyDescent="0.3">
      <c r="A122" s="242" t="s">
        <v>78</v>
      </c>
      <c r="B122" s="242" t="s">
        <v>3273</v>
      </c>
      <c r="C122" s="56" t="s">
        <v>3276</v>
      </c>
      <c r="D122" s="56" t="s">
        <v>2940</v>
      </c>
      <c r="E122" s="56">
        <v>530214</v>
      </c>
      <c r="F122" s="112" t="s">
        <v>3277</v>
      </c>
      <c r="G122" s="112">
        <v>4</v>
      </c>
      <c r="H122" s="112" t="s">
        <v>17</v>
      </c>
      <c r="I122" s="112"/>
      <c r="J122" s="333">
        <v>63</v>
      </c>
      <c r="K122" s="315">
        <v>252</v>
      </c>
    </row>
    <row r="123" spans="1:11" ht="20.399999999999999" x14ac:dyDescent="0.3">
      <c r="A123" s="52" t="s">
        <v>78</v>
      </c>
      <c r="B123" s="52" t="s">
        <v>3273</v>
      </c>
      <c r="C123" s="61" t="s">
        <v>3278</v>
      </c>
      <c r="D123" s="61" t="s">
        <v>2940</v>
      </c>
      <c r="E123" s="61">
        <v>33239</v>
      </c>
      <c r="F123" s="53" t="s">
        <v>3279</v>
      </c>
      <c r="G123" s="53">
        <v>25</v>
      </c>
      <c r="H123" s="53" t="s">
        <v>17</v>
      </c>
      <c r="I123" s="53"/>
      <c r="J123" s="88">
        <v>1.05</v>
      </c>
      <c r="K123" s="232">
        <v>26.25</v>
      </c>
    </row>
    <row r="124" spans="1:11" ht="20.399999999999999" x14ac:dyDescent="0.3">
      <c r="A124" s="52" t="s">
        <v>78</v>
      </c>
      <c r="B124" s="52" t="s">
        <v>3273</v>
      </c>
      <c r="C124" s="61" t="s">
        <v>3280</v>
      </c>
      <c r="D124" s="61" t="s">
        <v>3281</v>
      </c>
      <c r="E124" s="61" t="s">
        <v>3282</v>
      </c>
      <c r="F124" s="53" t="s">
        <v>3283</v>
      </c>
      <c r="G124" s="53">
        <v>6</v>
      </c>
      <c r="H124" s="53" t="s">
        <v>17</v>
      </c>
      <c r="I124" s="46"/>
      <c r="J124" s="88">
        <v>2.89</v>
      </c>
      <c r="K124" s="232">
        <v>17.34</v>
      </c>
    </row>
    <row r="125" spans="1:11" ht="20.399999999999999" x14ac:dyDescent="0.3">
      <c r="A125" s="52" t="s">
        <v>78</v>
      </c>
      <c r="B125" s="52" t="s">
        <v>3273</v>
      </c>
      <c r="C125" s="61" t="s">
        <v>3284</v>
      </c>
      <c r="D125" s="61" t="s">
        <v>2940</v>
      </c>
      <c r="E125" s="61">
        <v>64059</v>
      </c>
      <c r="F125" s="53" t="s">
        <v>3285</v>
      </c>
      <c r="G125" s="53">
        <v>30</v>
      </c>
      <c r="H125" s="53" t="s">
        <v>17</v>
      </c>
      <c r="I125" s="53"/>
      <c r="J125" s="88">
        <v>1.73</v>
      </c>
      <c r="K125" s="232">
        <v>51.9</v>
      </c>
    </row>
    <row r="126" spans="1:11" ht="20.399999999999999" x14ac:dyDescent="0.3">
      <c r="A126" s="52" t="s">
        <v>78</v>
      </c>
      <c r="B126" s="52" t="s">
        <v>3273</v>
      </c>
      <c r="C126" s="61" t="s">
        <v>3286</v>
      </c>
      <c r="D126" s="345" t="s">
        <v>2949</v>
      </c>
      <c r="E126" s="345" t="s">
        <v>3287</v>
      </c>
      <c r="F126" s="53" t="s">
        <v>3288</v>
      </c>
      <c r="G126" s="53">
        <v>10</v>
      </c>
      <c r="H126" s="53" t="s">
        <v>17</v>
      </c>
      <c r="I126" s="53"/>
      <c r="J126" s="88">
        <v>28.34</v>
      </c>
      <c r="K126" s="232">
        <v>283.39999999999998</v>
      </c>
    </row>
    <row r="127" spans="1:11" ht="20.399999999999999" x14ac:dyDescent="0.3">
      <c r="A127" s="52" t="s">
        <v>78</v>
      </c>
      <c r="B127" s="52" t="s">
        <v>3273</v>
      </c>
      <c r="C127" s="61" t="s">
        <v>3289</v>
      </c>
      <c r="D127" s="61" t="s">
        <v>2940</v>
      </c>
      <c r="E127" s="61">
        <v>1883</v>
      </c>
      <c r="F127" s="53" t="s">
        <v>3290</v>
      </c>
      <c r="G127" s="53">
        <v>50</v>
      </c>
      <c r="H127" s="53" t="s">
        <v>17</v>
      </c>
      <c r="I127" s="53"/>
      <c r="J127" s="88">
        <v>1.88</v>
      </c>
      <c r="K127" s="232">
        <v>94</v>
      </c>
    </row>
    <row r="128" spans="1:11" ht="20.399999999999999" x14ac:dyDescent="0.3">
      <c r="A128" s="52" t="s">
        <v>78</v>
      </c>
      <c r="B128" s="52" t="s">
        <v>3273</v>
      </c>
      <c r="C128" s="61" t="s">
        <v>3291</v>
      </c>
      <c r="D128" s="61" t="s">
        <v>2940</v>
      </c>
      <c r="E128" s="61" t="s">
        <v>3292</v>
      </c>
      <c r="F128" s="53" t="s">
        <v>3293</v>
      </c>
      <c r="G128" s="53">
        <v>10</v>
      </c>
      <c r="H128" s="53" t="s">
        <v>17</v>
      </c>
      <c r="I128" s="53"/>
      <c r="J128" s="88">
        <v>10.45</v>
      </c>
      <c r="K128" s="232">
        <v>104.5</v>
      </c>
    </row>
    <row r="129" spans="1:11" ht="20.399999999999999" x14ac:dyDescent="0.3">
      <c r="A129" s="52" t="s">
        <v>78</v>
      </c>
      <c r="B129" s="52" t="s">
        <v>3273</v>
      </c>
      <c r="C129" s="61" t="s">
        <v>3294</v>
      </c>
      <c r="D129" s="61" t="s">
        <v>1777</v>
      </c>
      <c r="E129" s="61" t="s">
        <v>3295</v>
      </c>
      <c r="F129" s="53" t="s">
        <v>3296</v>
      </c>
      <c r="G129" s="53">
        <v>6</v>
      </c>
      <c r="H129" s="53" t="s">
        <v>17</v>
      </c>
      <c r="I129" s="46"/>
      <c r="J129" s="88">
        <v>1.99</v>
      </c>
      <c r="K129" s="232">
        <v>11.94</v>
      </c>
    </row>
    <row r="130" spans="1:11" ht="20.399999999999999" x14ac:dyDescent="0.3">
      <c r="A130" s="52" t="s">
        <v>78</v>
      </c>
      <c r="B130" s="52" t="s">
        <v>3273</v>
      </c>
      <c r="C130" s="61" t="s">
        <v>3297</v>
      </c>
      <c r="D130" s="61" t="s">
        <v>3298</v>
      </c>
      <c r="E130" s="61" t="s">
        <v>3299</v>
      </c>
      <c r="F130" s="53" t="s">
        <v>3300</v>
      </c>
      <c r="G130" s="53">
        <v>6</v>
      </c>
      <c r="H130" s="53" t="s">
        <v>17</v>
      </c>
      <c r="I130" s="46"/>
      <c r="J130" s="88">
        <v>1.05</v>
      </c>
      <c r="K130" s="232">
        <v>6.3000000000000007</v>
      </c>
    </row>
    <row r="131" spans="1:11" ht="20.399999999999999" x14ac:dyDescent="0.3">
      <c r="A131" s="52" t="s">
        <v>78</v>
      </c>
      <c r="B131" s="52" t="s">
        <v>3273</v>
      </c>
      <c r="C131" s="61" t="s">
        <v>3301</v>
      </c>
      <c r="D131" s="61" t="s">
        <v>3302</v>
      </c>
      <c r="E131" s="61" t="s">
        <v>3303</v>
      </c>
      <c r="F131" s="53" t="s">
        <v>3304</v>
      </c>
      <c r="G131" s="53">
        <v>84</v>
      </c>
      <c r="H131" s="53" t="s">
        <v>17</v>
      </c>
      <c r="I131" s="53"/>
      <c r="J131" s="88">
        <v>13.39</v>
      </c>
      <c r="K131" s="232">
        <v>1124.76</v>
      </c>
    </row>
    <row r="132" spans="1:11" ht="20.399999999999999" x14ac:dyDescent="0.3">
      <c r="A132" s="52" t="s">
        <v>78</v>
      </c>
      <c r="B132" s="52" t="s">
        <v>3273</v>
      </c>
      <c r="C132" s="61" t="s">
        <v>3305</v>
      </c>
      <c r="D132" s="61" t="s">
        <v>3306</v>
      </c>
      <c r="E132" s="61" t="s">
        <v>3307</v>
      </c>
      <c r="F132" s="346" t="s">
        <v>3308</v>
      </c>
      <c r="G132" s="53">
        <v>32</v>
      </c>
      <c r="H132" s="53" t="s">
        <v>17</v>
      </c>
      <c r="I132" s="53"/>
      <c r="J132" s="347">
        <v>0.63</v>
      </c>
      <c r="K132" s="232">
        <v>20.16</v>
      </c>
    </row>
    <row r="133" spans="1:11" ht="20.399999999999999" x14ac:dyDescent="0.3">
      <c r="A133" s="52" t="s">
        <v>78</v>
      </c>
      <c r="B133" s="52" t="s">
        <v>3273</v>
      </c>
      <c r="C133" s="61" t="s">
        <v>3309</v>
      </c>
      <c r="D133" s="61" t="s">
        <v>3310</v>
      </c>
      <c r="E133" s="61" t="s">
        <v>3311</v>
      </c>
      <c r="F133" s="53" t="s">
        <v>3312</v>
      </c>
      <c r="G133" s="53">
        <v>2</v>
      </c>
      <c r="H133" s="53" t="s">
        <v>17</v>
      </c>
      <c r="I133" s="53"/>
      <c r="J133" s="88">
        <v>1.46</v>
      </c>
      <c r="K133" s="232">
        <v>2.92</v>
      </c>
    </row>
    <row r="134" spans="1:11" ht="20.399999999999999" x14ac:dyDescent="0.3">
      <c r="A134" s="52" t="s">
        <v>78</v>
      </c>
      <c r="B134" s="52" t="s">
        <v>3273</v>
      </c>
      <c r="C134" s="61" t="s">
        <v>3313</v>
      </c>
      <c r="D134" s="61" t="s">
        <v>3314</v>
      </c>
      <c r="E134" s="61" t="s">
        <v>3315</v>
      </c>
      <c r="F134" s="53" t="s">
        <v>3316</v>
      </c>
      <c r="G134" s="53">
        <v>2</v>
      </c>
      <c r="H134" s="53" t="s">
        <v>17</v>
      </c>
      <c r="I134" s="53"/>
      <c r="J134" s="88">
        <v>4.78</v>
      </c>
      <c r="K134" s="232">
        <v>9.56</v>
      </c>
    </row>
    <row r="135" spans="1:11" ht="20.399999999999999" x14ac:dyDescent="0.3">
      <c r="A135" s="52" t="s">
        <v>78</v>
      </c>
      <c r="B135" s="52" t="s">
        <v>3273</v>
      </c>
      <c r="C135" s="61" t="s">
        <v>3317</v>
      </c>
      <c r="D135" s="61" t="s">
        <v>3318</v>
      </c>
      <c r="E135" s="61" t="s">
        <v>3319</v>
      </c>
      <c r="F135" s="53" t="s">
        <v>3320</v>
      </c>
      <c r="G135" s="53">
        <v>2</v>
      </c>
      <c r="H135" s="53" t="s">
        <v>17</v>
      </c>
      <c r="I135" s="53"/>
      <c r="J135" s="88">
        <v>593.25</v>
      </c>
      <c r="K135" s="232">
        <v>1186.5</v>
      </c>
    </row>
    <row r="136" spans="1:11" ht="20.399999999999999" x14ac:dyDescent="0.3">
      <c r="A136" s="52" t="s">
        <v>78</v>
      </c>
      <c r="B136" s="52" t="s">
        <v>3273</v>
      </c>
      <c r="C136" s="61" t="s">
        <v>3321</v>
      </c>
      <c r="D136" s="61" t="s">
        <v>3302</v>
      </c>
      <c r="E136" s="61" t="s">
        <v>3322</v>
      </c>
      <c r="F136" s="53" t="s">
        <v>3323</v>
      </c>
      <c r="G136" s="53">
        <v>8</v>
      </c>
      <c r="H136" s="53" t="s">
        <v>17</v>
      </c>
      <c r="I136" s="46"/>
      <c r="J136" s="88">
        <v>104.57</v>
      </c>
      <c r="K136" s="232">
        <v>836.56</v>
      </c>
    </row>
    <row r="137" spans="1:11" ht="20.399999999999999" x14ac:dyDescent="0.3">
      <c r="A137" s="52" t="s">
        <v>78</v>
      </c>
      <c r="B137" s="52" t="s">
        <v>3273</v>
      </c>
      <c r="C137" s="61" t="s">
        <v>3324</v>
      </c>
      <c r="D137" s="345" t="s">
        <v>3325</v>
      </c>
      <c r="E137" s="345" t="s">
        <v>3326</v>
      </c>
      <c r="F137" s="53" t="s">
        <v>3327</v>
      </c>
      <c r="G137" s="53">
        <v>2</v>
      </c>
      <c r="H137" s="53" t="s">
        <v>17</v>
      </c>
      <c r="I137" s="46"/>
      <c r="J137" s="88">
        <v>1805.26</v>
      </c>
      <c r="K137" s="232">
        <v>3610.52</v>
      </c>
    </row>
    <row r="138" spans="1:11" ht="20.399999999999999" x14ac:dyDescent="0.3">
      <c r="A138" s="52" t="s">
        <v>78</v>
      </c>
      <c r="B138" s="52" t="s">
        <v>3273</v>
      </c>
      <c r="C138" s="61" t="s">
        <v>3328</v>
      </c>
      <c r="D138" s="61" t="s">
        <v>3329</v>
      </c>
      <c r="E138" s="61" t="s">
        <v>3330</v>
      </c>
      <c r="F138" s="53" t="s">
        <v>3331</v>
      </c>
      <c r="G138" s="53">
        <v>7</v>
      </c>
      <c r="H138" s="53" t="s">
        <v>17</v>
      </c>
      <c r="I138" s="53"/>
      <c r="J138" s="88">
        <v>150.15</v>
      </c>
      <c r="K138" s="232">
        <v>1051.05</v>
      </c>
    </row>
    <row r="139" spans="1:11" ht="20.399999999999999" x14ac:dyDescent="0.3">
      <c r="A139" s="52" t="s">
        <v>78</v>
      </c>
      <c r="B139" s="52" t="s">
        <v>3273</v>
      </c>
      <c r="C139" s="61" t="s">
        <v>3332</v>
      </c>
      <c r="D139" s="61" t="s">
        <v>2940</v>
      </c>
      <c r="E139" s="61" t="s">
        <v>3333</v>
      </c>
      <c r="F139" s="53" t="s">
        <v>3334</v>
      </c>
      <c r="G139" s="53">
        <v>14</v>
      </c>
      <c r="H139" s="53" t="s">
        <v>17</v>
      </c>
      <c r="I139" s="53"/>
      <c r="J139" s="88">
        <v>108.32</v>
      </c>
      <c r="K139" s="232">
        <v>1516.48</v>
      </c>
    </row>
    <row r="140" spans="1:11" ht="20.399999999999999" x14ac:dyDescent="0.3">
      <c r="A140" s="52" t="s">
        <v>78</v>
      </c>
      <c r="B140" s="52" t="s">
        <v>3273</v>
      </c>
      <c r="C140" s="61" t="s">
        <v>3335</v>
      </c>
      <c r="D140" s="61" t="s">
        <v>2940</v>
      </c>
      <c r="E140" s="61" t="s">
        <v>3336</v>
      </c>
      <c r="F140" s="53" t="s">
        <v>3337</v>
      </c>
      <c r="G140" s="53">
        <v>7</v>
      </c>
      <c r="H140" s="53" t="s">
        <v>17</v>
      </c>
      <c r="I140" s="53"/>
      <c r="J140" s="88">
        <v>238.75</v>
      </c>
      <c r="K140" s="232">
        <v>1671.25</v>
      </c>
    </row>
    <row r="141" spans="1:11" ht="20.399999999999999" x14ac:dyDescent="0.3">
      <c r="A141" s="52" t="s">
        <v>78</v>
      </c>
      <c r="B141" s="52" t="s">
        <v>3273</v>
      </c>
      <c r="C141" s="61" t="s">
        <v>3338</v>
      </c>
      <c r="D141" s="61" t="s">
        <v>3339</v>
      </c>
      <c r="E141" s="61" t="s">
        <v>3340</v>
      </c>
      <c r="F141" s="53" t="s">
        <v>3341</v>
      </c>
      <c r="G141" s="53">
        <v>2</v>
      </c>
      <c r="H141" s="53" t="s">
        <v>17</v>
      </c>
      <c r="I141" s="53"/>
      <c r="J141" s="88">
        <v>107.1</v>
      </c>
      <c r="K141" s="232">
        <v>214.2</v>
      </c>
    </row>
    <row r="142" spans="1:11" ht="20.399999999999999" x14ac:dyDescent="0.3">
      <c r="A142" s="52" t="s">
        <v>78</v>
      </c>
      <c r="B142" s="52" t="s">
        <v>3273</v>
      </c>
      <c r="C142" s="354" t="s">
        <v>3342</v>
      </c>
      <c r="D142" s="345" t="s">
        <v>3343</v>
      </c>
      <c r="E142" s="345" t="s">
        <v>3344</v>
      </c>
      <c r="F142" s="53" t="s">
        <v>3345</v>
      </c>
      <c r="G142" s="53">
        <v>10</v>
      </c>
      <c r="H142" s="53" t="s">
        <v>17</v>
      </c>
      <c r="I142" s="53"/>
      <c r="J142" s="88">
        <v>1.42</v>
      </c>
      <c r="K142" s="232">
        <v>14.2</v>
      </c>
    </row>
    <row r="143" spans="1:11" ht="20.399999999999999" x14ac:dyDescent="0.3">
      <c r="A143" s="52" t="s">
        <v>78</v>
      </c>
      <c r="B143" s="52" t="s">
        <v>3273</v>
      </c>
      <c r="C143" s="354" t="s">
        <v>3346</v>
      </c>
      <c r="D143" s="345" t="s">
        <v>2949</v>
      </c>
      <c r="E143" s="345" t="s">
        <v>3347</v>
      </c>
      <c r="F143" s="53" t="s">
        <v>3348</v>
      </c>
      <c r="G143" s="53">
        <v>6</v>
      </c>
      <c r="H143" s="53" t="s">
        <v>17</v>
      </c>
      <c r="I143" s="46"/>
      <c r="J143" s="88">
        <v>1.42</v>
      </c>
      <c r="K143" s="232">
        <v>8.52</v>
      </c>
    </row>
    <row r="144" spans="1:11" ht="20.399999999999999" x14ac:dyDescent="0.3">
      <c r="A144" s="52" t="s">
        <v>78</v>
      </c>
      <c r="B144" s="52" t="s">
        <v>3273</v>
      </c>
      <c r="C144" s="61" t="s">
        <v>3349</v>
      </c>
      <c r="D144" s="61" t="s">
        <v>2949</v>
      </c>
      <c r="E144" s="61">
        <v>50112</v>
      </c>
      <c r="F144" s="53" t="s">
        <v>3350</v>
      </c>
      <c r="G144" s="53">
        <v>10</v>
      </c>
      <c r="H144" s="53" t="s">
        <v>17</v>
      </c>
      <c r="I144" s="86"/>
      <c r="J144" s="88">
        <v>1.04</v>
      </c>
      <c r="K144" s="232">
        <v>10.4</v>
      </c>
    </row>
    <row r="145" spans="1:11" ht="20.399999999999999" x14ac:dyDescent="0.3">
      <c r="A145" s="52" t="s">
        <v>78</v>
      </c>
      <c r="B145" s="52" t="s">
        <v>3273</v>
      </c>
      <c r="C145" s="61" t="s">
        <v>3351</v>
      </c>
      <c r="D145" s="61" t="s">
        <v>2949</v>
      </c>
      <c r="E145" s="61">
        <v>88742</v>
      </c>
      <c r="F145" s="53" t="s">
        <v>3352</v>
      </c>
      <c r="G145" s="53">
        <v>8</v>
      </c>
      <c r="H145" s="53" t="s">
        <v>17</v>
      </c>
      <c r="I145" s="46"/>
      <c r="J145" s="88">
        <v>54.44</v>
      </c>
      <c r="K145" s="232">
        <v>435.52</v>
      </c>
    </row>
    <row r="146" spans="1:11" ht="21" thickBot="1" x14ac:dyDescent="0.35">
      <c r="A146" s="85" t="s">
        <v>78</v>
      </c>
      <c r="B146" s="85" t="s">
        <v>3273</v>
      </c>
      <c r="C146" s="249" t="s">
        <v>3353</v>
      </c>
      <c r="D146" s="249" t="s">
        <v>3354</v>
      </c>
      <c r="E146" s="249" t="s">
        <v>3355</v>
      </c>
      <c r="F146" s="86" t="s">
        <v>3356</v>
      </c>
      <c r="G146" s="86">
        <v>12</v>
      </c>
      <c r="H146" s="86" t="s">
        <v>17</v>
      </c>
      <c r="I146" s="86"/>
      <c r="J146" s="87">
        <v>55.65</v>
      </c>
      <c r="K146" s="317">
        <v>667.8</v>
      </c>
    </row>
    <row r="147" spans="1:11" ht="41.4" thickBot="1" x14ac:dyDescent="0.35">
      <c r="A147" s="338" t="s">
        <v>78</v>
      </c>
      <c r="B147" s="334" t="s">
        <v>3357</v>
      </c>
      <c r="C147" s="643" t="s">
        <v>3358</v>
      </c>
      <c r="D147" s="329" t="s">
        <v>3</v>
      </c>
      <c r="E147" s="329" t="s">
        <v>4</v>
      </c>
      <c r="F147" s="335" t="s">
        <v>3359</v>
      </c>
      <c r="G147" s="330" t="s">
        <v>6</v>
      </c>
      <c r="H147" s="330" t="s">
        <v>7</v>
      </c>
      <c r="I147" s="330" t="s">
        <v>203</v>
      </c>
      <c r="J147" s="331" t="s">
        <v>202</v>
      </c>
      <c r="K147" s="332" t="s">
        <v>8</v>
      </c>
    </row>
    <row r="148" spans="1:11" ht="20.399999999999999" x14ac:dyDescent="0.3">
      <c r="A148" s="242" t="s">
        <v>78</v>
      </c>
      <c r="B148" s="242" t="s">
        <v>3357</v>
      </c>
      <c r="C148" s="56" t="s">
        <v>3360</v>
      </c>
      <c r="D148" s="56" t="s">
        <v>3361</v>
      </c>
      <c r="E148" s="56">
        <v>750</v>
      </c>
      <c r="F148" s="112" t="s">
        <v>3362</v>
      </c>
      <c r="G148" s="112">
        <v>8</v>
      </c>
      <c r="H148" s="112" t="s">
        <v>17</v>
      </c>
      <c r="I148" s="53"/>
      <c r="J148" s="333">
        <v>4.6500000000000004</v>
      </c>
      <c r="K148" s="315">
        <v>37.200000000000003</v>
      </c>
    </row>
    <row r="149" spans="1:11" ht="20.399999999999999" x14ac:dyDescent="0.3">
      <c r="A149" s="52" t="s">
        <v>78</v>
      </c>
      <c r="B149" s="52" t="s">
        <v>3357</v>
      </c>
      <c r="C149" s="61" t="s">
        <v>3363</v>
      </c>
      <c r="D149" s="345" t="s">
        <v>3364</v>
      </c>
      <c r="E149" s="345" t="s">
        <v>3365</v>
      </c>
      <c r="F149" s="53" t="s">
        <v>3366</v>
      </c>
      <c r="G149" s="53">
        <v>6</v>
      </c>
      <c r="H149" s="53" t="s">
        <v>17</v>
      </c>
      <c r="I149" s="112"/>
      <c r="J149" s="88">
        <v>1300</v>
      </c>
      <c r="K149" s="232">
        <v>7800</v>
      </c>
    </row>
    <row r="150" spans="1:11" ht="20.399999999999999" x14ac:dyDescent="0.3">
      <c r="A150" s="52" t="s">
        <v>78</v>
      </c>
      <c r="B150" s="52" t="s">
        <v>3357</v>
      </c>
      <c r="C150" s="61" t="s">
        <v>3367</v>
      </c>
      <c r="D150" s="345" t="s">
        <v>3364</v>
      </c>
      <c r="E150" s="345" t="s">
        <v>3368</v>
      </c>
      <c r="F150" s="53" t="s">
        <v>3369</v>
      </c>
      <c r="G150" s="53">
        <v>1</v>
      </c>
      <c r="H150" s="53" t="s">
        <v>1523</v>
      </c>
      <c r="I150" s="112"/>
      <c r="J150" s="88">
        <v>250</v>
      </c>
      <c r="K150" s="232">
        <v>250</v>
      </c>
    </row>
    <row r="151" spans="1:11" ht="20.399999999999999" x14ac:dyDescent="0.3">
      <c r="A151" s="52" t="s">
        <v>78</v>
      </c>
      <c r="B151" s="52" t="s">
        <v>3357</v>
      </c>
      <c r="C151" s="61" t="s">
        <v>3370</v>
      </c>
      <c r="D151" s="345" t="s">
        <v>3371</v>
      </c>
      <c r="E151" s="345" t="s">
        <v>3372</v>
      </c>
      <c r="F151" s="53" t="s">
        <v>3373</v>
      </c>
      <c r="G151" s="53">
        <v>12</v>
      </c>
      <c r="H151" s="53" t="s">
        <v>17</v>
      </c>
      <c r="I151" s="112"/>
      <c r="J151" s="88">
        <v>5.04</v>
      </c>
      <c r="K151" s="232">
        <v>60.480000000000004</v>
      </c>
    </row>
    <row r="152" spans="1:11" ht="20.399999999999999" x14ac:dyDescent="0.3">
      <c r="A152" s="52" t="s">
        <v>78</v>
      </c>
      <c r="B152" s="52" t="s">
        <v>3357</v>
      </c>
      <c r="C152" s="61" t="s">
        <v>3374</v>
      </c>
      <c r="D152" s="61" t="s">
        <v>3361</v>
      </c>
      <c r="E152" s="61">
        <v>1000</v>
      </c>
      <c r="F152" s="53" t="s">
        <v>3375</v>
      </c>
      <c r="G152" s="53">
        <v>12</v>
      </c>
      <c r="H152" s="53" t="s">
        <v>17</v>
      </c>
      <c r="I152" s="53"/>
      <c r="J152" s="88">
        <v>4.6500000000000004</v>
      </c>
      <c r="K152" s="232">
        <v>55.800000000000004</v>
      </c>
    </row>
    <row r="153" spans="1:11" ht="20.399999999999999" x14ac:dyDescent="0.3">
      <c r="A153" s="52" t="s">
        <v>78</v>
      </c>
      <c r="B153" s="52" t="s">
        <v>3357</v>
      </c>
      <c r="C153" s="61" t="s">
        <v>3376</v>
      </c>
      <c r="D153" s="61" t="s">
        <v>3361</v>
      </c>
      <c r="E153" s="61">
        <v>506540</v>
      </c>
      <c r="F153" s="53" t="s">
        <v>3377</v>
      </c>
      <c r="G153" s="53">
        <v>8</v>
      </c>
      <c r="H153" s="53" t="s">
        <v>17</v>
      </c>
      <c r="I153" s="53"/>
      <c r="J153" s="88">
        <v>2.4700000000000002</v>
      </c>
      <c r="K153" s="232">
        <v>19.760000000000002</v>
      </c>
    </row>
    <row r="154" spans="1:11" ht="20.399999999999999" x14ac:dyDescent="0.3">
      <c r="A154" s="52" t="s">
        <v>78</v>
      </c>
      <c r="B154" s="52" t="s">
        <v>3357</v>
      </c>
      <c r="C154" s="61" t="s">
        <v>3378</v>
      </c>
      <c r="D154" s="61" t="s">
        <v>3361</v>
      </c>
      <c r="E154" s="61">
        <v>506535</v>
      </c>
      <c r="F154" s="53" t="s">
        <v>3379</v>
      </c>
      <c r="G154" s="53">
        <v>8</v>
      </c>
      <c r="H154" s="53" t="s">
        <v>17</v>
      </c>
      <c r="I154" s="53"/>
      <c r="J154" s="88">
        <v>2.4700000000000002</v>
      </c>
      <c r="K154" s="232">
        <v>19.760000000000002</v>
      </c>
    </row>
    <row r="155" spans="1:11" ht="20.399999999999999" x14ac:dyDescent="0.3">
      <c r="A155" s="52" t="s">
        <v>78</v>
      </c>
      <c r="B155" s="52" t="s">
        <v>3357</v>
      </c>
      <c r="C155" s="61" t="s">
        <v>3380</v>
      </c>
      <c r="D155" s="61" t="s">
        <v>3361</v>
      </c>
      <c r="E155" s="61">
        <v>506530</v>
      </c>
      <c r="F155" s="53" t="s">
        <v>3381</v>
      </c>
      <c r="G155" s="53">
        <v>8</v>
      </c>
      <c r="H155" s="53" t="s">
        <v>17</v>
      </c>
      <c r="I155" s="53"/>
      <c r="J155" s="88">
        <v>2.4700000000000002</v>
      </c>
      <c r="K155" s="232">
        <v>19.760000000000002</v>
      </c>
    </row>
    <row r="156" spans="1:11" ht="20.399999999999999" x14ac:dyDescent="0.3">
      <c r="A156" s="52" t="s">
        <v>78</v>
      </c>
      <c r="B156" s="52" t="s">
        <v>3357</v>
      </c>
      <c r="C156" s="61" t="s">
        <v>3382</v>
      </c>
      <c r="D156" s="61" t="s">
        <v>3361</v>
      </c>
      <c r="E156" s="61">
        <v>504570</v>
      </c>
      <c r="F156" s="53" t="s">
        <v>3383</v>
      </c>
      <c r="G156" s="53">
        <v>10</v>
      </c>
      <c r="H156" s="53" t="s">
        <v>17</v>
      </c>
      <c r="I156" s="53"/>
      <c r="J156" s="88">
        <v>3.35</v>
      </c>
      <c r="K156" s="232">
        <v>33.5</v>
      </c>
    </row>
    <row r="157" spans="1:11" ht="20.399999999999999" x14ac:dyDescent="0.3">
      <c r="A157" s="52" t="s">
        <v>78</v>
      </c>
      <c r="B157" s="52" t="s">
        <v>3357</v>
      </c>
      <c r="C157" s="61" t="s">
        <v>3384</v>
      </c>
      <c r="D157" s="61" t="s">
        <v>3361</v>
      </c>
      <c r="E157" s="61">
        <v>504545</v>
      </c>
      <c r="F157" s="53" t="s">
        <v>3385</v>
      </c>
      <c r="G157" s="53">
        <v>8</v>
      </c>
      <c r="H157" s="53" t="s">
        <v>17</v>
      </c>
      <c r="I157" s="53"/>
      <c r="J157" s="88">
        <v>2.4700000000000002</v>
      </c>
      <c r="K157" s="232">
        <v>19.760000000000002</v>
      </c>
    </row>
    <row r="158" spans="1:11" ht="20.399999999999999" x14ac:dyDescent="0.3">
      <c r="A158" s="52" t="s">
        <v>78</v>
      </c>
      <c r="B158" s="52" t="s">
        <v>3357</v>
      </c>
      <c r="C158" s="61" t="s">
        <v>3386</v>
      </c>
      <c r="D158" s="61" t="s">
        <v>3361</v>
      </c>
      <c r="E158" s="61">
        <v>504560</v>
      </c>
      <c r="F158" s="53" t="s">
        <v>3387</v>
      </c>
      <c r="G158" s="53">
        <v>10</v>
      </c>
      <c r="H158" s="53" t="s">
        <v>17</v>
      </c>
      <c r="I158" s="53"/>
      <c r="J158" s="88">
        <v>3.35</v>
      </c>
      <c r="K158" s="232">
        <v>33.5</v>
      </c>
    </row>
    <row r="159" spans="1:11" ht="20.399999999999999" x14ac:dyDescent="0.3">
      <c r="A159" s="52" t="s">
        <v>78</v>
      </c>
      <c r="B159" s="52" t="s">
        <v>3357</v>
      </c>
      <c r="C159" s="61" t="s">
        <v>3388</v>
      </c>
      <c r="D159" s="61" t="s">
        <v>3361</v>
      </c>
      <c r="E159" s="61">
        <v>504550</v>
      </c>
      <c r="F159" s="53" t="s">
        <v>3389</v>
      </c>
      <c r="G159" s="53">
        <v>8</v>
      </c>
      <c r="H159" s="53" t="s">
        <v>17</v>
      </c>
      <c r="I159" s="53"/>
      <c r="J159" s="88">
        <v>2.4700000000000002</v>
      </c>
      <c r="K159" s="232">
        <v>19.760000000000002</v>
      </c>
    </row>
    <row r="160" spans="1:11" ht="20.399999999999999" x14ac:dyDescent="0.3">
      <c r="A160" s="52" t="s">
        <v>78</v>
      </c>
      <c r="B160" s="52" t="s">
        <v>3357</v>
      </c>
      <c r="C160" s="61" t="s">
        <v>3390</v>
      </c>
      <c r="D160" s="61" t="s">
        <v>3361</v>
      </c>
      <c r="E160" s="61">
        <v>504555</v>
      </c>
      <c r="F160" s="53" t="s">
        <v>3391</v>
      </c>
      <c r="G160" s="53">
        <v>8</v>
      </c>
      <c r="H160" s="53" t="s">
        <v>17</v>
      </c>
      <c r="I160" s="53"/>
      <c r="J160" s="88">
        <v>2.4700000000000002</v>
      </c>
      <c r="K160" s="232">
        <v>19.760000000000002</v>
      </c>
    </row>
    <row r="161" spans="1:11" ht="20.399999999999999" x14ac:dyDescent="0.3">
      <c r="A161" s="52" t="s">
        <v>78</v>
      </c>
      <c r="B161" s="52" t="s">
        <v>3357</v>
      </c>
      <c r="C161" s="61" t="s">
        <v>3392</v>
      </c>
      <c r="D161" s="61" t="s">
        <v>3361</v>
      </c>
      <c r="E161" s="61">
        <v>504580</v>
      </c>
      <c r="F161" s="53" t="s">
        <v>3393</v>
      </c>
      <c r="G161" s="53">
        <v>10</v>
      </c>
      <c r="H161" s="53" t="s">
        <v>17</v>
      </c>
      <c r="I161" s="53"/>
      <c r="J161" s="88">
        <v>2.4700000000000002</v>
      </c>
      <c r="K161" s="232">
        <v>24.700000000000003</v>
      </c>
    </row>
    <row r="162" spans="1:11" ht="20.399999999999999" x14ac:dyDescent="0.3">
      <c r="A162" s="52" t="s">
        <v>78</v>
      </c>
      <c r="B162" s="52" t="s">
        <v>3357</v>
      </c>
      <c r="C162" s="61" t="s">
        <v>3394</v>
      </c>
      <c r="D162" s="61" t="s">
        <v>3361</v>
      </c>
      <c r="E162" s="61">
        <v>112082100</v>
      </c>
      <c r="F162" s="53" t="s">
        <v>3395</v>
      </c>
      <c r="G162" s="53">
        <v>2</v>
      </c>
      <c r="H162" s="53" t="s">
        <v>17</v>
      </c>
      <c r="I162" s="53"/>
      <c r="J162" s="88">
        <v>2.4700000000000002</v>
      </c>
      <c r="K162" s="232">
        <v>4.9400000000000004</v>
      </c>
    </row>
    <row r="163" spans="1:11" ht="20.399999999999999" x14ac:dyDescent="0.3">
      <c r="A163" s="52" t="s">
        <v>78</v>
      </c>
      <c r="B163" s="52" t="s">
        <v>3357</v>
      </c>
      <c r="C163" s="61" t="s">
        <v>3396</v>
      </c>
      <c r="D163" s="345" t="s">
        <v>3397</v>
      </c>
      <c r="E163" s="345" t="s">
        <v>3398</v>
      </c>
      <c r="F163" s="53" t="s">
        <v>3399</v>
      </c>
      <c r="G163" s="53">
        <v>10</v>
      </c>
      <c r="H163" s="53" t="s">
        <v>17</v>
      </c>
      <c r="I163" s="112"/>
      <c r="J163" s="88">
        <v>6.95</v>
      </c>
      <c r="K163" s="232">
        <v>69.5</v>
      </c>
    </row>
    <row r="164" spans="1:11" ht="20.399999999999999" x14ac:dyDescent="0.3">
      <c r="A164" s="52" t="s">
        <v>78</v>
      </c>
      <c r="B164" s="52" t="s">
        <v>3357</v>
      </c>
      <c r="C164" s="61" t="s">
        <v>3400</v>
      </c>
      <c r="D164" s="61" t="s">
        <v>2985</v>
      </c>
      <c r="E164" s="61">
        <v>400007</v>
      </c>
      <c r="F164" s="53" t="s">
        <v>3401</v>
      </c>
      <c r="G164" s="53">
        <v>9</v>
      </c>
      <c r="H164" s="53" t="s">
        <v>17</v>
      </c>
      <c r="I164" s="112"/>
      <c r="J164" s="88">
        <v>6.75</v>
      </c>
      <c r="K164" s="232">
        <v>60.75</v>
      </c>
    </row>
    <row r="165" spans="1:11" ht="20.399999999999999" x14ac:dyDescent="0.3">
      <c r="A165" s="52" t="s">
        <v>78</v>
      </c>
      <c r="B165" s="52" t="s">
        <v>3357</v>
      </c>
      <c r="C165" s="61" t="s">
        <v>3402</v>
      </c>
      <c r="D165" s="61" t="s">
        <v>2985</v>
      </c>
      <c r="E165" s="61">
        <v>400008</v>
      </c>
      <c r="F165" s="53" t="s">
        <v>3403</v>
      </c>
      <c r="G165" s="53">
        <v>9</v>
      </c>
      <c r="H165" s="53" t="s">
        <v>17</v>
      </c>
      <c r="I165" s="112"/>
      <c r="J165" s="88">
        <v>6.75</v>
      </c>
      <c r="K165" s="232">
        <v>60.75</v>
      </c>
    </row>
    <row r="166" spans="1:11" ht="20.399999999999999" x14ac:dyDescent="0.3">
      <c r="A166" s="52" t="s">
        <v>78</v>
      </c>
      <c r="B166" s="52" t="s">
        <v>3357</v>
      </c>
      <c r="C166" s="354" t="s">
        <v>3404</v>
      </c>
      <c r="D166" s="345" t="s">
        <v>3361</v>
      </c>
      <c r="E166" s="345" t="s">
        <v>3405</v>
      </c>
      <c r="F166" s="53" t="s">
        <v>3406</v>
      </c>
      <c r="G166" s="53">
        <v>2</v>
      </c>
      <c r="H166" s="53" t="s">
        <v>17</v>
      </c>
      <c r="I166" s="73"/>
      <c r="J166" s="88">
        <v>76.13</v>
      </c>
      <c r="K166" s="232">
        <v>152.26</v>
      </c>
    </row>
    <row r="167" spans="1:11" ht="20.399999999999999" x14ac:dyDescent="0.3">
      <c r="A167" s="52" t="s">
        <v>78</v>
      </c>
      <c r="B167" s="52" t="s">
        <v>3357</v>
      </c>
      <c r="C167" s="354" t="s">
        <v>3407</v>
      </c>
      <c r="D167" s="61" t="s">
        <v>3361</v>
      </c>
      <c r="E167" s="316" t="s">
        <v>3408</v>
      </c>
      <c r="F167" s="53" t="s">
        <v>3409</v>
      </c>
      <c r="G167" s="53">
        <v>2</v>
      </c>
      <c r="H167" s="53" t="s">
        <v>1826</v>
      </c>
      <c r="I167" s="53"/>
      <c r="J167" s="88">
        <v>86.59</v>
      </c>
      <c r="K167" s="232">
        <v>173.18</v>
      </c>
    </row>
    <row r="168" spans="1:11" ht="20.399999999999999" x14ac:dyDescent="0.3">
      <c r="A168" s="52" t="s">
        <v>78</v>
      </c>
      <c r="B168" s="52" t="s">
        <v>3357</v>
      </c>
      <c r="C168" s="354" t="s">
        <v>3410</v>
      </c>
      <c r="D168" s="61" t="s">
        <v>3361</v>
      </c>
      <c r="E168" s="316" t="s">
        <v>3411</v>
      </c>
      <c r="F168" s="53" t="s">
        <v>3412</v>
      </c>
      <c r="G168" s="53">
        <v>8</v>
      </c>
      <c r="H168" s="53" t="s">
        <v>17</v>
      </c>
      <c r="I168" s="53"/>
      <c r="J168" s="88">
        <v>40</v>
      </c>
      <c r="K168" s="232">
        <v>320</v>
      </c>
    </row>
    <row r="169" spans="1:11" ht="20.399999999999999" x14ac:dyDescent="0.3">
      <c r="A169" s="52" t="s">
        <v>78</v>
      </c>
      <c r="B169" s="52" t="s">
        <v>3357</v>
      </c>
      <c r="C169" s="354" t="s">
        <v>3413</v>
      </c>
      <c r="D169" s="61" t="s">
        <v>3361</v>
      </c>
      <c r="E169" s="316"/>
      <c r="F169" s="53" t="s">
        <v>3414</v>
      </c>
      <c r="G169" s="53">
        <v>8</v>
      </c>
      <c r="H169" s="53" t="s">
        <v>1826</v>
      </c>
      <c r="I169" s="53"/>
      <c r="J169" s="88">
        <v>158.53</v>
      </c>
      <c r="K169" s="232">
        <v>1268.24</v>
      </c>
    </row>
    <row r="170" spans="1:11" ht="20.399999999999999" x14ac:dyDescent="0.3">
      <c r="A170" s="52" t="s">
        <v>78</v>
      </c>
      <c r="B170" s="52" t="s">
        <v>3357</v>
      </c>
      <c r="C170" s="354" t="s">
        <v>3415</v>
      </c>
      <c r="D170" s="61" t="s">
        <v>3416</v>
      </c>
      <c r="E170" s="316"/>
      <c r="F170" s="53" t="s">
        <v>3417</v>
      </c>
      <c r="G170" s="53">
        <v>2</v>
      </c>
      <c r="H170" s="53" t="s">
        <v>17</v>
      </c>
      <c r="I170" s="53"/>
      <c r="J170" s="88">
        <v>3000</v>
      </c>
      <c r="K170" s="232">
        <v>6000</v>
      </c>
    </row>
    <row r="171" spans="1:11" ht="20.399999999999999" x14ac:dyDescent="0.3">
      <c r="A171" s="52" t="s">
        <v>78</v>
      </c>
      <c r="B171" s="52" t="s">
        <v>3357</v>
      </c>
      <c r="C171" s="61" t="s">
        <v>3418</v>
      </c>
      <c r="D171" s="345" t="s">
        <v>3419</v>
      </c>
      <c r="E171" s="345" t="s">
        <v>3420</v>
      </c>
      <c r="F171" s="53" t="s">
        <v>3421</v>
      </c>
      <c r="G171" s="53">
        <v>12</v>
      </c>
      <c r="H171" s="53" t="s">
        <v>17</v>
      </c>
      <c r="I171" s="53"/>
      <c r="J171" s="88">
        <v>72.45</v>
      </c>
      <c r="K171" s="232">
        <v>869.40000000000009</v>
      </c>
    </row>
    <row r="172" spans="1:11" ht="20.399999999999999" x14ac:dyDescent="0.3">
      <c r="A172" s="99" t="s">
        <v>78</v>
      </c>
      <c r="B172" s="99" t="s">
        <v>3357</v>
      </c>
      <c r="C172" s="647" t="s">
        <v>3422</v>
      </c>
      <c r="D172" s="348" t="s">
        <v>3423</v>
      </c>
      <c r="E172" s="348" t="s">
        <v>3424</v>
      </c>
      <c r="F172" s="101" t="s">
        <v>3425</v>
      </c>
      <c r="G172" s="101">
        <v>2</v>
      </c>
      <c r="H172" s="101" t="s">
        <v>17</v>
      </c>
      <c r="I172" s="264"/>
      <c r="J172" s="349">
        <v>7985</v>
      </c>
      <c r="K172" s="261">
        <v>15970</v>
      </c>
    </row>
    <row r="173" spans="1:11" ht="20.399999999999999" x14ac:dyDescent="0.3">
      <c r="A173" s="99" t="s">
        <v>78</v>
      </c>
      <c r="B173" s="99" t="s">
        <v>3357</v>
      </c>
      <c r="C173" s="647" t="s">
        <v>3426</v>
      </c>
      <c r="D173" s="348" t="s">
        <v>3423</v>
      </c>
      <c r="E173" s="348" t="s">
        <v>3427</v>
      </c>
      <c r="F173" s="101" t="s">
        <v>3428</v>
      </c>
      <c r="G173" s="101">
        <v>15</v>
      </c>
      <c r="H173" s="101" t="s">
        <v>17</v>
      </c>
      <c r="I173" s="264"/>
      <c r="J173" s="349">
        <v>9.25</v>
      </c>
      <c r="K173" s="261">
        <v>138.75</v>
      </c>
    </row>
    <row r="174" spans="1:11" ht="20.399999999999999" x14ac:dyDescent="0.3">
      <c r="A174" s="52" t="s">
        <v>78</v>
      </c>
      <c r="B174" s="52" t="s">
        <v>3357</v>
      </c>
      <c r="C174" s="61" t="s">
        <v>3429</v>
      </c>
      <c r="D174" s="345" t="s">
        <v>3430</v>
      </c>
      <c r="E174" s="345" t="s">
        <v>3431</v>
      </c>
      <c r="F174" s="53" t="s">
        <v>3432</v>
      </c>
      <c r="G174" s="53">
        <v>12</v>
      </c>
      <c r="H174" s="53" t="s">
        <v>17</v>
      </c>
      <c r="I174" s="53"/>
      <c r="J174" s="88">
        <v>9.0399999999999991</v>
      </c>
      <c r="K174" s="232">
        <v>108.47999999999999</v>
      </c>
    </row>
    <row r="175" spans="1:11" ht="20.399999999999999" x14ac:dyDescent="0.3">
      <c r="A175" s="52" t="s">
        <v>78</v>
      </c>
      <c r="B175" s="52" t="s">
        <v>3357</v>
      </c>
      <c r="C175" s="648" t="s">
        <v>6938</v>
      </c>
      <c r="D175" s="61" t="s">
        <v>3433</v>
      </c>
      <c r="E175" s="61" t="s">
        <v>3434</v>
      </c>
      <c r="F175" s="53" t="s">
        <v>3435</v>
      </c>
      <c r="G175" s="53">
        <v>6</v>
      </c>
      <c r="H175" s="53" t="s">
        <v>17</v>
      </c>
      <c r="I175" s="53" t="s">
        <v>6798</v>
      </c>
      <c r="J175" s="62">
        <v>57.33</v>
      </c>
      <c r="K175" s="232">
        <v>343.98</v>
      </c>
    </row>
    <row r="176" spans="1:11" ht="20.399999999999999" x14ac:dyDescent="0.3">
      <c r="A176" s="52" t="s">
        <v>78</v>
      </c>
      <c r="B176" s="52" t="s">
        <v>3357</v>
      </c>
      <c r="C176" s="61" t="s">
        <v>3436</v>
      </c>
      <c r="D176" s="61" t="s">
        <v>3437</v>
      </c>
      <c r="E176" s="61" t="s">
        <v>3438</v>
      </c>
      <c r="F176" s="53" t="s">
        <v>3439</v>
      </c>
      <c r="G176" s="53">
        <v>9</v>
      </c>
      <c r="H176" s="53" t="s">
        <v>17</v>
      </c>
      <c r="I176" s="53"/>
      <c r="J176" s="88">
        <v>157.5</v>
      </c>
      <c r="K176" s="232">
        <v>1417.5</v>
      </c>
    </row>
    <row r="177" spans="1:11" ht="20.399999999999999" x14ac:dyDescent="0.3">
      <c r="A177" s="52" t="s">
        <v>78</v>
      </c>
      <c r="B177" s="52" t="s">
        <v>3357</v>
      </c>
      <c r="C177" s="61" t="s">
        <v>3440</v>
      </c>
      <c r="D177" s="345" t="s">
        <v>3441</v>
      </c>
      <c r="E177" s="345"/>
      <c r="F177" s="53" t="s">
        <v>3442</v>
      </c>
      <c r="G177" s="53">
        <v>8</v>
      </c>
      <c r="H177" s="53" t="s">
        <v>17</v>
      </c>
      <c r="I177" s="53"/>
      <c r="J177" s="88">
        <v>70.349999999999994</v>
      </c>
      <c r="K177" s="232">
        <v>562.79999999999995</v>
      </c>
    </row>
    <row r="178" spans="1:11" ht="21" thickBot="1" x14ac:dyDescent="0.35">
      <c r="A178" s="85" t="s">
        <v>78</v>
      </c>
      <c r="B178" s="85" t="s">
        <v>3357</v>
      </c>
      <c r="C178" s="249" t="s">
        <v>3447</v>
      </c>
      <c r="D178" s="249" t="s">
        <v>3448</v>
      </c>
      <c r="E178" s="249" t="s">
        <v>3449</v>
      </c>
      <c r="F178" s="86" t="s">
        <v>3450</v>
      </c>
      <c r="G178" s="86">
        <v>10</v>
      </c>
      <c r="H178" s="86" t="s">
        <v>17</v>
      </c>
      <c r="I178" s="86"/>
      <c r="J178" s="87">
        <v>9.9700000000000006</v>
      </c>
      <c r="K178" s="317">
        <v>99.7</v>
      </c>
    </row>
    <row r="179" spans="1:11" ht="41.4" thickBot="1" x14ac:dyDescent="0.35">
      <c r="A179" s="338" t="s">
        <v>78</v>
      </c>
      <c r="B179" s="334" t="s">
        <v>3451</v>
      </c>
      <c r="C179" s="643" t="s">
        <v>3451</v>
      </c>
      <c r="D179" s="329" t="s">
        <v>3</v>
      </c>
      <c r="E179" s="329" t="s">
        <v>4</v>
      </c>
      <c r="F179" s="335" t="s">
        <v>3452</v>
      </c>
      <c r="G179" s="330" t="s">
        <v>6</v>
      </c>
      <c r="H179" s="330" t="s">
        <v>7</v>
      </c>
      <c r="I179" s="330" t="s">
        <v>203</v>
      </c>
      <c r="J179" s="331" t="s">
        <v>202</v>
      </c>
      <c r="K179" s="332" t="s">
        <v>8</v>
      </c>
    </row>
    <row r="180" spans="1:11" ht="20.399999999999999" x14ac:dyDescent="0.3">
      <c r="A180" s="242" t="s">
        <v>78</v>
      </c>
      <c r="B180" s="242" t="s">
        <v>3451</v>
      </c>
      <c r="C180" s="56" t="s">
        <v>3453</v>
      </c>
      <c r="D180" s="56" t="s">
        <v>2935</v>
      </c>
      <c r="E180" s="56" t="s">
        <v>3454</v>
      </c>
      <c r="F180" s="112" t="s">
        <v>3455</v>
      </c>
      <c r="G180" s="112">
        <v>3</v>
      </c>
      <c r="H180" s="112" t="s">
        <v>17</v>
      </c>
      <c r="I180" s="46"/>
      <c r="J180" s="333">
        <v>13.43</v>
      </c>
      <c r="K180" s="315">
        <v>40.29</v>
      </c>
    </row>
    <row r="181" spans="1:11" ht="20.399999999999999" x14ac:dyDescent="0.3">
      <c r="A181" s="52" t="s">
        <v>78</v>
      </c>
      <c r="B181" s="52" t="s">
        <v>3451</v>
      </c>
      <c r="C181" s="61" t="s">
        <v>3456</v>
      </c>
      <c r="D181" s="61" t="s">
        <v>2935</v>
      </c>
      <c r="E181" s="61" t="s">
        <v>3457</v>
      </c>
      <c r="F181" s="53" t="s">
        <v>3458</v>
      </c>
      <c r="G181" s="53">
        <v>50</v>
      </c>
      <c r="H181" s="53" t="s">
        <v>17</v>
      </c>
      <c r="I181" s="46"/>
      <c r="J181" s="88">
        <v>2.5</v>
      </c>
      <c r="K181" s="232">
        <v>125</v>
      </c>
    </row>
    <row r="182" spans="1:11" ht="20.399999999999999" x14ac:dyDescent="0.3">
      <c r="A182" s="52" t="s">
        <v>78</v>
      </c>
      <c r="B182" s="52" t="s">
        <v>3451</v>
      </c>
      <c r="C182" s="61" t="s">
        <v>3459</v>
      </c>
      <c r="D182" s="61" t="s">
        <v>2949</v>
      </c>
      <c r="E182" s="61">
        <v>81993</v>
      </c>
      <c r="F182" s="53" t="s">
        <v>3460</v>
      </c>
      <c r="G182" s="53">
        <v>8</v>
      </c>
      <c r="H182" s="53" t="s">
        <v>17</v>
      </c>
      <c r="I182" s="46"/>
      <c r="J182" s="88">
        <v>62.15</v>
      </c>
      <c r="K182" s="232">
        <v>497.2</v>
      </c>
    </row>
    <row r="183" spans="1:11" ht="21" thickBot="1" x14ac:dyDescent="0.35">
      <c r="A183" s="85" t="s">
        <v>78</v>
      </c>
      <c r="B183" s="85" t="s">
        <v>3451</v>
      </c>
      <c r="C183" s="249" t="s">
        <v>3461</v>
      </c>
      <c r="D183" s="249" t="s">
        <v>2949</v>
      </c>
      <c r="E183" s="249">
        <v>74265</v>
      </c>
      <c r="F183" s="86" t="s">
        <v>3462</v>
      </c>
      <c r="G183" s="86">
        <v>6</v>
      </c>
      <c r="H183" s="86" t="s">
        <v>17</v>
      </c>
      <c r="I183" s="196"/>
      <c r="J183" s="87">
        <v>291.89999999999998</v>
      </c>
      <c r="K183" s="317">
        <v>1751.3999999999999</v>
      </c>
    </row>
    <row r="184" spans="1:11" ht="41.4" thickBot="1" x14ac:dyDescent="0.35">
      <c r="A184" s="338" t="s">
        <v>78</v>
      </c>
      <c r="B184" s="334" t="s">
        <v>3463</v>
      </c>
      <c r="C184" s="643" t="s">
        <v>3464</v>
      </c>
      <c r="D184" s="329" t="s">
        <v>3</v>
      </c>
      <c r="E184" s="329" t="s">
        <v>4</v>
      </c>
      <c r="F184" s="335" t="s">
        <v>3465</v>
      </c>
      <c r="G184" s="330" t="s">
        <v>6</v>
      </c>
      <c r="H184" s="330" t="s">
        <v>7</v>
      </c>
      <c r="I184" s="330" t="s">
        <v>203</v>
      </c>
      <c r="J184" s="331" t="s">
        <v>202</v>
      </c>
      <c r="K184" s="332" t="s">
        <v>8</v>
      </c>
    </row>
    <row r="185" spans="1:11" ht="20.399999999999999" x14ac:dyDescent="0.3">
      <c r="A185" s="242" t="s">
        <v>78</v>
      </c>
      <c r="B185" s="242" t="s">
        <v>3463</v>
      </c>
      <c r="C185" s="56" t="s">
        <v>3466</v>
      </c>
      <c r="D185" s="56" t="s">
        <v>3310</v>
      </c>
      <c r="E185" s="56">
        <v>686818</v>
      </c>
      <c r="F185" s="112" t="s">
        <v>3467</v>
      </c>
      <c r="G185" s="112">
        <v>2</v>
      </c>
      <c r="H185" s="112" t="s">
        <v>1523</v>
      </c>
      <c r="I185" s="112"/>
      <c r="J185" s="333">
        <v>3.67</v>
      </c>
      <c r="K185" s="315">
        <v>7.34</v>
      </c>
    </row>
    <row r="186" spans="1:11" ht="20.399999999999999" x14ac:dyDescent="0.3">
      <c r="A186" s="52" t="s">
        <v>78</v>
      </c>
      <c r="B186" s="52" t="s">
        <v>3463</v>
      </c>
      <c r="C186" s="57" t="s">
        <v>6939</v>
      </c>
      <c r="D186" s="57" t="s">
        <v>6800</v>
      </c>
      <c r="E186" s="57" t="s">
        <v>6801</v>
      </c>
      <c r="F186" s="46" t="s">
        <v>3469</v>
      </c>
      <c r="G186" s="46">
        <v>2</v>
      </c>
      <c r="H186" s="46" t="s">
        <v>1523</v>
      </c>
      <c r="I186" s="46" t="s">
        <v>6798</v>
      </c>
      <c r="J186" s="293">
        <v>60</v>
      </c>
      <c r="K186" s="232">
        <v>120</v>
      </c>
    </row>
    <row r="187" spans="1:11" ht="20.399999999999999" x14ac:dyDescent="0.3">
      <c r="A187" s="52" t="s">
        <v>78</v>
      </c>
      <c r="B187" s="52" t="s">
        <v>3463</v>
      </c>
      <c r="C187" s="61" t="s">
        <v>3470</v>
      </c>
      <c r="D187" s="345" t="s">
        <v>3471</v>
      </c>
      <c r="E187" s="61">
        <v>381467</v>
      </c>
      <c r="F187" s="53" t="s">
        <v>3472</v>
      </c>
      <c r="G187" s="53">
        <v>50</v>
      </c>
      <c r="H187" s="53" t="s">
        <v>17</v>
      </c>
      <c r="I187" s="53"/>
      <c r="J187" s="88">
        <v>3.67</v>
      </c>
      <c r="K187" s="232">
        <v>183.5</v>
      </c>
    </row>
    <row r="188" spans="1:11" ht="20.399999999999999" x14ac:dyDescent="0.3">
      <c r="A188" s="52" t="s">
        <v>78</v>
      </c>
      <c r="B188" s="52" t="s">
        <v>3463</v>
      </c>
      <c r="C188" s="61" t="s">
        <v>3473</v>
      </c>
      <c r="D188" s="61" t="s">
        <v>3474</v>
      </c>
      <c r="E188" s="61" t="s">
        <v>3475</v>
      </c>
      <c r="F188" s="53" t="s">
        <v>3476</v>
      </c>
      <c r="G188" s="53">
        <v>50</v>
      </c>
      <c r="H188" s="53" t="s">
        <v>17</v>
      </c>
      <c r="I188" s="53"/>
      <c r="J188" s="88">
        <v>3.67</v>
      </c>
      <c r="K188" s="232">
        <v>183.5</v>
      </c>
    </row>
    <row r="189" spans="1:11" ht="20.399999999999999" x14ac:dyDescent="0.3">
      <c r="A189" s="52" t="s">
        <v>78</v>
      </c>
      <c r="B189" s="52" t="s">
        <v>3463</v>
      </c>
      <c r="C189" s="61" t="s">
        <v>3477</v>
      </c>
      <c r="D189" s="61" t="s">
        <v>3474</v>
      </c>
      <c r="E189" s="61" t="s">
        <v>3478</v>
      </c>
      <c r="F189" s="53" t="s">
        <v>3479</v>
      </c>
      <c r="G189" s="53">
        <v>50</v>
      </c>
      <c r="H189" s="53" t="s">
        <v>17</v>
      </c>
      <c r="I189" s="53"/>
      <c r="J189" s="88">
        <v>3.67</v>
      </c>
      <c r="K189" s="232">
        <v>183.5</v>
      </c>
    </row>
    <row r="190" spans="1:11" ht="20.399999999999999" x14ac:dyDescent="0.3">
      <c r="A190" s="52" t="s">
        <v>78</v>
      </c>
      <c r="B190" s="52" t="s">
        <v>3463</v>
      </c>
      <c r="C190" s="61" t="s">
        <v>3480</v>
      </c>
      <c r="D190" s="61" t="s">
        <v>3474</v>
      </c>
      <c r="E190" s="61" t="s">
        <v>3481</v>
      </c>
      <c r="F190" s="53" t="s">
        <v>3482</v>
      </c>
      <c r="G190" s="53">
        <v>50</v>
      </c>
      <c r="H190" s="53" t="s">
        <v>17</v>
      </c>
      <c r="I190" s="53"/>
      <c r="J190" s="88">
        <v>3.67</v>
      </c>
      <c r="K190" s="232">
        <v>183.5</v>
      </c>
    </row>
    <row r="191" spans="1:11" ht="20.399999999999999" x14ac:dyDescent="0.3">
      <c r="A191" s="52" t="s">
        <v>78</v>
      </c>
      <c r="B191" s="52" t="s">
        <v>3463</v>
      </c>
      <c r="C191" s="61" t="s">
        <v>3483</v>
      </c>
      <c r="D191" s="61" t="s">
        <v>3474</v>
      </c>
      <c r="E191" s="61" t="s">
        <v>3484</v>
      </c>
      <c r="F191" s="53" t="s">
        <v>3485</v>
      </c>
      <c r="G191" s="53">
        <v>50</v>
      </c>
      <c r="H191" s="53" t="s">
        <v>17</v>
      </c>
      <c r="I191" s="53"/>
      <c r="J191" s="88">
        <v>3.67</v>
      </c>
      <c r="K191" s="232">
        <v>183.5</v>
      </c>
    </row>
    <row r="192" spans="1:11" ht="20.399999999999999" x14ac:dyDescent="0.3">
      <c r="A192" s="52" t="s">
        <v>78</v>
      </c>
      <c r="B192" s="52" t="s">
        <v>3463</v>
      </c>
      <c r="C192" s="61" t="s">
        <v>3486</v>
      </c>
      <c r="D192" s="61" t="s">
        <v>3474</v>
      </c>
      <c r="E192" s="61" t="s">
        <v>3487</v>
      </c>
      <c r="F192" s="53" t="s">
        <v>3488</v>
      </c>
      <c r="G192" s="53">
        <v>50</v>
      </c>
      <c r="H192" s="53" t="s">
        <v>17</v>
      </c>
      <c r="I192" s="53"/>
      <c r="J192" s="88">
        <v>3.67</v>
      </c>
      <c r="K192" s="232">
        <v>183.5</v>
      </c>
    </row>
    <row r="193" spans="1:11" ht="20.399999999999999" x14ac:dyDescent="0.3">
      <c r="A193" s="52" t="s">
        <v>78</v>
      </c>
      <c r="B193" s="52" t="s">
        <v>3463</v>
      </c>
      <c r="C193" s="61" t="s">
        <v>3493</v>
      </c>
      <c r="D193" s="61" t="s">
        <v>3490</v>
      </c>
      <c r="E193" s="61" t="s">
        <v>3494</v>
      </c>
      <c r="F193" s="53" t="s">
        <v>3495</v>
      </c>
      <c r="G193" s="53">
        <v>4</v>
      </c>
      <c r="H193" s="53" t="s">
        <v>17</v>
      </c>
      <c r="I193" s="53"/>
      <c r="J193" s="88">
        <v>208.95</v>
      </c>
      <c r="K193" s="232">
        <v>835.8</v>
      </c>
    </row>
    <row r="194" spans="1:11" ht="20.399999999999999" x14ac:dyDescent="0.3">
      <c r="A194" s="52" t="s">
        <v>78</v>
      </c>
      <c r="B194" s="52" t="s">
        <v>3463</v>
      </c>
      <c r="C194" s="61" t="s">
        <v>3496</v>
      </c>
      <c r="D194" s="61" t="s">
        <v>3497</v>
      </c>
      <c r="E194" s="471">
        <v>305480</v>
      </c>
      <c r="F194" s="53" t="s">
        <v>3498</v>
      </c>
      <c r="G194" s="53">
        <v>2</v>
      </c>
      <c r="H194" s="53" t="s">
        <v>17</v>
      </c>
      <c r="I194" s="53"/>
      <c r="J194" s="88">
        <v>9.86</v>
      </c>
      <c r="K194" s="232">
        <v>19.72</v>
      </c>
    </row>
    <row r="195" spans="1:11" ht="20.399999999999999" x14ac:dyDescent="0.3">
      <c r="A195" s="52" t="s">
        <v>78</v>
      </c>
      <c r="B195" s="52" t="s">
        <v>3463</v>
      </c>
      <c r="C195" s="61" t="s">
        <v>3499</v>
      </c>
      <c r="D195" s="61" t="s">
        <v>3500</v>
      </c>
      <c r="E195" s="61">
        <v>8301</v>
      </c>
      <c r="F195" s="53" t="s">
        <v>3501</v>
      </c>
      <c r="G195" s="53">
        <v>24</v>
      </c>
      <c r="H195" s="53" t="s">
        <v>17</v>
      </c>
      <c r="I195" s="53"/>
      <c r="J195" s="88">
        <v>3.2</v>
      </c>
      <c r="K195" s="232">
        <v>76.800000000000011</v>
      </c>
    </row>
    <row r="196" spans="1:11" ht="20.399999999999999" x14ac:dyDescent="0.3">
      <c r="A196" s="52" t="s">
        <v>78</v>
      </c>
      <c r="B196" s="52" t="s">
        <v>3463</v>
      </c>
      <c r="C196" s="61" t="s">
        <v>3505</v>
      </c>
      <c r="D196" s="61" t="s">
        <v>3310</v>
      </c>
      <c r="E196" s="61">
        <v>7139</v>
      </c>
      <c r="F196" s="53" t="s">
        <v>3506</v>
      </c>
      <c r="G196" s="53">
        <v>6</v>
      </c>
      <c r="H196" s="53" t="s">
        <v>17</v>
      </c>
      <c r="I196" s="53"/>
      <c r="J196" s="88">
        <v>2.4900000000000002</v>
      </c>
      <c r="K196" s="232">
        <v>14.940000000000001</v>
      </c>
    </row>
    <row r="197" spans="1:11" ht="20.399999999999999" x14ac:dyDescent="0.3">
      <c r="A197" s="52" t="s">
        <v>78</v>
      </c>
      <c r="B197" s="52" t="s">
        <v>3463</v>
      </c>
      <c r="C197" s="61" t="s">
        <v>3507</v>
      </c>
      <c r="D197" s="345" t="s">
        <v>3508</v>
      </c>
      <c r="E197" s="345" t="s">
        <v>3509</v>
      </c>
      <c r="F197" s="53" t="s">
        <v>3510</v>
      </c>
      <c r="G197" s="53">
        <v>2</v>
      </c>
      <c r="H197" s="53" t="s">
        <v>1380</v>
      </c>
      <c r="I197" s="53"/>
      <c r="J197" s="88">
        <v>49.35</v>
      </c>
      <c r="K197" s="232">
        <v>98.7</v>
      </c>
    </row>
    <row r="198" spans="1:11" ht="20.399999999999999" x14ac:dyDescent="0.3">
      <c r="A198" s="52" t="s">
        <v>78</v>
      </c>
      <c r="B198" s="52" t="s">
        <v>3463</v>
      </c>
      <c r="C198" s="61" t="s">
        <v>3511</v>
      </c>
      <c r="D198" s="345" t="s">
        <v>3512</v>
      </c>
      <c r="E198" s="345" t="s">
        <v>3513</v>
      </c>
      <c r="F198" s="53" t="s">
        <v>3514</v>
      </c>
      <c r="G198" s="53">
        <v>100</v>
      </c>
      <c r="H198" s="53" t="s">
        <v>17</v>
      </c>
      <c r="I198" s="53"/>
      <c r="J198" s="88">
        <v>1.17</v>
      </c>
      <c r="K198" s="232">
        <v>117</v>
      </c>
    </row>
    <row r="199" spans="1:11" ht="20.399999999999999" x14ac:dyDescent="0.3">
      <c r="A199" s="52" t="s">
        <v>78</v>
      </c>
      <c r="B199" s="52" t="s">
        <v>3463</v>
      </c>
      <c r="C199" s="61" t="s">
        <v>3515</v>
      </c>
      <c r="D199" s="345" t="s">
        <v>3516</v>
      </c>
      <c r="E199" s="345" t="s">
        <v>3517</v>
      </c>
      <c r="F199" s="53" t="s">
        <v>3518</v>
      </c>
      <c r="G199" s="53">
        <v>6</v>
      </c>
      <c r="H199" s="53" t="s">
        <v>17</v>
      </c>
      <c r="I199" s="53"/>
      <c r="J199" s="88">
        <v>35.89</v>
      </c>
      <c r="K199" s="232">
        <v>215.34</v>
      </c>
    </row>
    <row r="200" spans="1:11" ht="20.399999999999999" x14ac:dyDescent="0.3">
      <c r="A200" s="52" t="s">
        <v>78</v>
      </c>
      <c r="B200" s="52" t="s">
        <v>3463</v>
      </c>
      <c r="C200" s="61" t="s">
        <v>3519</v>
      </c>
      <c r="D200" s="345" t="s">
        <v>3520</v>
      </c>
      <c r="E200" s="345" t="s">
        <v>3521</v>
      </c>
      <c r="F200" s="53" t="s">
        <v>3522</v>
      </c>
      <c r="G200" s="53">
        <v>18</v>
      </c>
      <c r="H200" s="53" t="s">
        <v>17</v>
      </c>
      <c r="I200" s="112"/>
      <c r="J200" s="88">
        <v>6.49</v>
      </c>
      <c r="K200" s="232">
        <v>116.82000000000001</v>
      </c>
    </row>
    <row r="201" spans="1:11" ht="20.399999999999999" x14ac:dyDescent="0.3">
      <c r="A201" s="52" t="s">
        <v>78</v>
      </c>
      <c r="B201" s="52" t="s">
        <v>3463</v>
      </c>
      <c r="C201" s="354" t="s">
        <v>3523</v>
      </c>
      <c r="D201" s="345" t="s">
        <v>3524</v>
      </c>
      <c r="E201" s="61" t="s">
        <v>3525</v>
      </c>
      <c r="F201" s="53" t="s">
        <v>3526</v>
      </c>
      <c r="G201" s="53">
        <v>48</v>
      </c>
      <c r="H201" s="53" t="s">
        <v>17</v>
      </c>
      <c r="I201" s="53"/>
      <c r="J201" s="88">
        <v>7.82</v>
      </c>
      <c r="K201" s="232">
        <v>375.36</v>
      </c>
    </row>
    <row r="202" spans="1:11" ht="20.399999999999999" x14ac:dyDescent="0.3">
      <c r="A202" s="52" t="s">
        <v>78</v>
      </c>
      <c r="B202" s="52" t="s">
        <v>3463</v>
      </c>
      <c r="C202" s="61" t="s">
        <v>3527</v>
      </c>
      <c r="D202" s="61" t="s">
        <v>3528</v>
      </c>
      <c r="E202" s="61" t="s">
        <v>3529</v>
      </c>
      <c r="F202" s="53" t="s">
        <v>3530</v>
      </c>
      <c r="G202" s="53">
        <v>30</v>
      </c>
      <c r="H202" s="53" t="s">
        <v>17</v>
      </c>
      <c r="I202" s="53"/>
      <c r="J202" s="88">
        <v>1.17</v>
      </c>
      <c r="K202" s="232">
        <v>35.099999999999994</v>
      </c>
    </row>
    <row r="203" spans="1:11" ht="20.399999999999999" x14ac:dyDescent="0.3">
      <c r="A203" s="52" t="s">
        <v>78</v>
      </c>
      <c r="B203" s="52" t="s">
        <v>3463</v>
      </c>
      <c r="C203" s="61" t="s">
        <v>3531</v>
      </c>
      <c r="D203" s="345" t="s">
        <v>3471</v>
      </c>
      <c r="E203" s="345" t="s">
        <v>3532</v>
      </c>
      <c r="F203" s="53" t="s">
        <v>3533</v>
      </c>
      <c r="G203" s="53">
        <v>1</v>
      </c>
      <c r="H203" s="53" t="s">
        <v>1380</v>
      </c>
      <c r="I203" s="53"/>
      <c r="J203" s="88">
        <v>12.55</v>
      </c>
      <c r="K203" s="232">
        <v>12.55</v>
      </c>
    </row>
    <row r="204" spans="1:11" ht="20.399999999999999" x14ac:dyDescent="0.3">
      <c r="A204" s="52" t="s">
        <v>78</v>
      </c>
      <c r="B204" s="52" t="s">
        <v>3463</v>
      </c>
      <c r="C204" s="61" t="s">
        <v>3534</v>
      </c>
      <c r="D204" s="345" t="s">
        <v>3471</v>
      </c>
      <c r="E204" s="345" t="s">
        <v>3535</v>
      </c>
      <c r="F204" s="53" t="s">
        <v>3536</v>
      </c>
      <c r="G204" s="53">
        <v>1</v>
      </c>
      <c r="H204" s="53" t="s">
        <v>1380</v>
      </c>
      <c r="I204" s="53"/>
      <c r="J204" s="88">
        <v>12.55</v>
      </c>
      <c r="K204" s="232">
        <v>12.55</v>
      </c>
    </row>
    <row r="205" spans="1:11" ht="20.399999999999999" x14ac:dyDescent="0.3">
      <c r="A205" s="52" t="s">
        <v>78</v>
      </c>
      <c r="B205" s="52" t="s">
        <v>3463</v>
      </c>
      <c r="C205" s="61" t="s">
        <v>3537</v>
      </c>
      <c r="D205" s="345" t="s">
        <v>3471</v>
      </c>
      <c r="E205" s="345" t="s">
        <v>3538</v>
      </c>
      <c r="F205" s="53" t="s">
        <v>3539</v>
      </c>
      <c r="G205" s="53">
        <v>1</v>
      </c>
      <c r="H205" s="53" t="s">
        <v>2171</v>
      </c>
      <c r="I205" s="53"/>
      <c r="J205" s="88">
        <v>12.55</v>
      </c>
      <c r="K205" s="232">
        <v>12.55</v>
      </c>
    </row>
    <row r="206" spans="1:11" ht="20.399999999999999" x14ac:dyDescent="0.3">
      <c r="A206" s="52" t="s">
        <v>78</v>
      </c>
      <c r="B206" s="52" t="s">
        <v>3463</v>
      </c>
      <c r="C206" s="61" t="s">
        <v>3540</v>
      </c>
      <c r="D206" s="61"/>
      <c r="E206" s="61"/>
      <c r="F206" s="53" t="s">
        <v>3541</v>
      </c>
      <c r="G206" s="53">
        <v>28</v>
      </c>
      <c r="H206" s="53" t="s">
        <v>17</v>
      </c>
      <c r="I206" s="53"/>
      <c r="J206" s="88">
        <v>1.1000000000000001</v>
      </c>
      <c r="K206" s="232">
        <v>30.800000000000004</v>
      </c>
    </row>
    <row r="207" spans="1:11" ht="20.399999999999999" x14ac:dyDescent="0.3">
      <c r="A207" s="52" t="s">
        <v>78</v>
      </c>
      <c r="B207" s="52" t="s">
        <v>3463</v>
      </c>
      <c r="C207" s="61" t="s">
        <v>3542</v>
      </c>
      <c r="D207" s="345" t="s">
        <v>3543</v>
      </c>
      <c r="E207" s="345" t="s">
        <v>3544</v>
      </c>
      <c r="F207" s="53" t="s">
        <v>3545</v>
      </c>
      <c r="G207" s="53">
        <v>16</v>
      </c>
      <c r="H207" s="53" t="s">
        <v>17</v>
      </c>
      <c r="I207" s="53"/>
      <c r="J207" s="88">
        <v>23.09</v>
      </c>
      <c r="K207" s="232">
        <v>369.44</v>
      </c>
    </row>
    <row r="208" spans="1:11" ht="20.399999999999999" x14ac:dyDescent="0.3">
      <c r="A208" s="52" t="s">
        <v>78</v>
      </c>
      <c r="B208" s="52" t="s">
        <v>3463</v>
      </c>
      <c r="C208" s="61" t="s">
        <v>3546</v>
      </c>
      <c r="D208" s="61" t="s">
        <v>2949</v>
      </c>
      <c r="E208" s="61">
        <v>74578</v>
      </c>
      <c r="F208" s="53" t="s">
        <v>3547</v>
      </c>
      <c r="G208" s="53">
        <v>48</v>
      </c>
      <c r="H208" s="53" t="s">
        <v>17</v>
      </c>
      <c r="I208" s="53"/>
      <c r="J208" s="88">
        <v>7.45</v>
      </c>
      <c r="K208" s="232">
        <v>357.6</v>
      </c>
    </row>
    <row r="209" spans="1:11" ht="20.399999999999999" x14ac:dyDescent="0.3">
      <c r="A209" s="52" t="s">
        <v>78</v>
      </c>
      <c r="B209" s="52" t="s">
        <v>3463</v>
      </c>
      <c r="C209" s="61" t="s">
        <v>3548</v>
      </c>
      <c r="D209" s="345" t="s">
        <v>3471</v>
      </c>
      <c r="E209" s="345" t="s">
        <v>3549</v>
      </c>
      <c r="F209" s="53" t="s">
        <v>3550</v>
      </c>
      <c r="G209" s="53">
        <v>1</v>
      </c>
      <c r="H209" s="53" t="s">
        <v>1523</v>
      </c>
      <c r="I209" s="53"/>
      <c r="J209" s="88">
        <v>32.65</v>
      </c>
      <c r="K209" s="232">
        <v>32.65</v>
      </c>
    </row>
    <row r="210" spans="1:11" ht="20.399999999999999" x14ac:dyDescent="0.3">
      <c r="A210" s="52" t="s">
        <v>78</v>
      </c>
      <c r="B210" s="52" t="s">
        <v>3463</v>
      </c>
      <c r="C210" s="61" t="s">
        <v>3551</v>
      </c>
      <c r="D210" s="61" t="s">
        <v>3552</v>
      </c>
      <c r="E210" s="61">
        <v>204902</v>
      </c>
      <c r="F210" s="53" t="s">
        <v>3553</v>
      </c>
      <c r="G210" s="53">
        <v>10</v>
      </c>
      <c r="H210" s="53" t="s">
        <v>17</v>
      </c>
      <c r="I210" s="53"/>
      <c r="J210" s="88">
        <v>1.05</v>
      </c>
      <c r="K210" s="232">
        <v>10.5</v>
      </c>
    </row>
    <row r="211" spans="1:11" ht="20.399999999999999" x14ac:dyDescent="0.3">
      <c r="A211" s="52" t="s">
        <v>78</v>
      </c>
      <c r="B211" s="52" t="s">
        <v>3463</v>
      </c>
      <c r="C211" s="61" t="s">
        <v>3554</v>
      </c>
      <c r="D211" s="345" t="s">
        <v>3471</v>
      </c>
      <c r="E211" s="345" t="s">
        <v>3555</v>
      </c>
      <c r="F211" s="53" t="s">
        <v>3556</v>
      </c>
      <c r="G211" s="53">
        <v>50</v>
      </c>
      <c r="H211" s="53" t="s">
        <v>17</v>
      </c>
      <c r="I211" s="53"/>
      <c r="J211" s="88">
        <v>0.4</v>
      </c>
      <c r="K211" s="232">
        <v>20</v>
      </c>
    </row>
    <row r="212" spans="1:11" ht="20.399999999999999" x14ac:dyDescent="0.3">
      <c r="A212" s="52" t="s">
        <v>78</v>
      </c>
      <c r="B212" s="52" t="s">
        <v>3463</v>
      </c>
      <c r="C212" s="61" t="s">
        <v>3557</v>
      </c>
      <c r="D212" s="345" t="s">
        <v>3471</v>
      </c>
      <c r="E212" s="345" t="s">
        <v>3558</v>
      </c>
      <c r="F212" s="53" t="s">
        <v>3559</v>
      </c>
      <c r="G212" s="53">
        <v>1</v>
      </c>
      <c r="H212" s="53" t="s">
        <v>1380</v>
      </c>
      <c r="I212" s="53"/>
      <c r="J212" s="88">
        <v>17.84</v>
      </c>
      <c r="K212" s="232">
        <v>17.84</v>
      </c>
    </row>
    <row r="213" spans="1:11" ht="20.399999999999999" x14ac:dyDescent="0.3">
      <c r="A213" s="52" t="s">
        <v>78</v>
      </c>
      <c r="B213" s="52" t="s">
        <v>3463</v>
      </c>
      <c r="C213" s="61" t="s">
        <v>3560</v>
      </c>
      <c r="D213" s="345" t="s">
        <v>3561</v>
      </c>
      <c r="E213" s="345" t="s">
        <v>3562</v>
      </c>
      <c r="F213" s="53" t="s">
        <v>3563</v>
      </c>
      <c r="G213" s="53">
        <v>1</v>
      </c>
      <c r="H213" s="53" t="s">
        <v>1380</v>
      </c>
      <c r="I213" s="53"/>
      <c r="J213" s="88">
        <v>16.510000000000002</v>
      </c>
      <c r="K213" s="232">
        <v>16.510000000000002</v>
      </c>
    </row>
    <row r="214" spans="1:11" ht="20.399999999999999" x14ac:dyDescent="0.3">
      <c r="A214" s="52" t="s">
        <v>78</v>
      </c>
      <c r="B214" s="52" t="s">
        <v>3463</v>
      </c>
      <c r="C214" s="61" t="s">
        <v>3564</v>
      </c>
      <c r="D214" s="345" t="s">
        <v>3565</v>
      </c>
      <c r="E214" s="345" t="s">
        <v>3566</v>
      </c>
      <c r="F214" s="53" t="s">
        <v>3567</v>
      </c>
      <c r="G214" s="53">
        <v>6</v>
      </c>
      <c r="H214" s="53" t="s">
        <v>17</v>
      </c>
      <c r="I214" s="53"/>
      <c r="J214" s="88">
        <v>522.48</v>
      </c>
      <c r="K214" s="232">
        <v>3134.88</v>
      </c>
    </row>
    <row r="215" spans="1:11" ht="20.399999999999999" x14ac:dyDescent="0.3">
      <c r="A215" s="52" t="s">
        <v>78</v>
      </c>
      <c r="B215" s="52" t="s">
        <v>3463</v>
      </c>
      <c r="C215" s="61" t="s">
        <v>3568</v>
      </c>
      <c r="D215" s="61" t="s">
        <v>3569</v>
      </c>
      <c r="E215" s="61" t="s">
        <v>3570</v>
      </c>
      <c r="F215" s="53" t="s">
        <v>3571</v>
      </c>
      <c r="G215" s="53">
        <v>7</v>
      </c>
      <c r="H215" s="53" t="s">
        <v>17</v>
      </c>
      <c r="I215" s="53"/>
      <c r="J215" s="88">
        <v>7.88</v>
      </c>
      <c r="K215" s="232">
        <v>55.16</v>
      </c>
    </row>
    <row r="216" spans="1:11" ht="20.399999999999999" x14ac:dyDescent="0.3">
      <c r="A216" s="52" t="s">
        <v>78</v>
      </c>
      <c r="B216" s="52" t="s">
        <v>3463</v>
      </c>
      <c r="C216" s="61" t="s">
        <v>3572</v>
      </c>
      <c r="D216" s="345" t="s">
        <v>3471</v>
      </c>
      <c r="E216" s="345" t="s">
        <v>3573</v>
      </c>
      <c r="F216" s="53" t="s">
        <v>3574</v>
      </c>
      <c r="G216" s="53">
        <v>1</v>
      </c>
      <c r="H216" s="53" t="s">
        <v>1380</v>
      </c>
      <c r="I216" s="53"/>
      <c r="J216" s="88">
        <v>28.61</v>
      </c>
      <c r="K216" s="232">
        <v>28.61</v>
      </c>
    </row>
    <row r="217" spans="1:11" ht="20.399999999999999" x14ac:dyDescent="0.3">
      <c r="A217" s="52" t="s">
        <v>78</v>
      </c>
      <c r="B217" s="52" t="s">
        <v>3463</v>
      </c>
      <c r="C217" s="61" t="s">
        <v>3575</v>
      </c>
      <c r="D217" s="345" t="s">
        <v>3576</v>
      </c>
      <c r="E217" s="345">
        <v>22701</v>
      </c>
      <c r="F217" s="53" t="s">
        <v>3577</v>
      </c>
      <c r="G217" s="53">
        <v>4</v>
      </c>
      <c r="H217" s="53" t="s">
        <v>17</v>
      </c>
      <c r="I217" s="53"/>
      <c r="J217" s="88">
        <v>1.73</v>
      </c>
      <c r="K217" s="232">
        <v>6.92</v>
      </c>
    </row>
    <row r="218" spans="1:11" ht="20.399999999999999" x14ac:dyDescent="0.3">
      <c r="A218" s="52" t="s">
        <v>78</v>
      </c>
      <c r="B218" s="52" t="s">
        <v>3463</v>
      </c>
      <c r="C218" s="61" t="s">
        <v>3578</v>
      </c>
      <c r="D218" s="61" t="s">
        <v>3579</v>
      </c>
      <c r="E218" s="61" t="s">
        <v>3580</v>
      </c>
      <c r="F218" s="53" t="s">
        <v>3581</v>
      </c>
      <c r="G218" s="53">
        <v>2</v>
      </c>
      <c r="H218" s="53" t="s">
        <v>17</v>
      </c>
      <c r="I218" s="53"/>
      <c r="J218" s="88">
        <v>309.75</v>
      </c>
      <c r="K218" s="232">
        <v>619.5</v>
      </c>
    </row>
    <row r="219" spans="1:11" ht="20.399999999999999" x14ac:dyDescent="0.3">
      <c r="A219" s="52" t="s">
        <v>78</v>
      </c>
      <c r="B219" s="52" t="s">
        <v>3463</v>
      </c>
      <c r="C219" s="61" t="s">
        <v>3582</v>
      </c>
      <c r="D219" s="61" t="s">
        <v>3579</v>
      </c>
      <c r="E219" s="61" t="s">
        <v>3583</v>
      </c>
      <c r="F219" s="53" t="s">
        <v>3584</v>
      </c>
      <c r="G219" s="53">
        <v>10</v>
      </c>
      <c r="H219" s="53" t="s">
        <v>17</v>
      </c>
      <c r="I219" s="53"/>
      <c r="J219" s="88">
        <v>157</v>
      </c>
      <c r="K219" s="232">
        <v>1570</v>
      </c>
    </row>
    <row r="220" spans="1:11" ht="20.399999999999999" x14ac:dyDescent="0.3">
      <c r="A220" s="52" t="s">
        <v>78</v>
      </c>
      <c r="B220" s="52" t="s">
        <v>3463</v>
      </c>
      <c r="C220" s="61" t="s">
        <v>3585</v>
      </c>
      <c r="D220" s="61" t="s">
        <v>3579</v>
      </c>
      <c r="E220" s="61" t="s">
        <v>3586</v>
      </c>
      <c r="F220" s="53" t="s">
        <v>3587</v>
      </c>
      <c r="G220" s="53">
        <v>10</v>
      </c>
      <c r="H220" s="53" t="s">
        <v>17</v>
      </c>
      <c r="I220" s="53"/>
      <c r="J220" s="88">
        <v>157</v>
      </c>
      <c r="K220" s="232">
        <v>1570</v>
      </c>
    </row>
    <row r="221" spans="1:11" ht="20.399999999999999" x14ac:dyDescent="0.3">
      <c r="A221" s="52" t="s">
        <v>78</v>
      </c>
      <c r="B221" s="52" t="s">
        <v>3463</v>
      </c>
      <c r="C221" s="61" t="s">
        <v>3588</v>
      </c>
      <c r="D221" s="61" t="s">
        <v>3579</v>
      </c>
      <c r="E221" s="61" t="s">
        <v>3589</v>
      </c>
      <c r="F221" s="53" t="s">
        <v>3590</v>
      </c>
      <c r="G221" s="53">
        <v>10</v>
      </c>
      <c r="H221" s="53" t="s">
        <v>17</v>
      </c>
      <c r="I221" s="53"/>
      <c r="J221" s="88">
        <v>166</v>
      </c>
      <c r="K221" s="232">
        <v>1660</v>
      </c>
    </row>
    <row r="222" spans="1:11" ht="20.399999999999999" x14ac:dyDescent="0.3">
      <c r="A222" s="52" t="s">
        <v>78</v>
      </c>
      <c r="B222" s="52" t="s">
        <v>3463</v>
      </c>
      <c r="C222" s="61" t="s">
        <v>3591</v>
      </c>
      <c r="D222" s="61" t="s">
        <v>3497</v>
      </c>
      <c r="E222" s="61">
        <v>303345</v>
      </c>
      <c r="F222" s="53" t="s">
        <v>3592</v>
      </c>
      <c r="G222" s="53">
        <v>100</v>
      </c>
      <c r="H222" s="53" t="s">
        <v>17</v>
      </c>
      <c r="I222" s="53"/>
      <c r="J222" s="88">
        <v>44.2</v>
      </c>
      <c r="K222" s="232">
        <v>4420</v>
      </c>
    </row>
    <row r="223" spans="1:11" ht="20.399999999999999" x14ac:dyDescent="0.3">
      <c r="A223" s="52" t="s">
        <v>78</v>
      </c>
      <c r="B223" s="52" t="s">
        <v>3463</v>
      </c>
      <c r="C223" s="61" t="s">
        <v>3593</v>
      </c>
      <c r="D223" s="345" t="s">
        <v>3423</v>
      </c>
      <c r="E223" s="345" t="s">
        <v>3594</v>
      </c>
      <c r="F223" s="53" t="s">
        <v>3595</v>
      </c>
      <c r="G223" s="53">
        <v>4</v>
      </c>
      <c r="H223" s="53" t="s">
        <v>17</v>
      </c>
      <c r="I223" s="53"/>
      <c r="J223" s="88">
        <v>2094.75</v>
      </c>
      <c r="K223" s="232">
        <v>8379</v>
      </c>
    </row>
    <row r="224" spans="1:11" ht="20.399999999999999" x14ac:dyDescent="0.3">
      <c r="A224" s="85" t="s">
        <v>78</v>
      </c>
      <c r="B224" s="85" t="s">
        <v>3463</v>
      </c>
      <c r="C224" s="249" t="s">
        <v>3596</v>
      </c>
      <c r="D224" s="350" t="s">
        <v>3423</v>
      </c>
      <c r="E224" s="350" t="s">
        <v>3597</v>
      </c>
      <c r="F224" s="86" t="s">
        <v>3598</v>
      </c>
      <c r="G224" s="86">
        <v>20</v>
      </c>
      <c r="H224" s="86" t="s">
        <v>17</v>
      </c>
      <c r="I224" s="86"/>
      <c r="J224" s="87">
        <v>31.5</v>
      </c>
      <c r="K224" s="317">
        <v>630</v>
      </c>
    </row>
    <row r="225" spans="1:11" ht="20.399999999999999" x14ac:dyDescent="0.3">
      <c r="A225" s="52" t="s">
        <v>78</v>
      </c>
      <c r="B225" s="52" t="s">
        <v>3463</v>
      </c>
      <c r="C225" s="57" t="s">
        <v>6802</v>
      </c>
      <c r="D225" s="57" t="s">
        <v>3474</v>
      </c>
      <c r="E225" s="57" t="s">
        <v>6803</v>
      </c>
      <c r="F225" s="46" t="s">
        <v>6804</v>
      </c>
      <c r="G225" s="46" t="s">
        <v>2340</v>
      </c>
      <c r="H225" s="46" t="s">
        <v>17</v>
      </c>
      <c r="I225" s="60" t="s">
        <v>6625</v>
      </c>
      <c r="J225" s="293">
        <v>7500</v>
      </c>
      <c r="K225" s="232">
        <v>7500</v>
      </c>
    </row>
    <row r="226" spans="1:11" ht="21" thickBot="1" x14ac:dyDescent="0.35">
      <c r="A226" s="85" t="s">
        <v>78</v>
      </c>
      <c r="B226" s="85" t="s">
        <v>3463</v>
      </c>
      <c r="C226" s="252" t="s">
        <v>6805</v>
      </c>
      <c r="D226" s="252" t="s">
        <v>3474</v>
      </c>
      <c r="E226" s="252"/>
      <c r="F226" s="196" t="s">
        <v>6806</v>
      </c>
      <c r="G226" s="196" t="s">
        <v>2340</v>
      </c>
      <c r="H226" s="196" t="s">
        <v>6807</v>
      </c>
      <c r="I226" s="687" t="s">
        <v>6625</v>
      </c>
      <c r="J226" s="688">
        <v>280</v>
      </c>
      <c r="K226" s="317">
        <v>280</v>
      </c>
    </row>
    <row r="227" spans="1:11" ht="41.4" thickBot="1" x14ac:dyDescent="0.35">
      <c r="A227" s="338" t="s">
        <v>78</v>
      </c>
      <c r="B227" s="334" t="s">
        <v>3599</v>
      </c>
      <c r="C227" s="643" t="s">
        <v>3600</v>
      </c>
      <c r="D227" s="329" t="s">
        <v>3</v>
      </c>
      <c r="E227" s="329" t="s">
        <v>4</v>
      </c>
      <c r="F227" s="335" t="s">
        <v>3601</v>
      </c>
      <c r="G227" s="330" t="s">
        <v>6</v>
      </c>
      <c r="H227" s="330" t="s">
        <v>7</v>
      </c>
      <c r="I227" s="330" t="s">
        <v>203</v>
      </c>
      <c r="J227" s="331" t="s">
        <v>202</v>
      </c>
      <c r="K227" s="332" t="s">
        <v>8</v>
      </c>
    </row>
    <row r="228" spans="1:11" ht="20.399999999999999" x14ac:dyDescent="0.3">
      <c r="A228" s="242" t="s">
        <v>78</v>
      </c>
      <c r="B228" s="242" t="s">
        <v>81</v>
      </c>
      <c r="C228" s="56" t="s">
        <v>3602</v>
      </c>
      <c r="D228" s="56" t="s">
        <v>2940</v>
      </c>
      <c r="E228" s="56" t="s">
        <v>3603</v>
      </c>
      <c r="F228" s="112" t="s">
        <v>3604</v>
      </c>
      <c r="G228" s="112">
        <v>50</v>
      </c>
      <c r="H228" s="112" t="s">
        <v>17</v>
      </c>
      <c r="I228" s="112"/>
      <c r="J228" s="333">
        <v>2.09</v>
      </c>
      <c r="K228" s="315">
        <v>104.5</v>
      </c>
    </row>
    <row r="229" spans="1:11" ht="20.399999999999999" x14ac:dyDescent="0.3">
      <c r="A229" s="52" t="s">
        <v>78</v>
      </c>
      <c r="B229" s="52" t="s">
        <v>81</v>
      </c>
      <c r="C229" s="61" t="s">
        <v>3605</v>
      </c>
      <c r="D229" s="345" t="s">
        <v>3606</v>
      </c>
      <c r="E229" s="345" t="s">
        <v>3607</v>
      </c>
      <c r="F229" s="53" t="s">
        <v>3608</v>
      </c>
      <c r="G229" s="53">
        <v>7</v>
      </c>
      <c r="H229" s="53" t="s">
        <v>17</v>
      </c>
      <c r="I229" s="53"/>
      <c r="J229" s="88">
        <v>41.42</v>
      </c>
      <c r="K229" s="232">
        <v>289.94</v>
      </c>
    </row>
    <row r="230" spans="1:11" ht="20.399999999999999" x14ac:dyDescent="0.3">
      <c r="A230" s="52" t="s">
        <v>78</v>
      </c>
      <c r="B230" s="52" t="s">
        <v>81</v>
      </c>
      <c r="C230" s="61" t="s">
        <v>3609</v>
      </c>
      <c r="D230" s="345" t="s">
        <v>3606</v>
      </c>
      <c r="E230" s="345" t="s">
        <v>3610</v>
      </c>
      <c r="F230" s="53" t="s">
        <v>3611</v>
      </c>
      <c r="G230" s="53">
        <v>10</v>
      </c>
      <c r="H230" s="53" t="s">
        <v>17</v>
      </c>
      <c r="I230" s="53"/>
      <c r="J230" s="88">
        <v>33.07</v>
      </c>
      <c r="K230" s="232">
        <v>330.7</v>
      </c>
    </row>
    <row r="231" spans="1:11" ht="20.399999999999999" x14ac:dyDescent="0.3">
      <c r="A231" s="52" t="s">
        <v>78</v>
      </c>
      <c r="B231" s="52" t="s">
        <v>81</v>
      </c>
      <c r="C231" s="61" t="s">
        <v>3612</v>
      </c>
      <c r="D231" s="345" t="s">
        <v>3606</v>
      </c>
      <c r="E231" s="345" t="s">
        <v>3613</v>
      </c>
      <c r="F231" s="53" t="s">
        <v>3614</v>
      </c>
      <c r="G231" s="53">
        <v>10</v>
      </c>
      <c r="H231" s="53" t="s">
        <v>17</v>
      </c>
      <c r="I231" s="53"/>
      <c r="J231" s="88">
        <v>41.42</v>
      </c>
      <c r="K231" s="232">
        <v>414.20000000000005</v>
      </c>
    </row>
    <row r="232" spans="1:11" ht="20.399999999999999" x14ac:dyDescent="0.3">
      <c r="A232" s="52" t="s">
        <v>78</v>
      </c>
      <c r="B232" s="52" t="s">
        <v>81</v>
      </c>
      <c r="C232" s="61" t="s">
        <v>3615</v>
      </c>
      <c r="D232" s="345" t="s">
        <v>3606</v>
      </c>
      <c r="E232" s="345" t="s">
        <v>3616</v>
      </c>
      <c r="F232" s="53" t="s">
        <v>3617</v>
      </c>
      <c r="G232" s="53">
        <v>2</v>
      </c>
      <c r="H232" s="53" t="s">
        <v>17</v>
      </c>
      <c r="I232" s="53"/>
      <c r="J232" s="88">
        <v>50.66</v>
      </c>
      <c r="K232" s="232">
        <v>101.32</v>
      </c>
    </row>
    <row r="233" spans="1:11" ht="20.399999999999999" x14ac:dyDescent="0.3">
      <c r="A233" s="52" t="s">
        <v>78</v>
      </c>
      <c r="B233" s="52" t="s">
        <v>81</v>
      </c>
      <c r="C233" s="61" t="s">
        <v>3618</v>
      </c>
      <c r="D233" s="61" t="s">
        <v>3619</v>
      </c>
      <c r="E233" s="61">
        <v>888454100</v>
      </c>
      <c r="F233" s="53" t="s">
        <v>3620</v>
      </c>
      <c r="G233" s="53">
        <v>50</v>
      </c>
      <c r="H233" s="53" t="s">
        <v>17</v>
      </c>
      <c r="I233" s="53"/>
      <c r="J233" s="88">
        <v>9.02</v>
      </c>
      <c r="K233" s="232">
        <v>451</v>
      </c>
    </row>
    <row r="234" spans="1:11" ht="20.399999999999999" x14ac:dyDescent="0.3">
      <c r="A234" s="52" t="s">
        <v>78</v>
      </c>
      <c r="B234" s="52" t="s">
        <v>81</v>
      </c>
      <c r="C234" s="61" t="s">
        <v>3621</v>
      </c>
      <c r="D234" s="345" t="s">
        <v>3622</v>
      </c>
      <c r="E234" s="345" t="s">
        <v>3623</v>
      </c>
      <c r="F234" s="53" t="s">
        <v>3624</v>
      </c>
      <c r="G234" s="53">
        <v>5</v>
      </c>
      <c r="H234" s="53" t="s">
        <v>1523</v>
      </c>
      <c r="I234" s="53"/>
      <c r="J234" s="88">
        <v>10.45</v>
      </c>
      <c r="K234" s="232">
        <v>52.25</v>
      </c>
    </row>
    <row r="235" spans="1:11" ht="20.399999999999999" x14ac:dyDescent="0.3">
      <c r="A235" s="52" t="s">
        <v>78</v>
      </c>
      <c r="B235" s="52" t="s">
        <v>81</v>
      </c>
      <c r="C235" s="61" t="s">
        <v>3625</v>
      </c>
      <c r="D235" s="61"/>
      <c r="E235" s="61"/>
      <c r="F235" s="53" t="s">
        <v>3626</v>
      </c>
      <c r="G235" s="53">
        <v>100</v>
      </c>
      <c r="H235" s="53" t="s">
        <v>17</v>
      </c>
      <c r="I235" s="53"/>
      <c r="J235" s="88">
        <v>1.05</v>
      </c>
      <c r="K235" s="232">
        <v>105</v>
      </c>
    </row>
    <row r="236" spans="1:11" ht="20.399999999999999" x14ac:dyDescent="0.3">
      <c r="A236" s="52" t="s">
        <v>78</v>
      </c>
      <c r="B236" s="52" t="s">
        <v>81</v>
      </c>
      <c r="C236" s="354" t="s">
        <v>3630</v>
      </c>
      <c r="D236" s="345" t="s">
        <v>3628</v>
      </c>
      <c r="E236" s="345" t="s">
        <v>3631</v>
      </c>
      <c r="F236" s="53" t="s">
        <v>3632</v>
      </c>
      <c r="G236" s="53">
        <v>4</v>
      </c>
      <c r="H236" s="53" t="s">
        <v>17</v>
      </c>
      <c r="I236" s="53"/>
      <c r="J236" s="88">
        <v>49.32</v>
      </c>
      <c r="K236" s="232">
        <v>197.28</v>
      </c>
    </row>
    <row r="237" spans="1:11" ht="20.399999999999999" x14ac:dyDescent="0.3">
      <c r="A237" s="52" t="s">
        <v>78</v>
      </c>
      <c r="B237" s="52" t="s">
        <v>81</v>
      </c>
      <c r="C237" s="61" t="s">
        <v>3633</v>
      </c>
      <c r="D237" s="345" t="s">
        <v>3634</v>
      </c>
      <c r="E237" s="345" t="s">
        <v>3635</v>
      </c>
      <c r="F237" s="53" t="s">
        <v>3636</v>
      </c>
      <c r="G237" s="53">
        <v>1</v>
      </c>
      <c r="H237" s="53" t="s">
        <v>17</v>
      </c>
      <c r="I237" s="53"/>
      <c r="J237" s="88">
        <v>93.08</v>
      </c>
      <c r="K237" s="232">
        <v>93.08</v>
      </c>
    </row>
    <row r="238" spans="1:11" ht="20.399999999999999" x14ac:dyDescent="0.3">
      <c r="A238" s="52" t="s">
        <v>78</v>
      </c>
      <c r="B238" s="52" t="s">
        <v>81</v>
      </c>
      <c r="C238" s="61" t="s">
        <v>3637</v>
      </c>
      <c r="D238" s="345" t="s">
        <v>3638</v>
      </c>
      <c r="E238" s="345" t="s">
        <v>3639</v>
      </c>
      <c r="F238" s="53" t="s">
        <v>3640</v>
      </c>
      <c r="G238" s="53">
        <v>50</v>
      </c>
      <c r="H238" s="53" t="s">
        <v>17</v>
      </c>
      <c r="I238" s="53"/>
      <c r="J238" s="88">
        <v>0.41</v>
      </c>
      <c r="K238" s="232">
        <v>20.5</v>
      </c>
    </row>
    <row r="239" spans="1:11" ht="20.399999999999999" x14ac:dyDescent="0.3">
      <c r="A239" s="52" t="s">
        <v>78</v>
      </c>
      <c r="B239" s="52" t="s">
        <v>81</v>
      </c>
      <c r="C239" s="61" t="s">
        <v>3641</v>
      </c>
      <c r="D239" s="61" t="s">
        <v>3642</v>
      </c>
      <c r="E239" s="61">
        <v>888264986</v>
      </c>
      <c r="F239" s="53" t="s">
        <v>3643</v>
      </c>
      <c r="G239" s="53">
        <v>4</v>
      </c>
      <c r="H239" s="53" t="s">
        <v>17</v>
      </c>
      <c r="I239" s="53"/>
      <c r="J239" s="88">
        <v>3.14</v>
      </c>
      <c r="K239" s="232">
        <v>12.56</v>
      </c>
    </row>
    <row r="240" spans="1:11" ht="20.399999999999999" x14ac:dyDescent="0.3">
      <c r="A240" s="52" t="s">
        <v>78</v>
      </c>
      <c r="B240" s="52" t="s">
        <v>81</v>
      </c>
      <c r="C240" s="61" t="s">
        <v>3644</v>
      </c>
      <c r="D240" s="61" t="s">
        <v>3642</v>
      </c>
      <c r="E240" s="61">
        <v>888268086</v>
      </c>
      <c r="F240" s="53" t="s">
        <v>3645</v>
      </c>
      <c r="G240" s="53">
        <v>4</v>
      </c>
      <c r="H240" s="53" t="s">
        <v>17</v>
      </c>
      <c r="I240" s="53"/>
      <c r="J240" s="88">
        <v>9.34</v>
      </c>
      <c r="K240" s="232">
        <v>37.36</v>
      </c>
    </row>
    <row r="241" spans="1:11" ht="20.399999999999999" x14ac:dyDescent="0.3">
      <c r="A241" s="52" t="s">
        <v>78</v>
      </c>
      <c r="B241" s="52" t="s">
        <v>81</v>
      </c>
      <c r="C241" s="61" t="s">
        <v>3646</v>
      </c>
      <c r="D241" s="345" t="s">
        <v>3606</v>
      </c>
      <c r="E241" s="61">
        <v>320</v>
      </c>
      <c r="F241" s="53" t="s">
        <v>3647</v>
      </c>
      <c r="G241" s="53">
        <v>18</v>
      </c>
      <c r="H241" s="53" t="s">
        <v>1510</v>
      </c>
      <c r="I241" s="53"/>
      <c r="J241" s="88">
        <v>4.9400000000000004</v>
      </c>
      <c r="K241" s="232">
        <v>88.92</v>
      </c>
    </row>
    <row r="242" spans="1:11" ht="20.399999999999999" x14ac:dyDescent="0.3">
      <c r="A242" s="52" t="s">
        <v>78</v>
      </c>
      <c r="B242" s="52" t="s">
        <v>81</v>
      </c>
      <c r="C242" s="61" t="s">
        <v>3648</v>
      </c>
      <c r="D242" s="345" t="s">
        <v>3606</v>
      </c>
      <c r="E242" s="61">
        <v>609</v>
      </c>
      <c r="F242" s="53" t="s">
        <v>3649</v>
      </c>
      <c r="G242" s="53">
        <v>10</v>
      </c>
      <c r="H242" s="53" t="s">
        <v>17</v>
      </c>
      <c r="I242" s="53"/>
      <c r="J242" s="88">
        <v>23.47</v>
      </c>
      <c r="K242" s="232">
        <v>234.7</v>
      </c>
    </row>
    <row r="243" spans="1:11" ht="20.399999999999999" x14ac:dyDescent="0.3">
      <c r="A243" s="52" t="s">
        <v>78</v>
      </c>
      <c r="B243" s="52" t="s">
        <v>81</v>
      </c>
      <c r="C243" s="61" t="s">
        <v>3650</v>
      </c>
      <c r="D243" s="61" t="s">
        <v>3651</v>
      </c>
      <c r="E243" s="61" t="s">
        <v>3652</v>
      </c>
      <c r="F243" s="53" t="s">
        <v>3653</v>
      </c>
      <c r="G243" s="53">
        <v>20</v>
      </c>
      <c r="H243" s="53" t="s">
        <v>17</v>
      </c>
      <c r="I243" s="53"/>
      <c r="J243" s="88">
        <v>0.56999999999999995</v>
      </c>
      <c r="K243" s="232">
        <v>11.399999999999999</v>
      </c>
    </row>
    <row r="244" spans="1:11" ht="20.399999999999999" x14ac:dyDescent="0.3">
      <c r="A244" s="52" t="s">
        <v>78</v>
      </c>
      <c r="B244" s="52" t="s">
        <v>81</v>
      </c>
      <c r="C244" s="61" t="s">
        <v>3654</v>
      </c>
      <c r="D244" s="61" t="s">
        <v>3655</v>
      </c>
      <c r="E244" s="61" t="s">
        <v>3656</v>
      </c>
      <c r="F244" s="53" t="s">
        <v>3657</v>
      </c>
      <c r="G244" s="53">
        <v>2</v>
      </c>
      <c r="H244" s="53" t="s">
        <v>17</v>
      </c>
      <c r="I244" s="53"/>
      <c r="J244" s="88">
        <v>328.65</v>
      </c>
      <c r="K244" s="232">
        <v>657.3</v>
      </c>
    </row>
    <row r="245" spans="1:11" ht="20.399999999999999" x14ac:dyDescent="0.3">
      <c r="A245" s="52" t="s">
        <v>78</v>
      </c>
      <c r="B245" s="52" t="s">
        <v>81</v>
      </c>
      <c r="C245" s="61" t="s">
        <v>3658</v>
      </c>
      <c r="D245" s="345" t="s">
        <v>3659</v>
      </c>
      <c r="E245" s="345" t="s">
        <v>3660</v>
      </c>
      <c r="F245" s="53" t="s">
        <v>3661</v>
      </c>
      <c r="G245" s="53">
        <v>1</v>
      </c>
      <c r="H245" s="53" t="s">
        <v>1523</v>
      </c>
      <c r="I245" s="53"/>
      <c r="J245" s="88">
        <v>12.82</v>
      </c>
      <c r="K245" s="232">
        <v>12.82</v>
      </c>
    </row>
    <row r="246" spans="1:11" ht="20.399999999999999" x14ac:dyDescent="0.3">
      <c r="A246" s="52" t="s">
        <v>78</v>
      </c>
      <c r="B246" s="52" t="s">
        <v>81</v>
      </c>
      <c r="C246" s="61" t="s">
        <v>3662</v>
      </c>
      <c r="D246" s="61" t="s">
        <v>3663</v>
      </c>
      <c r="E246" s="61">
        <v>5006</v>
      </c>
      <c r="F246" s="53" t="s">
        <v>3664</v>
      </c>
      <c r="G246" s="53">
        <v>2</v>
      </c>
      <c r="H246" s="53" t="s">
        <v>1380</v>
      </c>
      <c r="I246" s="53"/>
      <c r="J246" s="88">
        <v>89.2</v>
      </c>
      <c r="K246" s="232">
        <v>178.4</v>
      </c>
    </row>
    <row r="247" spans="1:11" ht="20.399999999999999" x14ac:dyDescent="0.3">
      <c r="A247" s="52" t="s">
        <v>78</v>
      </c>
      <c r="B247" s="52" t="s">
        <v>81</v>
      </c>
      <c r="C247" s="354" t="s">
        <v>3665</v>
      </c>
      <c r="D247" s="345" t="s">
        <v>3666</v>
      </c>
      <c r="E247" s="345" t="s">
        <v>3667</v>
      </c>
      <c r="F247" s="53" t="s">
        <v>3668</v>
      </c>
      <c r="G247" s="53">
        <v>2</v>
      </c>
      <c r="H247" s="53" t="s">
        <v>2171</v>
      </c>
      <c r="I247" s="53"/>
      <c r="J247" s="88">
        <v>65.349999999999994</v>
      </c>
      <c r="K247" s="232">
        <v>130.69999999999999</v>
      </c>
    </row>
    <row r="248" spans="1:11" ht="20.399999999999999" x14ac:dyDescent="0.3">
      <c r="A248" s="52" t="s">
        <v>78</v>
      </c>
      <c r="B248" s="52" t="s">
        <v>81</v>
      </c>
      <c r="C248" s="61" t="s">
        <v>3669</v>
      </c>
      <c r="D248" s="61" t="s">
        <v>3659</v>
      </c>
      <c r="E248" s="61">
        <v>80235</v>
      </c>
      <c r="F248" s="53" t="s">
        <v>3670</v>
      </c>
      <c r="G248" s="53">
        <v>2</v>
      </c>
      <c r="H248" s="53" t="s">
        <v>17</v>
      </c>
      <c r="I248" s="53"/>
      <c r="J248" s="88">
        <v>1.25</v>
      </c>
      <c r="K248" s="232">
        <v>2.5</v>
      </c>
    </row>
    <row r="249" spans="1:11" ht="20.399999999999999" x14ac:dyDescent="0.3">
      <c r="A249" s="52" t="s">
        <v>78</v>
      </c>
      <c r="B249" s="52" t="s">
        <v>81</v>
      </c>
      <c r="C249" s="61" t="s">
        <v>3671</v>
      </c>
      <c r="D249" s="61" t="s">
        <v>3659</v>
      </c>
      <c r="E249" s="61">
        <v>84442</v>
      </c>
      <c r="F249" s="53" t="s">
        <v>3672</v>
      </c>
      <c r="G249" s="53">
        <v>2</v>
      </c>
      <c r="H249" s="53" t="s">
        <v>17</v>
      </c>
      <c r="I249" s="53"/>
      <c r="J249" s="88">
        <v>1.88</v>
      </c>
      <c r="K249" s="232">
        <v>3.76</v>
      </c>
    </row>
    <row r="250" spans="1:11" ht="20.399999999999999" x14ac:dyDescent="0.3">
      <c r="A250" s="52" t="s">
        <v>78</v>
      </c>
      <c r="B250" s="52" t="s">
        <v>81</v>
      </c>
      <c r="C250" s="61" t="s">
        <v>3673</v>
      </c>
      <c r="D250" s="61" t="s">
        <v>3674</v>
      </c>
      <c r="E250" s="61" t="s">
        <v>3675</v>
      </c>
      <c r="F250" s="53" t="s">
        <v>3676</v>
      </c>
      <c r="G250" s="53">
        <v>4</v>
      </c>
      <c r="H250" s="53" t="s">
        <v>17</v>
      </c>
      <c r="I250" s="53"/>
      <c r="J250" s="88">
        <v>1500</v>
      </c>
      <c r="K250" s="232">
        <v>6000</v>
      </c>
    </row>
    <row r="251" spans="1:11" ht="20.399999999999999" x14ac:dyDescent="0.3">
      <c r="A251" s="52" t="s">
        <v>78</v>
      </c>
      <c r="B251" s="52" t="s">
        <v>81</v>
      </c>
      <c r="C251" s="61" t="s">
        <v>3677</v>
      </c>
      <c r="D251" s="61" t="s">
        <v>3281</v>
      </c>
      <c r="E251" s="61">
        <v>954306</v>
      </c>
      <c r="F251" s="53" t="s">
        <v>3678</v>
      </c>
      <c r="G251" s="53">
        <v>10</v>
      </c>
      <c r="H251" s="53" t="s">
        <v>17</v>
      </c>
      <c r="I251" s="53"/>
      <c r="J251" s="88">
        <v>2.72</v>
      </c>
      <c r="K251" s="232">
        <v>27.200000000000003</v>
      </c>
    </row>
    <row r="252" spans="1:11" ht="20.399999999999999" x14ac:dyDescent="0.3">
      <c r="A252" s="52" t="s">
        <v>78</v>
      </c>
      <c r="B252" s="52" t="s">
        <v>81</v>
      </c>
      <c r="C252" s="61" t="s">
        <v>3679</v>
      </c>
      <c r="D252" s="345" t="s">
        <v>3680</v>
      </c>
      <c r="E252" s="345" t="s">
        <v>3681</v>
      </c>
      <c r="F252" s="53" t="s">
        <v>3682</v>
      </c>
      <c r="G252" s="53">
        <v>2</v>
      </c>
      <c r="H252" s="53" t="s">
        <v>17</v>
      </c>
      <c r="I252" s="53"/>
      <c r="J252" s="88">
        <v>60.38</v>
      </c>
      <c r="K252" s="232">
        <v>120.76</v>
      </c>
    </row>
    <row r="253" spans="1:11" ht="20.399999999999999" x14ac:dyDescent="0.3">
      <c r="A253" s="52" t="s">
        <v>78</v>
      </c>
      <c r="B253" s="52" t="s">
        <v>81</v>
      </c>
      <c r="C253" s="61" t="s">
        <v>3683</v>
      </c>
      <c r="D253" s="345" t="s">
        <v>3680</v>
      </c>
      <c r="E253" s="345">
        <v>8036</v>
      </c>
      <c r="F253" s="53" t="s">
        <v>3684</v>
      </c>
      <c r="G253" s="53">
        <v>2</v>
      </c>
      <c r="H253" s="53" t="s">
        <v>17</v>
      </c>
      <c r="I253" s="53"/>
      <c r="J253" s="88">
        <v>60.38</v>
      </c>
      <c r="K253" s="232">
        <v>120.76</v>
      </c>
    </row>
    <row r="254" spans="1:11" ht="20.399999999999999" x14ac:dyDescent="0.3">
      <c r="A254" s="52" t="s">
        <v>78</v>
      </c>
      <c r="B254" s="52" t="s">
        <v>81</v>
      </c>
      <c r="C254" s="61" t="s">
        <v>3685</v>
      </c>
      <c r="D254" s="345" t="s">
        <v>3680</v>
      </c>
      <c r="E254" s="345">
        <v>8020</v>
      </c>
      <c r="F254" s="53" t="s">
        <v>3686</v>
      </c>
      <c r="G254" s="53">
        <v>2</v>
      </c>
      <c r="H254" s="53" t="s">
        <v>17</v>
      </c>
      <c r="I254" s="53"/>
      <c r="J254" s="88">
        <v>60.38</v>
      </c>
      <c r="K254" s="232">
        <v>120.76</v>
      </c>
    </row>
    <row r="255" spans="1:11" ht="20.399999999999999" x14ac:dyDescent="0.3">
      <c r="A255" s="52" t="s">
        <v>78</v>
      </c>
      <c r="B255" s="52" t="s">
        <v>81</v>
      </c>
      <c r="C255" s="61" t="s">
        <v>3687</v>
      </c>
      <c r="D255" s="345" t="s">
        <v>3680</v>
      </c>
      <c r="E255" s="345">
        <v>8032</v>
      </c>
      <c r="F255" s="53" t="s">
        <v>3688</v>
      </c>
      <c r="G255" s="53">
        <v>2</v>
      </c>
      <c r="H255" s="53" t="s">
        <v>17</v>
      </c>
      <c r="I255" s="53"/>
      <c r="J255" s="88">
        <v>60.38</v>
      </c>
      <c r="K255" s="232">
        <v>120.76</v>
      </c>
    </row>
    <row r="256" spans="1:11" ht="20.399999999999999" x14ac:dyDescent="0.3">
      <c r="A256" s="52" t="s">
        <v>78</v>
      </c>
      <c r="B256" s="52" t="s">
        <v>81</v>
      </c>
      <c r="C256" s="61" t="s">
        <v>3689</v>
      </c>
      <c r="D256" s="61" t="s">
        <v>3690</v>
      </c>
      <c r="E256" s="61">
        <v>9214</v>
      </c>
      <c r="F256" s="53" t="s">
        <v>3691</v>
      </c>
      <c r="G256" s="53">
        <v>4</v>
      </c>
      <c r="H256" s="53" t="s">
        <v>17</v>
      </c>
      <c r="I256" s="53"/>
      <c r="J256" s="88">
        <v>73.5</v>
      </c>
      <c r="K256" s="232">
        <v>294</v>
      </c>
    </row>
    <row r="257" spans="1:11" ht="20.399999999999999" x14ac:dyDescent="0.3">
      <c r="A257" s="52" t="s">
        <v>78</v>
      </c>
      <c r="B257" s="52" t="s">
        <v>81</v>
      </c>
      <c r="C257" s="61" t="s">
        <v>3692</v>
      </c>
      <c r="D257" s="345" t="s">
        <v>3471</v>
      </c>
      <c r="E257" s="345">
        <v>373460</v>
      </c>
      <c r="F257" s="53" t="s">
        <v>3693</v>
      </c>
      <c r="G257" s="53">
        <v>12</v>
      </c>
      <c r="H257" s="53" t="s">
        <v>17</v>
      </c>
      <c r="I257" s="53"/>
      <c r="J257" s="88">
        <v>52.45</v>
      </c>
      <c r="K257" s="232">
        <v>629.40000000000009</v>
      </c>
    </row>
    <row r="258" spans="1:11" ht="20.399999999999999" x14ac:dyDescent="0.3">
      <c r="A258" s="52" t="s">
        <v>78</v>
      </c>
      <c r="B258" s="52" t="s">
        <v>81</v>
      </c>
      <c r="C258" s="61" t="s">
        <v>3694</v>
      </c>
      <c r="D258" s="61" t="s">
        <v>3695</v>
      </c>
      <c r="E258" s="61">
        <v>388</v>
      </c>
      <c r="F258" s="53" t="s">
        <v>3696</v>
      </c>
      <c r="G258" s="53">
        <v>2</v>
      </c>
      <c r="H258" s="53" t="s">
        <v>17</v>
      </c>
      <c r="I258" s="53"/>
      <c r="J258" s="88">
        <v>13.07</v>
      </c>
      <c r="K258" s="232">
        <v>26.14</v>
      </c>
    </row>
    <row r="259" spans="1:11" ht="30.6" x14ac:dyDescent="0.3">
      <c r="A259" s="52" t="s">
        <v>78</v>
      </c>
      <c r="B259" s="52" t="s">
        <v>81</v>
      </c>
      <c r="C259" s="61" t="s">
        <v>3697</v>
      </c>
      <c r="D259" s="345" t="s">
        <v>3698</v>
      </c>
      <c r="E259" s="345" t="s">
        <v>3699</v>
      </c>
      <c r="F259" s="53" t="s">
        <v>3700</v>
      </c>
      <c r="G259" s="53">
        <v>12</v>
      </c>
      <c r="H259" s="53" t="s">
        <v>17</v>
      </c>
      <c r="I259" s="53"/>
      <c r="J259" s="88">
        <v>5.78</v>
      </c>
      <c r="K259" s="232">
        <v>69.36</v>
      </c>
    </row>
    <row r="260" spans="1:11" ht="20.399999999999999" x14ac:dyDescent="0.3">
      <c r="A260" s="52" t="s">
        <v>78</v>
      </c>
      <c r="B260" s="52" t="s">
        <v>81</v>
      </c>
      <c r="C260" s="61" t="s">
        <v>3701</v>
      </c>
      <c r="D260" s="345" t="s">
        <v>3702</v>
      </c>
      <c r="E260" s="345" t="s">
        <v>3703</v>
      </c>
      <c r="F260" s="53" t="s">
        <v>3704</v>
      </c>
      <c r="G260" s="53">
        <v>4</v>
      </c>
      <c r="H260" s="53" t="s">
        <v>17</v>
      </c>
      <c r="I260" s="53"/>
      <c r="J260" s="88">
        <v>105</v>
      </c>
      <c r="K260" s="232">
        <v>420</v>
      </c>
    </row>
    <row r="261" spans="1:11" ht="20.399999999999999" x14ac:dyDescent="0.3">
      <c r="A261" s="52" t="s">
        <v>78</v>
      </c>
      <c r="B261" s="52" t="s">
        <v>81</v>
      </c>
      <c r="C261" s="61" t="s">
        <v>3705</v>
      </c>
      <c r="D261" s="61" t="s">
        <v>3706</v>
      </c>
      <c r="E261" s="61">
        <v>44788813</v>
      </c>
      <c r="F261" s="53" t="s">
        <v>3707</v>
      </c>
      <c r="G261" s="53">
        <v>50</v>
      </c>
      <c r="H261" s="53" t="s">
        <v>2171</v>
      </c>
      <c r="I261" s="53"/>
      <c r="J261" s="88">
        <v>0.42</v>
      </c>
      <c r="K261" s="232">
        <v>21</v>
      </c>
    </row>
    <row r="262" spans="1:11" ht="20.399999999999999" x14ac:dyDescent="0.3">
      <c r="A262" s="52" t="s">
        <v>78</v>
      </c>
      <c r="B262" s="52" t="s">
        <v>81</v>
      </c>
      <c r="C262" s="61" t="s">
        <v>3708</v>
      </c>
      <c r="D262" s="61" t="s">
        <v>2723</v>
      </c>
      <c r="E262" s="325" t="s">
        <v>2724</v>
      </c>
      <c r="F262" s="53" t="s">
        <v>3709</v>
      </c>
      <c r="G262" s="53">
        <v>2</v>
      </c>
      <c r="H262" s="53" t="s">
        <v>17</v>
      </c>
      <c r="I262" s="53"/>
      <c r="J262" s="88">
        <v>3.68</v>
      </c>
      <c r="K262" s="232">
        <v>7.36</v>
      </c>
    </row>
    <row r="263" spans="1:11" ht="20.399999999999999" x14ac:dyDescent="0.3">
      <c r="A263" s="52" t="s">
        <v>78</v>
      </c>
      <c r="B263" s="52" t="s">
        <v>81</v>
      </c>
      <c r="C263" s="61" t="s">
        <v>3710</v>
      </c>
      <c r="D263" s="345" t="s">
        <v>87</v>
      </c>
      <c r="E263" s="345" t="s">
        <v>3711</v>
      </c>
      <c r="F263" s="53" t="s">
        <v>3712</v>
      </c>
      <c r="G263" s="53">
        <v>4</v>
      </c>
      <c r="H263" s="53" t="s">
        <v>17</v>
      </c>
      <c r="I263" s="53"/>
      <c r="J263" s="88">
        <v>140.91</v>
      </c>
      <c r="K263" s="232">
        <v>563.64</v>
      </c>
    </row>
    <row r="264" spans="1:11" ht="20.399999999999999" x14ac:dyDescent="0.3">
      <c r="A264" s="52" t="s">
        <v>78</v>
      </c>
      <c r="B264" s="52" t="s">
        <v>81</v>
      </c>
      <c r="C264" s="61" t="s">
        <v>3713</v>
      </c>
      <c r="D264" s="345" t="s">
        <v>87</v>
      </c>
      <c r="E264" s="345" t="s">
        <v>3714</v>
      </c>
      <c r="F264" s="53" t="s">
        <v>3715</v>
      </c>
      <c r="G264" s="53">
        <v>2</v>
      </c>
      <c r="H264" s="53" t="s">
        <v>17</v>
      </c>
      <c r="I264" s="53"/>
      <c r="J264" s="88">
        <v>381.15</v>
      </c>
      <c r="K264" s="232">
        <v>762.3</v>
      </c>
    </row>
    <row r="265" spans="1:11" ht="20.399999999999999" x14ac:dyDescent="0.3">
      <c r="A265" s="52" t="s">
        <v>78</v>
      </c>
      <c r="B265" s="52" t="s">
        <v>81</v>
      </c>
      <c r="C265" s="61" t="s">
        <v>3716</v>
      </c>
      <c r="D265" s="61" t="s">
        <v>3717</v>
      </c>
      <c r="E265" s="61"/>
      <c r="F265" s="53" t="s">
        <v>3718</v>
      </c>
      <c r="G265" s="53">
        <v>7</v>
      </c>
      <c r="H265" s="53" t="s">
        <v>17</v>
      </c>
      <c r="I265" s="53"/>
      <c r="J265" s="88">
        <v>104.58</v>
      </c>
      <c r="K265" s="232">
        <v>732.06</v>
      </c>
    </row>
    <row r="266" spans="1:11" ht="20.399999999999999" x14ac:dyDescent="0.3">
      <c r="A266" s="52" t="s">
        <v>78</v>
      </c>
      <c r="B266" s="52" t="s">
        <v>81</v>
      </c>
      <c r="C266" s="61" t="s">
        <v>3719</v>
      </c>
      <c r="D266" s="345" t="s">
        <v>3717</v>
      </c>
      <c r="E266" s="345"/>
      <c r="F266" s="53" t="s">
        <v>3720</v>
      </c>
      <c r="G266" s="53">
        <v>1</v>
      </c>
      <c r="H266" s="53" t="s">
        <v>1523</v>
      </c>
      <c r="I266" s="53"/>
      <c r="J266" s="88">
        <v>82.95</v>
      </c>
      <c r="K266" s="232">
        <v>82.95</v>
      </c>
    </row>
    <row r="267" spans="1:11" ht="20.399999999999999" x14ac:dyDescent="0.3">
      <c r="A267" s="52" t="s">
        <v>78</v>
      </c>
      <c r="B267" s="52" t="s">
        <v>81</v>
      </c>
      <c r="C267" s="61" t="s">
        <v>3721</v>
      </c>
      <c r="D267" s="345" t="s">
        <v>3717</v>
      </c>
      <c r="E267" s="345"/>
      <c r="F267" s="53" t="s">
        <v>3722</v>
      </c>
      <c r="G267" s="53">
        <v>1</v>
      </c>
      <c r="H267" s="53" t="s">
        <v>17</v>
      </c>
      <c r="I267" s="53"/>
      <c r="J267" s="88">
        <v>13.54</v>
      </c>
      <c r="K267" s="232">
        <v>13.54</v>
      </c>
    </row>
    <row r="268" spans="1:11" ht="20.399999999999999" x14ac:dyDescent="0.3">
      <c r="A268" s="52" t="s">
        <v>78</v>
      </c>
      <c r="B268" s="52" t="s">
        <v>81</v>
      </c>
      <c r="C268" s="61" t="s">
        <v>3723</v>
      </c>
      <c r="D268" s="61" t="s">
        <v>3717</v>
      </c>
      <c r="E268" s="471" t="s">
        <v>3724</v>
      </c>
      <c r="F268" s="53" t="s">
        <v>3725</v>
      </c>
      <c r="G268" s="53">
        <v>1</v>
      </c>
      <c r="H268" s="53" t="s">
        <v>1523</v>
      </c>
      <c r="I268" s="53"/>
      <c r="J268" s="88">
        <v>14.69</v>
      </c>
      <c r="K268" s="232">
        <v>14.69</v>
      </c>
    </row>
    <row r="269" spans="1:11" ht="20.399999999999999" x14ac:dyDescent="0.3">
      <c r="A269" s="52" t="s">
        <v>78</v>
      </c>
      <c r="B269" s="52" t="s">
        <v>81</v>
      </c>
      <c r="C269" s="61" t="s">
        <v>3726</v>
      </c>
      <c r="D269" s="345" t="s">
        <v>3727</v>
      </c>
      <c r="E269" s="345" t="s">
        <v>3728</v>
      </c>
      <c r="F269" s="53" t="s">
        <v>3729</v>
      </c>
      <c r="G269" s="53">
        <v>4</v>
      </c>
      <c r="H269" s="53" t="s">
        <v>17</v>
      </c>
      <c r="I269" s="86"/>
      <c r="J269" s="88">
        <v>139.65</v>
      </c>
      <c r="K269" s="232">
        <v>558.6</v>
      </c>
    </row>
    <row r="270" spans="1:11" ht="20.399999999999999" x14ac:dyDescent="0.3">
      <c r="A270" s="52" t="s">
        <v>78</v>
      </c>
      <c r="B270" s="52" t="s">
        <v>81</v>
      </c>
      <c r="C270" s="61" t="s">
        <v>3730</v>
      </c>
      <c r="D270" s="61" t="s">
        <v>3520</v>
      </c>
      <c r="E270" s="471" t="s">
        <v>3731</v>
      </c>
      <c r="F270" s="53" t="s">
        <v>3732</v>
      </c>
      <c r="G270" s="53">
        <v>6</v>
      </c>
      <c r="H270" s="53" t="s">
        <v>17</v>
      </c>
      <c r="I270" s="86"/>
      <c r="J270" s="88">
        <v>75.56</v>
      </c>
      <c r="K270" s="232">
        <v>453.36</v>
      </c>
    </row>
    <row r="271" spans="1:11" ht="40.799999999999997" x14ac:dyDescent="0.3">
      <c r="A271" s="52" t="s">
        <v>78</v>
      </c>
      <c r="B271" s="52" t="s">
        <v>81</v>
      </c>
      <c r="C271" s="61" t="s">
        <v>3733</v>
      </c>
      <c r="D271" s="61" t="s">
        <v>82</v>
      </c>
      <c r="E271" s="61" t="s">
        <v>82</v>
      </c>
      <c r="F271" s="53" t="s">
        <v>83</v>
      </c>
      <c r="G271" s="53">
        <v>80</v>
      </c>
      <c r="H271" s="53" t="s">
        <v>17</v>
      </c>
      <c r="I271" s="60"/>
      <c r="J271" s="88">
        <v>120</v>
      </c>
      <c r="K271" s="232">
        <v>9600</v>
      </c>
    </row>
    <row r="272" spans="1:11" ht="40.799999999999997" x14ac:dyDescent="0.3">
      <c r="A272" s="52" t="s">
        <v>78</v>
      </c>
      <c r="B272" s="52" t="s">
        <v>81</v>
      </c>
      <c r="C272" s="61" t="s">
        <v>84</v>
      </c>
      <c r="D272" s="61" t="s">
        <v>82</v>
      </c>
      <c r="E272" s="61" t="s">
        <v>82</v>
      </c>
      <c r="F272" s="53" t="s">
        <v>85</v>
      </c>
      <c r="G272" s="53">
        <v>12</v>
      </c>
      <c r="H272" s="53" t="s">
        <v>17</v>
      </c>
      <c r="I272" s="60"/>
      <c r="J272" s="88">
        <v>210</v>
      </c>
      <c r="K272" s="232">
        <v>2520</v>
      </c>
    </row>
    <row r="273" spans="1:11" ht="20.399999999999999" x14ac:dyDescent="0.3">
      <c r="A273" s="52" t="s">
        <v>78</v>
      </c>
      <c r="B273" s="52" t="s">
        <v>81</v>
      </c>
      <c r="C273" s="649" t="s">
        <v>86</v>
      </c>
      <c r="D273" s="61" t="s">
        <v>87</v>
      </c>
      <c r="E273" s="61" t="s">
        <v>88</v>
      </c>
      <c r="F273" s="53" t="s">
        <v>89</v>
      </c>
      <c r="G273" s="53">
        <v>12</v>
      </c>
      <c r="H273" s="53" t="s">
        <v>17</v>
      </c>
      <c r="I273" s="60"/>
      <c r="J273" s="88">
        <v>15</v>
      </c>
      <c r="K273" s="232">
        <v>180</v>
      </c>
    </row>
    <row r="274" spans="1:11" ht="30.6" x14ac:dyDescent="0.3">
      <c r="A274" s="85" t="s">
        <v>78</v>
      </c>
      <c r="B274" s="85" t="s">
        <v>81</v>
      </c>
      <c r="C274" s="486" t="s">
        <v>3734</v>
      </c>
      <c r="D274" s="249" t="s">
        <v>90</v>
      </c>
      <c r="E274" s="249" t="s">
        <v>91</v>
      </c>
      <c r="F274" s="86" t="s">
        <v>92</v>
      </c>
      <c r="G274" s="86">
        <v>92</v>
      </c>
      <c r="H274" s="86" t="s">
        <v>17</v>
      </c>
      <c r="I274" s="60"/>
      <c r="J274" s="87">
        <v>45</v>
      </c>
      <c r="K274" s="317">
        <v>4140</v>
      </c>
    </row>
    <row r="275" spans="1:11" ht="21" thickBot="1" x14ac:dyDescent="0.35">
      <c r="A275" s="85" t="s">
        <v>78</v>
      </c>
      <c r="B275" s="85" t="s">
        <v>81</v>
      </c>
      <c r="C275" s="252" t="s">
        <v>6808</v>
      </c>
      <c r="D275" s="252" t="s">
        <v>6809</v>
      </c>
      <c r="E275" s="252" t="s">
        <v>6810</v>
      </c>
      <c r="F275" s="196" t="s">
        <v>6940</v>
      </c>
      <c r="G275" s="196" t="s">
        <v>2340</v>
      </c>
      <c r="H275" s="196" t="s">
        <v>17</v>
      </c>
      <c r="I275" s="687" t="s">
        <v>6625</v>
      </c>
      <c r="J275" s="688">
        <v>12000</v>
      </c>
      <c r="K275" s="317">
        <v>12000</v>
      </c>
    </row>
    <row r="276" spans="1:11" ht="41.4" thickBot="1" x14ac:dyDescent="0.35">
      <c r="A276" s="338" t="s">
        <v>78</v>
      </c>
      <c r="B276" s="334" t="s">
        <v>3735</v>
      </c>
      <c r="C276" s="643" t="s">
        <v>3736</v>
      </c>
      <c r="D276" s="329" t="s">
        <v>3</v>
      </c>
      <c r="E276" s="329" t="s">
        <v>4</v>
      </c>
      <c r="F276" s="335" t="s">
        <v>3737</v>
      </c>
      <c r="G276" s="330" t="s">
        <v>6</v>
      </c>
      <c r="H276" s="330" t="s">
        <v>7</v>
      </c>
      <c r="I276" s="330" t="s">
        <v>203</v>
      </c>
      <c r="J276" s="331" t="s">
        <v>202</v>
      </c>
      <c r="K276" s="332" t="s">
        <v>8</v>
      </c>
    </row>
    <row r="277" spans="1:11" ht="30.6" x14ac:dyDescent="0.3">
      <c r="A277" s="242" t="s">
        <v>78</v>
      </c>
      <c r="B277" s="242" t="s">
        <v>3735</v>
      </c>
      <c r="C277" s="56" t="s">
        <v>3738</v>
      </c>
      <c r="D277" s="56" t="s">
        <v>3739</v>
      </c>
      <c r="E277" s="56">
        <v>980020</v>
      </c>
      <c r="F277" s="112" t="s">
        <v>3740</v>
      </c>
      <c r="G277" s="112">
        <v>8</v>
      </c>
      <c r="H277" s="112" t="s">
        <v>17</v>
      </c>
      <c r="I277" s="53"/>
      <c r="J277" s="333">
        <v>10.07</v>
      </c>
      <c r="K277" s="315">
        <v>80.56</v>
      </c>
    </row>
    <row r="278" spans="1:11" ht="30.6" x14ac:dyDescent="0.3">
      <c r="A278" s="52" t="s">
        <v>78</v>
      </c>
      <c r="B278" s="52" t="s">
        <v>3735</v>
      </c>
      <c r="C278" s="61" t="s">
        <v>3741</v>
      </c>
      <c r="D278" s="345" t="s">
        <v>3739</v>
      </c>
      <c r="E278" s="345" t="s">
        <v>3742</v>
      </c>
      <c r="F278" s="53" t="s">
        <v>3743</v>
      </c>
      <c r="G278" s="53">
        <v>16</v>
      </c>
      <c r="H278" s="53" t="s">
        <v>17</v>
      </c>
      <c r="I278" s="53"/>
      <c r="J278" s="88">
        <v>10.07</v>
      </c>
      <c r="K278" s="232">
        <v>161.12</v>
      </c>
    </row>
    <row r="279" spans="1:11" ht="30.6" x14ac:dyDescent="0.3">
      <c r="A279" s="52" t="s">
        <v>78</v>
      </c>
      <c r="B279" s="52" t="s">
        <v>3735</v>
      </c>
      <c r="C279" s="61" t="s">
        <v>3744</v>
      </c>
      <c r="D279" s="61" t="s">
        <v>2218</v>
      </c>
      <c r="E279" s="61">
        <v>396</v>
      </c>
      <c r="F279" s="53" t="s">
        <v>3745</v>
      </c>
      <c r="G279" s="53">
        <v>4</v>
      </c>
      <c r="H279" s="53" t="s">
        <v>17</v>
      </c>
      <c r="I279" s="53"/>
      <c r="J279" s="88">
        <v>7.24</v>
      </c>
      <c r="K279" s="232">
        <v>28.96</v>
      </c>
    </row>
    <row r="280" spans="1:11" ht="30.6" x14ac:dyDescent="0.3">
      <c r="A280" s="52" t="s">
        <v>78</v>
      </c>
      <c r="B280" s="52" t="s">
        <v>3735</v>
      </c>
      <c r="C280" s="61" t="s">
        <v>3746</v>
      </c>
      <c r="D280" s="61" t="s">
        <v>3747</v>
      </c>
      <c r="E280" s="61" t="s">
        <v>3748</v>
      </c>
      <c r="F280" s="53" t="s">
        <v>3749</v>
      </c>
      <c r="G280" s="53">
        <v>2</v>
      </c>
      <c r="H280" s="53" t="s">
        <v>17</v>
      </c>
      <c r="I280" s="53"/>
      <c r="J280" s="88">
        <v>811.65</v>
      </c>
      <c r="K280" s="232">
        <v>1623.3</v>
      </c>
    </row>
    <row r="281" spans="1:11" ht="30.6" x14ac:dyDescent="0.3">
      <c r="A281" s="52" t="s">
        <v>78</v>
      </c>
      <c r="B281" s="52" t="s">
        <v>3735</v>
      </c>
      <c r="C281" s="61" t="s">
        <v>3750</v>
      </c>
      <c r="D281" s="61" t="s">
        <v>3751</v>
      </c>
      <c r="E281" s="61" t="s">
        <v>3752</v>
      </c>
      <c r="F281" s="53" t="s">
        <v>3753</v>
      </c>
      <c r="G281" s="53">
        <v>2</v>
      </c>
      <c r="H281" s="53" t="s">
        <v>17</v>
      </c>
      <c r="I281" s="53"/>
      <c r="J281" s="88">
        <v>1312.5</v>
      </c>
      <c r="K281" s="232">
        <v>2625</v>
      </c>
    </row>
    <row r="282" spans="1:11" ht="30.6" x14ac:dyDescent="0.3">
      <c r="A282" s="52" t="s">
        <v>78</v>
      </c>
      <c r="B282" s="52" t="s">
        <v>3735</v>
      </c>
      <c r="C282" s="61" t="s">
        <v>3754</v>
      </c>
      <c r="D282" s="61" t="s">
        <v>3302</v>
      </c>
      <c r="E282" s="61">
        <v>982001</v>
      </c>
      <c r="F282" s="53" t="s">
        <v>3755</v>
      </c>
      <c r="G282" s="231">
        <v>5</v>
      </c>
      <c r="H282" s="46" t="s">
        <v>17</v>
      </c>
      <c r="I282" s="46" t="s">
        <v>6812</v>
      </c>
      <c r="J282" s="88">
        <v>5.2</v>
      </c>
      <c r="K282" s="232">
        <v>26</v>
      </c>
    </row>
    <row r="283" spans="1:11" ht="30.6" x14ac:dyDescent="0.3">
      <c r="A283" s="52" t="s">
        <v>78</v>
      </c>
      <c r="B283" s="52" t="s">
        <v>3735</v>
      </c>
      <c r="C283" s="61" t="s">
        <v>3756</v>
      </c>
      <c r="D283" s="61" t="s">
        <v>3757</v>
      </c>
      <c r="E283" s="61" t="s">
        <v>3758</v>
      </c>
      <c r="F283" s="53" t="s">
        <v>3759</v>
      </c>
      <c r="G283" s="53">
        <v>4</v>
      </c>
      <c r="H283" s="53" t="s">
        <v>17</v>
      </c>
      <c r="I283" s="73"/>
      <c r="J283" s="88">
        <v>151.19999999999999</v>
      </c>
      <c r="K283" s="232">
        <v>604.79999999999995</v>
      </c>
    </row>
    <row r="284" spans="1:11" ht="30.6" x14ac:dyDescent="0.3">
      <c r="A284" s="52" t="s">
        <v>78</v>
      </c>
      <c r="B284" s="52" t="s">
        <v>3735</v>
      </c>
      <c r="C284" s="61" t="s">
        <v>3760</v>
      </c>
      <c r="D284" s="61" t="s">
        <v>3761</v>
      </c>
      <c r="E284" s="61" t="s">
        <v>3762</v>
      </c>
      <c r="F284" s="53" t="s">
        <v>3763</v>
      </c>
      <c r="G284" s="53">
        <v>2</v>
      </c>
      <c r="H284" s="53" t="s">
        <v>17</v>
      </c>
      <c r="I284" s="53"/>
      <c r="J284" s="88">
        <v>446.98</v>
      </c>
      <c r="K284" s="232">
        <v>893.96</v>
      </c>
    </row>
    <row r="285" spans="1:11" ht="31.2" thickBot="1" x14ac:dyDescent="0.35">
      <c r="A285" s="85" t="s">
        <v>78</v>
      </c>
      <c r="B285" s="85" t="s">
        <v>3735</v>
      </c>
      <c r="C285" s="249" t="s">
        <v>3764</v>
      </c>
      <c r="D285" s="249" t="s">
        <v>3281</v>
      </c>
      <c r="E285" s="249">
        <v>50131</v>
      </c>
      <c r="F285" s="86" t="s">
        <v>3765</v>
      </c>
      <c r="G285" s="86">
        <v>12</v>
      </c>
      <c r="H285" s="86" t="s">
        <v>17</v>
      </c>
      <c r="I285" s="86"/>
      <c r="J285" s="87">
        <v>135.91</v>
      </c>
      <c r="K285" s="317">
        <v>1630.92</v>
      </c>
    </row>
    <row r="286" spans="1:11" ht="41.4" thickBot="1" x14ac:dyDescent="0.35">
      <c r="A286" s="338" t="s">
        <v>78</v>
      </c>
      <c r="B286" s="334" t="s">
        <v>3766</v>
      </c>
      <c r="C286" s="643" t="s">
        <v>3767</v>
      </c>
      <c r="D286" s="329" t="s">
        <v>3</v>
      </c>
      <c r="E286" s="329" t="s">
        <v>4</v>
      </c>
      <c r="F286" s="335" t="s">
        <v>3768</v>
      </c>
      <c r="G286" s="330" t="s">
        <v>6</v>
      </c>
      <c r="H286" s="351" t="s">
        <v>7</v>
      </c>
      <c r="I286" s="330" t="s">
        <v>203</v>
      </c>
      <c r="J286" s="331" t="s">
        <v>202</v>
      </c>
      <c r="K286" s="332" t="s">
        <v>8</v>
      </c>
    </row>
    <row r="287" spans="1:11" ht="20.399999999999999" x14ac:dyDescent="0.3">
      <c r="A287" s="242" t="s">
        <v>78</v>
      </c>
      <c r="B287" s="242" t="s">
        <v>3766</v>
      </c>
      <c r="C287" s="56" t="s">
        <v>3769</v>
      </c>
      <c r="D287" s="56" t="s">
        <v>3770</v>
      </c>
      <c r="E287" s="56">
        <v>5814231</v>
      </c>
      <c r="F287" s="112" t="s">
        <v>3771</v>
      </c>
      <c r="G287" s="112">
        <v>1</v>
      </c>
      <c r="H287" s="112" t="s">
        <v>3772</v>
      </c>
      <c r="I287" s="112"/>
      <c r="J287" s="333">
        <v>3.51</v>
      </c>
      <c r="K287" s="315">
        <v>3.51</v>
      </c>
    </row>
    <row r="288" spans="1:11" ht="20.399999999999999" x14ac:dyDescent="0.3">
      <c r="A288" s="52" t="s">
        <v>78</v>
      </c>
      <c r="B288" s="52" t="s">
        <v>3766</v>
      </c>
      <c r="C288" s="61" t="s">
        <v>3773</v>
      </c>
      <c r="D288" s="61" t="s">
        <v>3774</v>
      </c>
      <c r="E288" s="61">
        <v>294257</v>
      </c>
      <c r="F288" s="53" t="s">
        <v>3775</v>
      </c>
      <c r="G288" s="53">
        <v>100</v>
      </c>
      <c r="H288" s="53" t="s">
        <v>1510</v>
      </c>
      <c r="I288" s="53"/>
      <c r="J288" s="88">
        <v>2.77</v>
      </c>
      <c r="K288" s="232">
        <v>277</v>
      </c>
    </row>
    <row r="289" spans="1:11" ht="20.399999999999999" x14ac:dyDescent="0.3">
      <c r="A289" s="52" t="s">
        <v>78</v>
      </c>
      <c r="B289" s="52" t="s">
        <v>3766</v>
      </c>
      <c r="C289" s="61" t="s">
        <v>3776</v>
      </c>
      <c r="D289" s="61" t="s">
        <v>3777</v>
      </c>
      <c r="E289" s="61">
        <v>95298</v>
      </c>
      <c r="F289" s="53" t="s">
        <v>3778</v>
      </c>
      <c r="G289" s="53">
        <v>20</v>
      </c>
      <c r="H289" s="53" t="s">
        <v>17</v>
      </c>
      <c r="I289" s="53"/>
      <c r="J289" s="88">
        <v>26.24</v>
      </c>
      <c r="K289" s="232">
        <v>524.79999999999995</v>
      </c>
    </row>
    <row r="290" spans="1:11" ht="20.399999999999999" x14ac:dyDescent="0.3">
      <c r="A290" s="52" t="s">
        <v>78</v>
      </c>
      <c r="B290" s="52" t="s">
        <v>3766</v>
      </c>
      <c r="C290" s="61" t="s">
        <v>3779</v>
      </c>
      <c r="D290" s="61" t="s">
        <v>3780</v>
      </c>
      <c r="E290" s="61" t="s">
        <v>3781</v>
      </c>
      <c r="F290" s="53" t="s">
        <v>3782</v>
      </c>
      <c r="G290" s="53">
        <v>10</v>
      </c>
      <c r="H290" s="53" t="s">
        <v>17</v>
      </c>
      <c r="I290" s="53"/>
      <c r="J290" s="88">
        <v>8.94</v>
      </c>
      <c r="K290" s="232">
        <v>89.399999999999991</v>
      </c>
    </row>
    <row r="291" spans="1:11" ht="20.399999999999999" x14ac:dyDescent="0.3">
      <c r="A291" s="52" t="s">
        <v>78</v>
      </c>
      <c r="B291" s="52" t="s">
        <v>3766</v>
      </c>
      <c r="C291" s="61" t="s">
        <v>3783</v>
      </c>
      <c r="D291" s="61" t="s">
        <v>3784</v>
      </c>
      <c r="E291" s="61">
        <v>291059</v>
      </c>
      <c r="F291" s="53" t="s">
        <v>3785</v>
      </c>
      <c r="G291" s="53">
        <v>80</v>
      </c>
      <c r="H291" s="53" t="s">
        <v>1510</v>
      </c>
      <c r="I291" s="53"/>
      <c r="J291" s="88">
        <v>0.84</v>
      </c>
      <c r="K291" s="232">
        <v>67.2</v>
      </c>
    </row>
    <row r="292" spans="1:11" ht="20.399999999999999" x14ac:dyDescent="0.3">
      <c r="A292" s="52" t="s">
        <v>78</v>
      </c>
      <c r="B292" s="52" t="s">
        <v>3766</v>
      </c>
      <c r="C292" s="61" t="s">
        <v>3786</v>
      </c>
      <c r="D292" s="61" t="s">
        <v>3787</v>
      </c>
      <c r="E292" s="61">
        <v>29080</v>
      </c>
      <c r="F292" s="53" t="s">
        <v>3788</v>
      </c>
      <c r="G292" s="53">
        <v>1</v>
      </c>
      <c r="H292" s="53" t="s">
        <v>1523</v>
      </c>
      <c r="I292" s="53"/>
      <c r="J292" s="88">
        <v>39.21</v>
      </c>
      <c r="K292" s="232">
        <v>39.21</v>
      </c>
    </row>
    <row r="293" spans="1:11" ht="20.399999999999999" x14ac:dyDescent="0.3">
      <c r="A293" s="52" t="s">
        <v>78</v>
      </c>
      <c r="B293" s="52" t="s">
        <v>3766</v>
      </c>
      <c r="C293" s="61" t="s">
        <v>3789</v>
      </c>
      <c r="D293" s="61" t="s">
        <v>3790</v>
      </c>
      <c r="E293" s="61"/>
      <c r="F293" s="53" t="s">
        <v>3791</v>
      </c>
      <c r="G293" s="53">
        <v>4</v>
      </c>
      <c r="H293" s="53" t="s">
        <v>1826</v>
      </c>
      <c r="I293" s="53"/>
      <c r="J293" s="88">
        <v>75</v>
      </c>
      <c r="K293" s="232">
        <v>300</v>
      </c>
    </row>
    <row r="294" spans="1:11" ht="20.399999999999999" x14ac:dyDescent="0.3">
      <c r="A294" s="52" t="s">
        <v>78</v>
      </c>
      <c r="B294" s="52" t="s">
        <v>3766</v>
      </c>
      <c r="C294" s="354" t="s">
        <v>3792</v>
      </c>
      <c r="D294" s="345" t="s">
        <v>3793</v>
      </c>
      <c r="E294" s="345" t="s">
        <v>3794</v>
      </c>
      <c r="F294" s="352" t="s">
        <v>3795</v>
      </c>
      <c r="G294" s="53">
        <v>4</v>
      </c>
      <c r="H294" s="53" t="s">
        <v>17</v>
      </c>
      <c r="I294" s="53"/>
      <c r="J294" s="88">
        <v>12.6</v>
      </c>
      <c r="K294" s="232">
        <v>50.4</v>
      </c>
    </row>
    <row r="295" spans="1:11" ht="20.399999999999999" x14ac:dyDescent="0.3">
      <c r="A295" s="52" t="s">
        <v>78</v>
      </c>
      <c r="B295" s="52" t="s">
        <v>3766</v>
      </c>
      <c r="C295" s="354" t="s">
        <v>3796</v>
      </c>
      <c r="D295" s="345" t="s">
        <v>3793</v>
      </c>
      <c r="E295" s="345" t="s">
        <v>3797</v>
      </c>
      <c r="F295" s="352" t="s">
        <v>3798</v>
      </c>
      <c r="G295" s="53">
        <v>4</v>
      </c>
      <c r="H295" s="53" t="s">
        <v>17</v>
      </c>
      <c r="I295" s="53"/>
      <c r="J295" s="88">
        <v>10.93</v>
      </c>
      <c r="K295" s="232">
        <v>43.72</v>
      </c>
    </row>
    <row r="296" spans="1:11" ht="20.399999999999999" x14ac:dyDescent="0.3">
      <c r="A296" s="52" t="s">
        <v>78</v>
      </c>
      <c r="B296" s="52" t="s">
        <v>3766</v>
      </c>
      <c r="C296" s="354" t="s">
        <v>3799</v>
      </c>
      <c r="D296" s="345" t="s">
        <v>3793</v>
      </c>
      <c r="E296" s="345" t="s">
        <v>3800</v>
      </c>
      <c r="F296" s="352" t="s">
        <v>3801</v>
      </c>
      <c r="G296" s="53">
        <v>4</v>
      </c>
      <c r="H296" s="53" t="s">
        <v>17</v>
      </c>
      <c r="I296" s="53"/>
      <c r="J296" s="88">
        <v>23.08</v>
      </c>
      <c r="K296" s="232">
        <v>92.32</v>
      </c>
    </row>
    <row r="297" spans="1:11" ht="20.399999999999999" x14ac:dyDescent="0.3">
      <c r="A297" s="52" t="s">
        <v>78</v>
      </c>
      <c r="B297" s="52" t="s">
        <v>3766</v>
      </c>
      <c r="C297" s="61" t="s">
        <v>3802</v>
      </c>
      <c r="D297" s="61" t="s">
        <v>3803</v>
      </c>
      <c r="E297" s="61">
        <v>718818</v>
      </c>
      <c r="F297" s="53" t="s">
        <v>3804</v>
      </c>
      <c r="G297" s="53">
        <v>1</v>
      </c>
      <c r="H297" s="53" t="s">
        <v>1523</v>
      </c>
      <c r="I297" s="53"/>
      <c r="J297" s="88">
        <v>3.4</v>
      </c>
      <c r="K297" s="232">
        <v>3.4</v>
      </c>
    </row>
    <row r="298" spans="1:11" ht="20.399999999999999" x14ac:dyDescent="0.3">
      <c r="A298" s="52" t="s">
        <v>78</v>
      </c>
      <c r="B298" s="52" t="s">
        <v>3766</v>
      </c>
      <c r="C298" s="61" t="s">
        <v>3805</v>
      </c>
      <c r="D298" s="61" t="s">
        <v>3806</v>
      </c>
      <c r="E298" s="61" t="s">
        <v>3807</v>
      </c>
      <c r="F298" s="53" t="s">
        <v>3808</v>
      </c>
      <c r="G298" s="53">
        <v>20</v>
      </c>
      <c r="H298" s="53" t="s">
        <v>1523</v>
      </c>
      <c r="I298" s="53"/>
      <c r="J298" s="88">
        <v>19.95</v>
      </c>
      <c r="K298" s="232">
        <v>399</v>
      </c>
    </row>
    <row r="299" spans="1:11" ht="20.399999999999999" x14ac:dyDescent="0.3">
      <c r="A299" s="52" t="s">
        <v>78</v>
      </c>
      <c r="B299" s="52" t="s">
        <v>3766</v>
      </c>
      <c r="C299" s="61" t="s">
        <v>3809</v>
      </c>
      <c r="D299" s="61" t="s">
        <v>3810</v>
      </c>
      <c r="E299" s="61">
        <v>17350</v>
      </c>
      <c r="F299" s="53" t="s">
        <v>3811</v>
      </c>
      <c r="G299" s="53">
        <v>84</v>
      </c>
      <c r="H299" s="53" t="s">
        <v>17</v>
      </c>
      <c r="I299" s="53"/>
      <c r="J299" s="88">
        <v>4.2</v>
      </c>
      <c r="K299" s="232">
        <v>352.8</v>
      </c>
    </row>
    <row r="300" spans="1:11" ht="21" thickBot="1" x14ac:dyDescent="0.35">
      <c r="A300" s="85" t="s">
        <v>78</v>
      </c>
      <c r="B300" s="85" t="s">
        <v>3766</v>
      </c>
      <c r="C300" s="249" t="s">
        <v>3812</v>
      </c>
      <c r="D300" s="249" t="s">
        <v>3813</v>
      </c>
      <c r="E300" s="249" t="s">
        <v>3814</v>
      </c>
      <c r="F300" s="86" t="s">
        <v>3815</v>
      </c>
      <c r="G300" s="86">
        <v>4</v>
      </c>
      <c r="H300" s="86" t="s">
        <v>1523</v>
      </c>
      <c r="I300" s="86"/>
      <c r="J300" s="87">
        <v>7.03</v>
      </c>
      <c r="K300" s="317">
        <v>28.12</v>
      </c>
    </row>
    <row r="301" spans="1:11" ht="41.4" thickBot="1" x14ac:dyDescent="0.35">
      <c r="A301" s="338" t="s">
        <v>78</v>
      </c>
      <c r="B301" s="334" t="s">
        <v>3816</v>
      </c>
      <c r="C301" s="643" t="s">
        <v>3816</v>
      </c>
      <c r="D301" s="329" t="s">
        <v>3</v>
      </c>
      <c r="E301" s="329" t="s">
        <v>4</v>
      </c>
      <c r="F301" s="335" t="s">
        <v>3817</v>
      </c>
      <c r="G301" s="330" t="s">
        <v>6</v>
      </c>
      <c r="H301" s="330" t="s">
        <v>7</v>
      </c>
      <c r="I301" s="330" t="s">
        <v>203</v>
      </c>
      <c r="J301" s="331" t="s">
        <v>202</v>
      </c>
      <c r="K301" s="332" t="s">
        <v>8</v>
      </c>
    </row>
    <row r="302" spans="1:11" x14ac:dyDescent="0.3">
      <c r="A302" s="242" t="s">
        <v>78</v>
      </c>
      <c r="B302" s="242" t="s">
        <v>3816</v>
      </c>
      <c r="C302" s="56" t="s">
        <v>3818</v>
      </c>
      <c r="D302" s="56" t="s">
        <v>3819</v>
      </c>
      <c r="E302" s="56" t="s">
        <v>3820</v>
      </c>
      <c r="F302" s="112" t="s">
        <v>3821</v>
      </c>
      <c r="G302" s="112">
        <v>24</v>
      </c>
      <c r="H302" s="112" t="s">
        <v>17</v>
      </c>
      <c r="I302" s="112"/>
      <c r="J302" s="333">
        <v>2.1</v>
      </c>
      <c r="K302" s="315">
        <v>50.400000000000006</v>
      </c>
    </row>
    <row r="303" spans="1:11" x14ac:dyDescent="0.3">
      <c r="A303" s="52" t="s">
        <v>78</v>
      </c>
      <c r="B303" s="52" t="s">
        <v>3816</v>
      </c>
      <c r="C303" s="61" t="s">
        <v>3822</v>
      </c>
      <c r="D303" s="61" t="s">
        <v>3823</v>
      </c>
      <c r="E303" s="61">
        <v>80506</v>
      </c>
      <c r="F303" s="53" t="s">
        <v>3824</v>
      </c>
      <c r="G303" s="53">
        <v>24</v>
      </c>
      <c r="H303" s="53" t="s">
        <v>17</v>
      </c>
      <c r="I303" s="53"/>
      <c r="J303" s="88">
        <v>2.1</v>
      </c>
      <c r="K303" s="232">
        <v>50.400000000000006</v>
      </c>
    </row>
    <row r="304" spans="1:11" ht="20.399999999999999" x14ac:dyDescent="0.3">
      <c r="A304" s="52" t="s">
        <v>78</v>
      </c>
      <c r="B304" s="52" t="s">
        <v>3816</v>
      </c>
      <c r="C304" s="61" t="s">
        <v>3825</v>
      </c>
      <c r="D304" s="61" t="s">
        <v>3826</v>
      </c>
      <c r="E304" s="61" t="s">
        <v>3827</v>
      </c>
      <c r="F304" s="53" t="s">
        <v>3828</v>
      </c>
      <c r="G304" s="53">
        <v>36</v>
      </c>
      <c r="H304" s="53" t="s">
        <v>17</v>
      </c>
      <c r="I304" s="53"/>
      <c r="J304" s="88">
        <v>28.09</v>
      </c>
      <c r="K304" s="232">
        <v>1011.24</v>
      </c>
    </row>
    <row r="305" spans="1:11" ht="20.399999999999999" x14ac:dyDescent="0.3">
      <c r="A305" s="52" t="s">
        <v>78</v>
      </c>
      <c r="B305" s="52" t="s">
        <v>3816</v>
      </c>
      <c r="C305" s="61" t="s">
        <v>3829</v>
      </c>
      <c r="D305" s="61" t="s">
        <v>3830</v>
      </c>
      <c r="E305" s="61">
        <v>660202</v>
      </c>
      <c r="F305" s="53" t="s">
        <v>3831</v>
      </c>
      <c r="G305" s="53">
        <v>2</v>
      </c>
      <c r="H305" s="53" t="s">
        <v>17</v>
      </c>
      <c r="I305" s="53"/>
      <c r="J305" s="88">
        <v>519.75</v>
      </c>
      <c r="K305" s="232">
        <v>1039.5</v>
      </c>
    </row>
    <row r="306" spans="1:11" ht="15" thickBot="1" x14ac:dyDescent="0.35">
      <c r="A306" s="85" t="s">
        <v>78</v>
      </c>
      <c r="B306" s="85" t="s">
        <v>3816</v>
      </c>
      <c r="C306" s="249" t="s">
        <v>3832</v>
      </c>
      <c r="D306" s="249" t="s">
        <v>3833</v>
      </c>
      <c r="E306" s="249">
        <v>661121</v>
      </c>
      <c r="F306" s="86" t="s">
        <v>3834</v>
      </c>
      <c r="G306" s="86">
        <v>28</v>
      </c>
      <c r="H306" s="86" t="s">
        <v>17</v>
      </c>
      <c r="I306" s="86"/>
      <c r="J306" s="87">
        <v>14.69</v>
      </c>
      <c r="K306" s="317">
        <v>411.32</v>
      </c>
    </row>
    <row r="307" spans="1:11" ht="41.4" thickBot="1" x14ac:dyDescent="0.35">
      <c r="A307" s="338" t="s">
        <v>78</v>
      </c>
      <c r="B307" s="334" t="s">
        <v>96</v>
      </c>
      <c r="C307" s="643" t="s">
        <v>3835</v>
      </c>
      <c r="D307" s="329" t="s">
        <v>3</v>
      </c>
      <c r="E307" s="329" t="s">
        <v>4</v>
      </c>
      <c r="F307" s="335" t="s">
        <v>3836</v>
      </c>
      <c r="G307" s="330" t="s">
        <v>6</v>
      </c>
      <c r="H307" s="330" t="s">
        <v>7</v>
      </c>
      <c r="I307" s="330" t="s">
        <v>203</v>
      </c>
      <c r="J307" s="331" t="s">
        <v>202</v>
      </c>
      <c r="K307" s="332" t="s">
        <v>8</v>
      </c>
    </row>
    <row r="308" spans="1:11" x14ac:dyDescent="0.3">
      <c r="A308" s="242" t="s">
        <v>78</v>
      </c>
      <c r="B308" s="242" t="s">
        <v>96</v>
      </c>
      <c r="C308" s="650" t="s">
        <v>3837</v>
      </c>
      <c r="D308" s="356" t="s">
        <v>3264</v>
      </c>
      <c r="E308" s="56" t="s">
        <v>3838</v>
      </c>
      <c r="F308" s="112" t="s">
        <v>3839</v>
      </c>
      <c r="G308" s="112">
        <v>1</v>
      </c>
      <c r="H308" s="112" t="s">
        <v>1523</v>
      </c>
      <c r="I308" s="112"/>
      <c r="J308" s="333">
        <v>376.7</v>
      </c>
      <c r="K308" s="315">
        <v>376.7</v>
      </c>
    </row>
    <row r="309" spans="1:11" x14ac:dyDescent="0.3">
      <c r="A309" s="52" t="s">
        <v>78</v>
      </c>
      <c r="B309" s="52" t="s">
        <v>96</v>
      </c>
      <c r="C309" s="354" t="s">
        <v>3840</v>
      </c>
      <c r="D309" s="345" t="s">
        <v>3264</v>
      </c>
      <c r="E309" s="61" t="s">
        <v>3841</v>
      </c>
      <c r="F309" s="53" t="s">
        <v>3842</v>
      </c>
      <c r="G309" s="53">
        <v>1</v>
      </c>
      <c r="H309" s="53" t="s">
        <v>1523</v>
      </c>
      <c r="I309" s="112"/>
      <c r="J309" s="88">
        <v>357.16</v>
      </c>
      <c r="K309" s="232">
        <v>357.16</v>
      </c>
    </row>
    <row r="310" spans="1:11" x14ac:dyDescent="0.3">
      <c r="A310" s="52" t="s">
        <v>78</v>
      </c>
      <c r="B310" s="52" t="s">
        <v>96</v>
      </c>
      <c r="C310" s="354" t="s">
        <v>3843</v>
      </c>
      <c r="D310" s="345" t="s">
        <v>3264</v>
      </c>
      <c r="E310" s="61" t="s">
        <v>3844</v>
      </c>
      <c r="F310" s="53" t="s">
        <v>3845</v>
      </c>
      <c r="G310" s="53">
        <v>1</v>
      </c>
      <c r="H310" s="53" t="s">
        <v>1523</v>
      </c>
      <c r="I310" s="112"/>
      <c r="J310" s="88">
        <v>257.02999999999997</v>
      </c>
      <c r="K310" s="232">
        <v>257.02999999999997</v>
      </c>
    </row>
    <row r="311" spans="1:11" x14ac:dyDescent="0.3">
      <c r="A311" s="52" t="s">
        <v>78</v>
      </c>
      <c r="B311" s="52" t="s">
        <v>96</v>
      </c>
      <c r="C311" s="354" t="s">
        <v>3846</v>
      </c>
      <c r="D311" s="345" t="s">
        <v>3264</v>
      </c>
      <c r="E311" s="61" t="s">
        <v>3847</v>
      </c>
      <c r="F311" s="53" t="s">
        <v>3848</v>
      </c>
      <c r="G311" s="53">
        <v>1</v>
      </c>
      <c r="H311" s="53" t="s">
        <v>1523</v>
      </c>
      <c r="I311" s="112"/>
      <c r="J311" s="88">
        <v>250.53</v>
      </c>
      <c r="K311" s="232">
        <v>250.53</v>
      </c>
    </row>
    <row r="312" spans="1:11" x14ac:dyDescent="0.3">
      <c r="A312" s="52" t="s">
        <v>78</v>
      </c>
      <c r="B312" s="52" t="s">
        <v>96</v>
      </c>
      <c r="C312" s="61" t="s">
        <v>3849</v>
      </c>
      <c r="D312" s="61" t="s">
        <v>3264</v>
      </c>
      <c r="E312" s="61" t="s">
        <v>3850</v>
      </c>
      <c r="F312" s="53" t="s">
        <v>3851</v>
      </c>
      <c r="G312" s="53">
        <v>1</v>
      </c>
      <c r="H312" s="53" t="s">
        <v>1523</v>
      </c>
      <c r="I312" s="112"/>
      <c r="J312" s="88">
        <v>268.87</v>
      </c>
      <c r="K312" s="232">
        <v>268.87</v>
      </c>
    </row>
    <row r="313" spans="1:11" x14ac:dyDescent="0.3">
      <c r="A313" s="52" t="s">
        <v>78</v>
      </c>
      <c r="B313" s="52" t="s">
        <v>96</v>
      </c>
      <c r="C313" s="61" t="s">
        <v>3852</v>
      </c>
      <c r="D313" s="61" t="s">
        <v>3853</v>
      </c>
      <c r="E313" s="61" t="s">
        <v>3854</v>
      </c>
      <c r="F313" s="53" t="s">
        <v>3855</v>
      </c>
      <c r="G313" s="53">
        <v>50</v>
      </c>
      <c r="H313" s="53" t="s">
        <v>17</v>
      </c>
      <c r="I313" s="53"/>
      <c r="J313" s="88">
        <v>1</v>
      </c>
      <c r="K313" s="232">
        <v>50</v>
      </c>
    </row>
    <row r="314" spans="1:11" ht="20.399999999999999" x14ac:dyDescent="0.3">
      <c r="A314" s="52" t="s">
        <v>78</v>
      </c>
      <c r="B314" s="52" t="s">
        <v>96</v>
      </c>
      <c r="C314" s="61" t="s">
        <v>3856</v>
      </c>
      <c r="D314" s="61" t="s">
        <v>3468</v>
      </c>
      <c r="E314" s="61">
        <v>834014668</v>
      </c>
      <c r="F314" s="53" t="s">
        <v>3857</v>
      </c>
      <c r="G314" s="53">
        <v>3</v>
      </c>
      <c r="H314" s="53" t="s">
        <v>1523</v>
      </c>
      <c r="I314" s="53"/>
      <c r="J314" s="88">
        <v>5.37</v>
      </c>
      <c r="K314" s="232">
        <v>16.11</v>
      </c>
    </row>
    <row r="315" spans="1:11" ht="20.399999999999999" x14ac:dyDescent="0.3">
      <c r="A315" s="52" t="s">
        <v>78</v>
      </c>
      <c r="B315" s="52" t="s">
        <v>96</v>
      </c>
      <c r="C315" s="61" t="s">
        <v>3858</v>
      </c>
      <c r="D315" s="61" t="s">
        <v>3859</v>
      </c>
      <c r="E315" s="61">
        <v>85716</v>
      </c>
      <c r="F315" s="53" t="s">
        <v>3860</v>
      </c>
      <c r="G315" s="53">
        <v>3</v>
      </c>
      <c r="H315" s="53" t="s">
        <v>1523</v>
      </c>
      <c r="I315" s="53"/>
      <c r="J315" s="88">
        <v>9.2899999999999991</v>
      </c>
      <c r="K315" s="232">
        <v>27.869999999999997</v>
      </c>
    </row>
    <row r="316" spans="1:11" ht="20.399999999999999" x14ac:dyDescent="0.3">
      <c r="A316" s="52" t="s">
        <v>78</v>
      </c>
      <c r="B316" s="52" t="s">
        <v>96</v>
      </c>
      <c r="C316" s="61" t="s">
        <v>3861</v>
      </c>
      <c r="D316" s="61" t="s">
        <v>3862</v>
      </c>
      <c r="E316" s="61">
        <v>713001</v>
      </c>
      <c r="F316" s="53" t="s">
        <v>3863</v>
      </c>
      <c r="G316" s="53">
        <v>10</v>
      </c>
      <c r="H316" s="53" t="s">
        <v>17</v>
      </c>
      <c r="I316" s="53"/>
      <c r="J316" s="88">
        <v>6.56</v>
      </c>
      <c r="K316" s="232">
        <v>65.599999999999994</v>
      </c>
    </row>
    <row r="317" spans="1:11" x14ac:dyDescent="0.3">
      <c r="A317" s="52" t="s">
        <v>78</v>
      </c>
      <c r="B317" s="52" t="s">
        <v>96</v>
      </c>
      <c r="C317" s="61" t="s">
        <v>3864</v>
      </c>
      <c r="D317" s="61" t="s">
        <v>3865</v>
      </c>
      <c r="E317" s="61">
        <v>4420080</v>
      </c>
      <c r="F317" s="53" t="s">
        <v>3866</v>
      </c>
      <c r="G317" s="53">
        <v>50</v>
      </c>
      <c r="H317" s="53" t="s">
        <v>17</v>
      </c>
      <c r="I317" s="53"/>
      <c r="J317" s="88">
        <v>0.32</v>
      </c>
      <c r="K317" s="232">
        <v>16</v>
      </c>
    </row>
    <row r="318" spans="1:11" x14ac:dyDescent="0.3">
      <c r="A318" s="52" t="s">
        <v>78</v>
      </c>
      <c r="B318" s="52" t="s">
        <v>96</v>
      </c>
      <c r="C318" s="61" t="s">
        <v>3867</v>
      </c>
      <c r="D318" s="345" t="s">
        <v>3727</v>
      </c>
      <c r="E318" s="345" t="s">
        <v>3868</v>
      </c>
      <c r="F318" s="53" t="s">
        <v>3869</v>
      </c>
      <c r="G318" s="53">
        <v>4</v>
      </c>
      <c r="H318" s="53" t="s">
        <v>2508</v>
      </c>
      <c r="I318" s="53"/>
      <c r="J318" s="88">
        <v>698.25</v>
      </c>
      <c r="K318" s="232">
        <v>2793</v>
      </c>
    </row>
    <row r="319" spans="1:11" x14ac:dyDescent="0.3">
      <c r="A319" s="52" t="s">
        <v>78</v>
      </c>
      <c r="B319" s="52" t="s">
        <v>96</v>
      </c>
      <c r="C319" s="61" t="s">
        <v>3870</v>
      </c>
      <c r="D319" s="345" t="s">
        <v>3727</v>
      </c>
      <c r="E319" s="345" t="s">
        <v>3871</v>
      </c>
      <c r="F319" s="53" t="s">
        <v>3872</v>
      </c>
      <c r="G319" s="53">
        <v>10</v>
      </c>
      <c r="H319" s="53" t="s">
        <v>2508</v>
      </c>
      <c r="I319" s="53"/>
      <c r="J319" s="88">
        <v>159.6</v>
      </c>
      <c r="K319" s="232">
        <v>1596</v>
      </c>
    </row>
    <row r="320" spans="1:11" x14ac:dyDescent="0.3">
      <c r="A320" s="52" t="s">
        <v>78</v>
      </c>
      <c r="B320" s="52" t="s">
        <v>96</v>
      </c>
      <c r="C320" s="61" t="s">
        <v>3873</v>
      </c>
      <c r="D320" s="61" t="s">
        <v>3874</v>
      </c>
      <c r="E320" s="61">
        <v>3050</v>
      </c>
      <c r="F320" s="53" t="s">
        <v>3875</v>
      </c>
      <c r="G320" s="53">
        <v>20</v>
      </c>
      <c r="H320" s="53" t="s">
        <v>17</v>
      </c>
      <c r="I320" s="53"/>
      <c r="J320" s="88">
        <v>2.36</v>
      </c>
      <c r="K320" s="232">
        <v>47.199999999999996</v>
      </c>
    </row>
    <row r="321" spans="1:11" ht="30.6" x14ac:dyDescent="0.3">
      <c r="A321" s="52" t="s">
        <v>78</v>
      </c>
      <c r="B321" s="52" t="s">
        <v>96</v>
      </c>
      <c r="C321" s="61" t="s">
        <v>3876</v>
      </c>
      <c r="D321" s="61" t="s">
        <v>97</v>
      </c>
      <c r="E321" s="61">
        <v>5590</v>
      </c>
      <c r="F321" s="53" t="s">
        <v>98</v>
      </c>
      <c r="G321" s="53">
        <v>140</v>
      </c>
      <c r="H321" s="53" t="s">
        <v>17</v>
      </c>
      <c r="I321" s="53"/>
      <c r="J321" s="88">
        <v>0.47</v>
      </c>
      <c r="K321" s="232">
        <v>65.8</v>
      </c>
    </row>
    <row r="322" spans="1:11" x14ac:dyDescent="0.3">
      <c r="A322" s="52" t="s">
        <v>78</v>
      </c>
      <c r="B322" s="52" t="s">
        <v>96</v>
      </c>
      <c r="C322" s="61" t="s">
        <v>3877</v>
      </c>
      <c r="D322" s="345" t="s">
        <v>3727</v>
      </c>
      <c r="E322" s="345" t="s">
        <v>3878</v>
      </c>
      <c r="F322" s="53" t="s">
        <v>3879</v>
      </c>
      <c r="G322" s="53">
        <v>10</v>
      </c>
      <c r="H322" s="53" t="s">
        <v>17</v>
      </c>
      <c r="I322" s="53"/>
      <c r="J322" s="88">
        <v>88.2</v>
      </c>
      <c r="K322" s="232">
        <v>882</v>
      </c>
    </row>
    <row r="323" spans="1:11" ht="20.399999999999999" x14ac:dyDescent="0.3">
      <c r="A323" s="52" t="s">
        <v>78</v>
      </c>
      <c r="B323" s="52" t="s">
        <v>96</v>
      </c>
      <c r="C323" s="61" t="s">
        <v>3880</v>
      </c>
      <c r="D323" s="61" t="s">
        <v>3881</v>
      </c>
      <c r="E323" s="61">
        <v>1121146</v>
      </c>
      <c r="F323" s="53" t="s">
        <v>3882</v>
      </c>
      <c r="G323" s="53">
        <v>1</v>
      </c>
      <c r="H323" s="53" t="s">
        <v>2947</v>
      </c>
      <c r="I323" s="53"/>
      <c r="J323" s="88">
        <v>46.34</v>
      </c>
      <c r="K323" s="232">
        <v>46.34</v>
      </c>
    </row>
    <row r="324" spans="1:11" x14ac:dyDescent="0.3">
      <c r="A324" s="52" t="s">
        <v>78</v>
      </c>
      <c r="B324" s="52" t="s">
        <v>96</v>
      </c>
      <c r="C324" s="61" t="s">
        <v>3883</v>
      </c>
      <c r="D324" s="61" t="s">
        <v>3884</v>
      </c>
      <c r="E324" s="61">
        <v>80645</v>
      </c>
      <c r="F324" s="53" t="s">
        <v>3885</v>
      </c>
      <c r="G324" s="53">
        <v>80</v>
      </c>
      <c r="H324" s="53" t="s">
        <v>17</v>
      </c>
      <c r="I324" s="53"/>
      <c r="J324" s="88">
        <v>1.21</v>
      </c>
      <c r="K324" s="232">
        <v>96.8</v>
      </c>
    </row>
    <row r="325" spans="1:11" ht="20.399999999999999" x14ac:dyDescent="0.3">
      <c r="A325" s="52" t="s">
        <v>78</v>
      </c>
      <c r="B325" s="52" t="s">
        <v>96</v>
      </c>
      <c r="C325" s="61" t="s">
        <v>3886</v>
      </c>
      <c r="D325" s="61" t="s">
        <v>3887</v>
      </c>
      <c r="E325" s="61">
        <v>600629</v>
      </c>
      <c r="F325" s="53" t="s">
        <v>3888</v>
      </c>
      <c r="G325" s="53">
        <v>10</v>
      </c>
      <c r="H325" s="53" t="s">
        <v>17</v>
      </c>
      <c r="I325" s="53"/>
      <c r="J325" s="88">
        <v>2.2999999999999998</v>
      </c>
      <c r="K325" s="232">
        <v>23</v>
      </c>
    </row>
    <row r="326" spans="1:11" x14ac:dyDescent="0.3">
      <c r="A326" s="52" t="s">
        <v>78</v>
      </c>
      <c r="B326" s="52" t="s">
        <v>96</v>
      </c>
      <c r="C326" s="61" t="s">
        <v>3889</v>
      </c>
      <c r="D326" s="61" t="s">
        <v>3890</v>
      </c>
      <c r="E326" s="61">
        <v>11845</v>
      </c>
      <c r="F326" s="53" t="s">
        <v>3891</v>
      </c>
      <c r="G326" s="53">
        <v>12</v>
      </c>
      <c r="H326" s="53" t="s">
        <v>17</v>
      </c>
      <c r="I326" s="53"/>
      <c r="J326" s="88">
        <v>0.68</v>
      </c>
      <c r="K326" s="232">
        <v>8.16</v>
      </c>
    </row>
    <row r="327" spans="1:11" ht="20.399999999999999" x14ac:dyDescent="0.3">
      <c r="A327" s="52" t="s">
        <v>78</v>
      </c>
      <c r="B327" s="52" t="s">
        <v>96</v>
      </c>
      <c r="C327" s="61" t="s">
        <v>3892</v>
      </c>
      <c r="D327" s="61" t="s">
        <v>3606</v>
      </c>
      <c r="E327" s="61">
        <v>380</v>
      </c>
      <c r="F327" s="53" t="s">
        <v>3893</v>
      </c>
      <c r="G327" s="53">
        <v>6</v>
      </c>
      <c r="H327" s="53" t="s">
        <v>17</v>
      </c>
      <c r="I327" s="53"/>
      <c r="J327" s="88">
        <v>15.74</v>
      </c>
      <c r="K327" s="232">
        <v>94.44</v>
      </c>
    </row>
    <row r="328" spans="1:11" x14ac:dyDescent="0.3">
      <c r="A328" s="52" t="s">
        <v>78</v>
      </c>
      <c r="B328" s="52" t="s">
        <v>96</v>
      </c>
      <c r="C328" s="61" t="s">
        <v>3894</v>
      </c>
      <c r="D328" s="345" t="s">
        <v>3895</v>
      </c>
      <c r="E328" s="345" t="s">
        <v>3896</v>
      </c>
      <c r="F328" s="53" t="s">
        <v>3897</v>
      </c>
      <c r="G328" s="53">
        <v>1</v>
      </c>
      <c r="H328" s="53" t="s">
        <v>1523</v>
      </c>
      <c r="I328" s="53"/>
      <c r="J328" s="88">
        <v>32.549999999999997</v>
      </c>
      <c r="K328" s="232">
        <v>32.549999999999997</v>
      </c>
    </row>
    <row r="329" spans="1:11" x14ac:dyDescent="0.3">
      <c r="A329" s="52" t="s">
        <v>78</v>
      </c>
      <c r="B329" s="52" t="s">
        <v>96</v>
      </c>
      <c r="C329" s="61" t="s">
        <v>3898</v>
      </c>
      <c r="D329" s="345" t="s">
        <v>3895</v>
      </c>
      <c r="E329" s="345" t="s">
        <v>3899</v>
      </c>
      <c r="F329" s="53" t="s">
        <v>3900</v>
      </c>
      <c r="G329" s="53">
        <v>1</v>
      </c>
      <c r="H329" s="53" t="s">
        <v>1523</v>
      </c>
      <c r="I329" s="53"/>
      <c r="J329" s="88">
        <v>32.549999999999997</v>
      </c>
      <c r="K329" s="232">
        <v>32.549999999999997</v>
      </c>
    </row>
    <row r="330" spans="1:11" ht="20.399999999999999" x14ac:dyDescent="0.3">
      <c r="A330" s="52" t="s">
        <v>78</v>
      </c>
      <c r="B330" s="52" t="s">
        <v>96</v>
      </c>
      <c r="C330" s="61" t="s">
        <v>3901</v>
      </c>
      <c r="D330" s="61" t="s">
        <v>3902</v>
      </c>
      <c r="E330" s="61">
        <v>374081</v>
      </c>
      <c r="F330" s="53" t="s">
        <v>3903</v>
      </c>
      <c r="G330" s="53">
        <v>1</v>
      </c>
      <c r="H330" s="53" t="s">
        <v>1523</v>
      </c>
      <c r="I330" s="571"/>
      <c r="J330" s="88">
        <v>33.72</v>
      </c>
      <c r="K330" s="232">
        <v>33.72</v>
      </c>
    </row>
    <row r="331" spans="1:11" x14ac:dyDescent="0.3">
      <c r="A331" s="52" t="s">
        <v>78</v>
      </c>
      <c r="B331" s="52" t="s">
        <v>96</v>
      </c>
      <c r="C331" s="61" t="s">
        <v>3904</v>
      </c>
      <c r="D331" s="345" t="s">
        <v>2034</v>
      </c>
      <c r="E331" s="345" t="s">
        <v>3905</v>
      </c>
      <c r="F331" s="53" t="s">
        <v>3906</v>
      </c>
      <c r="G331" s="53">
        <v>6</v>
      </c>
      <c r="H331" s="53" t="s">
        <v>17</v>
      </c>
      <c r="I331" s="53"/>
      <c r="J331" s="88">
        <v>8.6</v>
      </c>
      <c r="K331" s="232">
        <v>51.599999999999994</v>
      </c>
    </row>
    <row r="332" spans="1:11" x14ac:dyDescent="0.3">
      <c r="A332" s="52" t="s">
        <v>78</v>
      </c>
      <c r="B332" s="52" t="s">
        <v>96</v>
      </c>
      <c r="C332" s="61" t="s">
        <v>3907</v>
      </c>
      <c r="D332" s="61" t="s">
        <v>3908</v>
      </c>
      <c r="E332" s="61" t="s">
        <v>3909</v>
      </c>
      <c r="F332" s="53" t="s">
        <v>3910</v>
      </c>
      <c r="G332" s="53">
        <v>7</v>
      </c>
      <c r="H332" s="53" t="s">
        <v>17</v>
      </c>
      <c r="I332" s="53"/>
      <c r="J332" s="88">
        <v>3.09</v>
      </c>
      <c r="K332" s="232">
        <v>21.63</v>
      </c>
    </row>
    <row r="333" spans="1:11" x14ac:dyDescent="0.3">
      <c r="A333" s="52" t="s">
        <v>78</v>
      </c>
      <c r="B333" s="52" t="s">
        <v>96</v>
      </c>
      <c r="C333" s="61" t="s">
        <v>3911</v>
      </c>
      <c r="D333" s="61" t="s">
        <v>97</v>
      </c>
      <c r="E333" s="61">
        <v>6412</v>
      </c>
      <c r="F333" s="53" t="s">
        <v>3912</v>
      </c>
      <c r="G333" s="53">
        <v>4</v>
      </c>
      <c r="H333" s="53" t="s">
        <v>1523</v>
      </c>
      <c r="I333" s="53"/>
      <c r="J333" s="88">
        <v>4.95</v>
      </c>
      <c r="K333" s="232">
        <v>19.8</v>
      </c>
    </row>
    <row r="334" spans="1:11" ht="20.399999999999999" x14ac:dyDescent="0.3">
      <c r="A334" s="52" t="s">
        <v>78</v>
      </c>
      <c r="B334" s="52" t="s">
        <v>96</v>
      </c>
      <c r="C334" s="61" t="s">
        <v>3913</v>
      </c>
      <c r="D334" s="61" t="s">
        <v>3914</v>
      </c>
      <c r="E334" s="61" t="s">
        <v>3915</v>
      </c>
      <c r="F334" s="53" t="s">
        <v>3916</v>
      </c>
      <c r="G334" s="53">
        <v>1</v>
      </c>
      <c r="H334" s="53" t="s">
        <v>1523</v>
      </c>
      <c r="I334" s="53"/>
      <c r="J334" s="88">
        <v>66.150000000000006</v>
      </c>
      <c r="K334" s="232">
        <v>66.150000000000006</v>
      </c>
    </row>
    <row r="335" spans="1:11" ht="20.399999999999999" x14ac:dyDescent="0.3">
      <c r="A335" s="52" t="s">
        <v>78</v>
      </c>
      <c r="B335" s="52" t="s">
        <v>96</v>
      </c>
      <c r="C335" s="61" t="s">
        <v>3917</v>
      </c>
      <c r="D335" s="61" t="s">
        <v>3918</v>
      </c>
      <c r="E335" s="61" t="s">
        <v>3919</v>
      </c>
      <c r="F335" s="53" t="s">
        <v>3920</v>
      </c>
      <c r="G335" s="53">
        <v>1</v>
      </c>
      <c r="H335" s="53" t="s">
        <v>1523</v>
      </c>
      <c r="I335" s="53"/>
      <c r="J335" s="88">
        <v>66.150000000000006</v>
      </c>
      <c r="K335" s="232">
        <v>66.150000000000006</v>
      </c>
    </row>
    <row r="336" spans="1:11" x14ac:dyDescent="0.3">
      <c r="A336" s="52" t="s">
        <v>78</v>
      </c>
      <c r="B336" s="52" t="s">
        <v>96</v>
      </c>
      <c r="C336" s="61" t="s">
        <v>3921</v>
      </c>
      <c r="D336" s="345" t="s">
        <v>2949</v>
      </c>
      <c r="E336" s="345" t="s">
        <v>3922</v>
      </c>
      <c r="F336" s="53" t="s">
        <v>3923</v>
      </c>
      <c r="G336" s="53">
        <v>2</v>
      </c>
      <c r="H336" s="53" t="s">
        <v>2171</v>
      </c>
      <c r="I336" s="53"/>
      <c r="J336" s="88">
        <v>15.75</v>
      </c>
      <c r="K336" s="232">
        <v>31.5</v>
      </c>
    </row>
    <row r="337" spans="1:11" x14ac:dyDescent="0.3">
      <c r="A337" s="52" t="s">
        <v>78</v>
      </c>
      <c r="B337" s="52" t="s">
        <v>96</v>
      </c>
      <c r="C337" s="61" t="s">
        <v>3924</v>
      </c>
      <c r="D337" s="61" t="s">
        <v>3925</v>
      </c>
      <c r="E337" s="61" t="s">
        <v>3926</v>
      </c>
      <c r="F337" s="53" t="s">
        <v>3927</v>
      </c>
      <c r="G337" s="53">
        <v>4</v>
      </c>
      <c r="H337" s="53" t="s">
        <v>2947</v>
      </c>
      <c r="I337" s="53"/>
      <c r="J337" s="88">
        <v>4.22</v>
      </c>
      <c r="K337" s="232">
        <v>16.88</v>
      </c>
    </row>
    <row r="338" spans="1:11" x14ac:dyDescent="0.3">
      <c r="A338" s="52" t="s">
        <v>78</v>
      </c>
      <c r="B338" s="52" t="s">
        <v>96</v>
      </c>
      <c r="C338" s="61" t="s">
        <v>3928</v>
      </c>
      <c r="D338" s="61" t="s">
        <v>3929</v>
      </c>
      <c r="E338" s="61" t="s">
        <v>3930</v>
      </c>
      <c r="F338" s="53" t="s">
        <v>3931</v>
      </c>
      <c r="G338" s="53">
        <v>16</v>
      </c>
      <c r="H338" s="53" t="s">
        <v>17</v>
      </c>
      <c r="I338" s="53"/>
      <c r="J338" s="88">
        <v>1.38</v>
      </c>
      <c r="K338" s="232">
        <v>22.08</v>
      </c>
    </row>
    <row r="339" spans="1:11" x14ac:dyDescent="0.3">
      <c r="A339" s="52" t="s">
        <v>78</v>
      </c>
      <c r="B339" s="52" t="s">
        <v>96</v>
      </c>
      <c r="C339" s="61" t="s">
        <v>3932</v>
      </c>
      <c r="D339" s="61" t="s">
        <v>2949</v>
      </c>
      <c r="E339" s="61">
        <v>92819</v>
      </c>
      <c r="F339" s="53" t="s">
        <v>3933</v>
      </c>
      <c r="G339" s="53">
        <v>2</v>
      </c>
      <c r="H339" s="53" t="s">
        <v>17</v>
      </c>
      <c r="I339" s="73"/>
      <c r="J339" s="88">
        <v>23.79</v>
      </c>
      <c r="K339" s="232">
        <v>47.58</v>
      </c>
    </row>
    <row r="340" spans="1:11" x14ac:dyDescent="0.3">
      <c r="A340" s="52" t="s">
        <v>78</v>
      </c>
      <c r="B340" s="52" t="s">
        <v>96</v>
      </c>
      <c r="C340" s="61" t="s">
        <v>3505</v>
      </c>
      <c r="D340" s="61" t="s">
        <v>97</v>
      </c>
      <c r="E340" s="61">
        <v>1271</v>
      </c>
      <c r="F340" s="53" t="s">
        <v>3934</v>
      </c>
      <c r="G340" s="53">
        <v>24</v>
      </c>
      <c r="H340" s="53" t="s">
        <v>17</v>
      </c>
      <c r="I340" s="53"/>
      <c r="J340" s="88">
        <v>3.47</v>
      </c>
      <c r="K340" s="232">
        <v>83.28</v>
      </c>
    </row>
    <row r="341" spans="1:11" x14ac:dyDescent="0.3">
      <c r="A341" s="52" t="s">
        <v>78</v>
      </c>
      <c r="B341" s="52" t="s">
        <v>96</v>
      </c>
      <c r="C341" s="61" t="s">
        <v>3935</v>
      </c>
      <c r="D341" s="345" t="s">
        <v>2034</v>
      </c>
      <c r="E341" s="345" t="s">
        <v>3936</v>
      </c>
      <c r="F341" s="53" t="s">
        <v>3937</v>
      </c>
      <c r="G341" s="53">
        <v>2</v>
      </c>
      <c r="H341" s="53" t="s">
        <v>3938</v>
      </c>
      <c r="I341" s="53"/>
      <c r="J341" s="88">
        <v>22.04</v>
      </c>
      <c r="K341" s="232">
        <v>44.08</v>
      </c>
    </row>
    <row r="342" spans="1:11" ht="30.6" x14ac:dyDescent="0.3">
      <c r="A342" s="279" t="s">
        <v>78</v>
      </c>
      <c r="B342" s="52" t="s">
        <v>96</v>
      </c>
      <c r="C342" s="292" t="s">
        <v>6813</v>
      </c>
      <c r="D342" s="292" t="s">
        <v>2949</v>
      </c>
      <c r="E342" s="292">
        <v>26595</v>
      </c>
      <c r="F342" s="231" t="s">
        <v>6814</v>
      </c>
      <c r="G342" s="231">
        <v>4</v>
      </c>
      <c r="H342" s="231" t="s">
        <v>17</v>
      </c>
      <c r="I342" s="46" t="s">
        <v>6815</v>
      </c>
      <c r="J342" s="526">
        <v>44.1</v>
      </c>
      <c r="K342" s="232">
        <v>176.4</v>
      </c>
    </row>
    <row r="343" spans="1:11" ht="20.399999999999999" x14ac:dyDescent="0.3">
      <c r="A343" s="52" t="s">
        <v>78</v>
      </c>
      <c r="B343" s="52" t="s">
        <v>96</v>
      </c>
      <c r="C343" s="57" t="s">
        <v>6941</v>
      </c>
      <c r="D343" s="57" t="s">
        <v>2034</v>
      </c>
      <c r="E343" s="57"/>
      <c r="F343" s="46" t="s">
        <v>3939</v>
      </c>
      <c r="G343" s="46">
        <v>16</v>
      </c>
      <c r="H343" s="46" t="s">
        <v>17</v>
      </c>
      <c r="I343" s="46" t="s">
        <v>6788</v>
      </c>
      <c r="J343" s="88">
        <v>4.2</v>
      </c>
      <c r="K343" s="232">
        <v>67.2</v>
      </c>
    </row>
    <row r="344" spans="1:11" x14ac:dyDescent="0.3">
      <c r="A344" s="52" t="s">
        <v>78</v>
      </c>
      <c r="B344" s="52" t="s">
        <v>96</v>
      </c>
      <c r="C344" s="61" t="s">
        <v>3940</v>
      </c>
      <c r="D344" s="61" t="s">
        <v>3941</v>
      </c>
      <c r="E344" s="61">
        <v>27061</v>
      </c>
      <c r="F344" s="53" t="s">
        <v>3942</v>
      </c>
      <c r="G344" s="53">
        <v>2</v>
      </c>
      <c r="H344" s="53" t="s">
        <v>3943</v>
      </c>
      <c r="I344" s="53"/>
      <c r="J344" s="88">
        <v>39.69</v>
      </c>
      <c r="K344" s="232">
        <v>79.38</v>
      </c>
    </row>
    <row r="345" spans="1:11" ht="30.6" x14ac:dyDescent="0.3">
      <c r="A345" s="52" t="s">
        <v>78</v>
      </c>
      <c r="B345" s="52" t="s">
        <v>96</v>
      </c>
      <c r="C345" s="61" t="s">
        <v>3944</v>
      </c>
      <c r="D345" s="61" t="s">
        <v>87</v>
      </c>
      <c r="E345" s="61" t="s">
        <v>99</v>
      </c>
      <c r="F345" s="53" t="s">
        <v>100</v>
      </c>
      <c r="G345" s="53">
        <v>128</v>
      </c>
      <c r="H345" s="53" t="s">
        <v>17</v>
      </c>
      <c r="I345" s="53"/>
      <c r="J345" s="88">
        <v>38.090000000000003</v>
      </c>
      <c r="K345" s="232">
        <v>4875.5200000000004</v>
      </c>
    </row>
    <row r="346" spans="1:11" ht="30.6" x14ac:dyDescent="0.3">
      <c r="A346" s="52" t="s">
        <v>78</v>
      </c>
      <c r="B346" s="52" t="s">
        <v>96</v>
      </c>
      <c r="C346" s="61" t="s">
        <v>3945</v>
      </c>
      <c r="D346" s="61" t="s">
        <v>101</v>
      </c>
      <c r="E346" s="61">
        <v>100</v>
      </c>
      <c r="F346" s="53" t="s">
        <v>102</v>
      </c>
      <c r="G346" s="53">
        <v>120</v>
      </c>
      <c r="H346" s="53" t="s">
        <v>17</v>
      </c>
      <c r="I346" s="53"/>
      <c r="J346" s="88">
        <v>38.630000000000003</v>
      </c>
      <c r="K346" s="232">
        <v>4635.6000000000004</v>
      </c>
    </row>
    <row r="347" spans="1:11" ht="30.6" x14ac:dyDescent="0.3">
      <c r="A347" s="85" t="s">
        <v>78</v>
      </c>
      <c r="B347" s="52" t="s">
        <v>96</v>
      </c>
      <c r="C347" s="486" t="s">
        <v>3946</v>
      </c>
      <c r="D347" s="249" t="s">
        <v>93</v>
      </c>
      <c r="E347" s="249" t="s">
        <v>94</v>
      </c>
      <c r="F347" s="494" t="s">
        <v>95</v>
      </c>
      <c r="G347" s="494">
        <v>92</v>
      </c>
      <c r="H347" s="494" t="s">
        <v>17</v>
      </c>
      <c r="I347" s="60"/>
      <c r="J347" s="87">
        <v>10</v>
      </c>
      <c r="K347" s="317">
        <v>920</v>
      </c>
    </row>
    <row r="348" spans="1:11" x14ac:dyDescent="0.3">
      <c r="A348" s="52" t="s">
        <v>78</v>
      </c>
      <c r="B348" s="52" t="s">
        <v>96</v>
      </c>
      <c r="C348" s="57" t="s">
        <v>6818</v>
      </c>
      <c r="D348" s="57" t="s">
        <v>6819</v>
      </c>
      <c r="E348" s="57" t="s">
        <v>6820</v>
      </c>
      <c r="F348" s="46" t="s">
        <v>6824</v>
      </c>
      <c r="G348" s="46" t="s">
        <v>6943</v>
      </c>
      <c r="H348" s="46" t="s">
        <v>1055</v>
      </c>
      <c r="I348" s="60" t="s">
        <v>6625</v>
      </c>
      <c r="J348" s="293">
        <v>10</v>
      </c>
      <c r="K348" s="232">
        <v>80</v>
      </c>
    </row>
    <row r="349" spans="1:11" ht="15" thickBot="1" x14ac:dyDescent="0.35">
      <c r="A349" s="85" t="s">
        <v>78</v>
      </c>
      <c r="B349" s="85" t="s">
        <v>96</v>
      </c>
      <c r="C349" s="689" t="s">
        <v>6821</v>
      </c>
      <c r="D349" s="252" t="s">
        <v>6822</v>
      </c>
      <c r="E349" s="252" t="s">
        <v>6823</v>
      </c>
      <c r="F349" s="690" t="s">
        <v>6942</v>
      </c>
      <c r="G349" s="196">
        <v>10</v>
      </c>
      <c r="H349" s="196" t="s">
        <v>17</v>
      </c>
      <c r="I349" s="691" t="s">
        <v>6625</v>
      </c>
      <c r="J349" s="688">
        <v>22</v>
      </c>
      <c r="K349" s="317">
        <v>220</v>
      </c>
    </row>
    <row r="350" spans="1:11" ht="41.4" thickBot="1" x14ac:dyDescent="0.35">
      <c r="A350" s="338" t="s">
        <v>78</v>
      </c>
      <c r="B350" s="334" t="s">
        <v>3947</v>
      </c>
      <c r="C350" s="643" t="s">
        <v>3948</v>
      </c>
      <c r="D350" s="329" t="s">
        <v>3</v>
      </c>
      <c r="E350" s="329" t="s">
        <v>4</v>
      </c>
      <c r="F350" s="335" t="s">
        <v>3949</v>
      </c>
      <c r="G350" s="330" t="s">
        <v>6</v>
      </c>
      <c r="H350" s="330" t="s">
        <v>7</v>
      </c>
      <c r="I350" s="330" t="s">
        <v>203</v>
      </c>
      <c r="J350" s="331" t="s">
        <v>202</v>
      </c>
      <c r="K350" s="332" t="s">
        <v>8</v>
      </c>
    </row>
    <row r="351" spans="1:11" ht="20.399999999999999" x14ac:dyDescent="0.3">
      <c r="A351" s="242" t="s">
        <v>78</v>
      </c>
      <c r="B351" s="242" t="s">
        <v>3947</v>
      </c>
      <c r="C351" s="56" t="s">
        <v>3950</v>
      </c>
      <c r="D351" s="56" t="s">
        <v>3951</v>
      </c>
      <c r="E351" s="56" t="s">
        <v>3952</v>
      </c>
      <c r="F351" s="112" t="s">
        <v>3953</v>
      </c>
      <c r="G351" s="112">
        <v>1</v>
      </c>
      <c r="H351" s="112" t="s">
        <v>1523</v>
      </c>
      <c r="I351" s="53"/>
      <c r="J351" s="333">
        <v>6.3</v>
      </c>
      <c r="K351" s="315">
        <v>6.3</v>
      </c>
    </row>
    <row r="352" spans="1:11" ht="20.399999999999999" x14ac:dyDescent="0.3">
      <c r="A352" s="52" t="s">
        <v>78</v>
      </c>
      <c r="B352" s="52" t="s">
        <v>3947</v>
      </c>
      <c r="C352" s="61" t="s">
        <v>3954</v>
      </c>
      <c r="D352" s="61" t="s">
        <v>3955</v>
      </c>
      <c r="E352" s="61">
        <v>290595</v>
      </c>
      <c r="F352" s="53" t="s">
        <v>3956</v>
      </c>
      <c r="G352" s="53">
        <v>50</v>
      </c>
      <c r="H352" s="53" t="s">
        <v>17</v>
      </c>
      <c r="I352" s="53"/>
      <c r="J352" s="88">
        <v>0.83</v>
      </c>
      <c r="K352" s="232">
        <v>41.5</v>
      </c>
    </row>
    <row r="353" spans="1:11" ht="20.399999999999999" x14ac:dyDescent="0.3">
      <c r="A353" s="52" t="s">
        <v>78</v>
      </c>
      <c r="B353" s="52" t="s">
        <v>3947</v>
      </c>
      <c r="C353" s="61" t="s">
        <v>3957</v>
      </c>
      <c r="D353" s="61" t="s">
        <v>3958</v>
      </c>
      <c r="E353" s="61" t="s">
        <v>3959</v>
      </c>
      <c r="F353" s="53" t="s">
        <v>3960</v>
      </c>
      <c r="G353" s="53">
        <v>10</v>
      </c>
      <c r="H353" s="53" t="s">
        <v>17</v>
      </c>
      <c r="I353" s="53"/>
      <c r="J353" s="88">
        <v>47.01</v>
      </c>
      <c r="K353" s="232">
        <v>470.09999999999997</v>
      </c>
    </row>
    <row r="354" spans="1:11" ht="20.399999999999999" x14ac:dyDescent="0.3">
      <c r="A354" s="52" t="s">
        <v>78</v>
      </c>
      <c r="B354" s="52" t="s">
        <v>3947</v>
      </c>
      <c r="C354" s="121" t="s">
        <v>2086</v>
      </c>
      <c r="D354" s="288" t="s">
        <v>2087</v>
      </c>
      <c r="E354" s="288">
        <v>729882</v>
      </c>
      <c r="F354" s="53" t="s">
        <v>3961</v>
      </c>
      <c r="G354" s="53">
        <v>3</v>
      </c>
      <c r="H354" s="53" t="s">
        <v>17</v>
      </c>
      <c r="I354" s="53"/>
      <c r="J354" s="88">
        <v>31.45</v>
      </c>
      <c r="K354" s="232">
        <v>94.35</v>
      </c>
    </row>
    <row r="355" spans="1:11" ht="20.399999999999999" x14ac:dyDescent="0.3">
      <c r="A355" s="52" t="s">
        <v>78</v>
      </c>
      <c r="B355" s="52" t="s">
        <v>3947</v>
      </c>
      <c r="C355" s="61" t="s">
        <v>3962</v>
      </c>
      <c r="D355" s="61" t="s">
        <v>3963</v>
      </c>
      <c r="E355" s="61">
        <v>202785</v>
      </c>
      <c r="F355" s="53" t="s">
        <v>3964</v>
      </c>
      <c r="G355" s="53">
        <v>2</v>
      </c>
      <c r="H355" s="53" t="s">
        <v>17</v>
      </c>
      <c r="I355" s="53"/>
      <c r="J355" s="88">
        <v>40.270000000000003</v>
      </c>
      <c r="K355" s="232">
        <v>80.540000000000006</v>
      </c>
    </row>
    <row r="356" spans="1:11" ht="20.399999999999999" x14ac:dyDescent="0.3">
      <c r="A356" s="52" t="s">
        <v>78</v>
      </c>
      <c r="B356" s="52" t="s">
        <v>3947</v>
      </c>
      <c r="C356" s="61" t="s">
        <v>3965</v>
      </c>
      <c r="D356" s="61"/>
      <c r="E356" s="61"/>
      <c r="F356" s="53" t="s">
        <v>3966</v>
      </c>
      <c r="G356" s="53">
        <v>12</v>
      </c>
      <c r="H356" s="53" t="s">
        <v>17</v>
      </c>
      <c r="I356" s="53"/>
      <c r="J356" s="88">
        <v>1.17</v>
      </c>
      <c r="K356" s="232">
        <v>14.04</v>
      </c>
    </row>
    <row r="357" spans="1:11" ht="20.399999999999999" x14ac:dyDescent="0.3">
      <c r="A357" s="52" t="s">
        <v>78</v>
      </c>
      <c r="B357" s="52" t="s">
        <v>3947</v>
      </c>
      <c r="C357" s="61" t="s">
        <v>3967</v>
      </c>
      <c r="D357" s="61" t="s">
        <v>3968</v>
      </c>
      <c r="E357" s="61"/>
      <c r="F357" s="53" t="s">
        <v>3969</v>
      </c>
      <c r="G357" s="53">
        <v>7</v>
      </c>
      <c r="H357" s="53" t="s">
        <v>17</v>
      </c>
      <c r="I357" s="53"/>
      <c r="J357" s="88">
        <v>535.5</v>
      </c>
      <c r="K357" s="232">
        <v>3748.5</v>
      </c>
    </row>
    <row r="358" spans="1:11" ht="20.399999999999999" x14ac:dyDescent="0.3">
      <c r="A358" s="52" t="s">
        <v>78</v>
      </c>
      <c r="B358" s="52" t="s">
        <v>3947</v>
      </c>
      <c r="C358" s="121" t="s">
        <v>2194</v>
      </c>
      <c r="D358" s="121" t="s">
        <v>2195</v>
      </c>
      <c r="E358" s="121">
        <v>33311</v>
      </c>
      <c r="F358" s="53" t="s">
        <v>3970</v>
      </c>
      <c r="G358" s="53">
        <v>4</v>
      </c>
      <c r="H358" s="53" t="s">
        <v>17</v>
      </c>
      <c r="I358" s="53"/>
      <c r="J358" s="88">
        <v>1.17</v>
      </c>
      <c r="K358" s="232">
        <v>4.68</v>
      </c>
    </row>
    <row r="359" spans="1:11" ht="20.399999999999999" x14ac:dyDescent="0.3">
      <c r="A359" s="52" t="s">
        <v>78</v>
      </c>
      <c r="B359" s="52" t="s">
        <v>3947</v>
      </c>
      <c r="C359" s="61" t="s">
        <v>3971</v>
      </c>
      <c r="D359" s="61" t="s">
        <v>3329</v>
      </c>
      <c r="E359" s="61" t="s">
        <v>3972</v>
      </c>
      <c r="F359" s="53" t="s">
        <v>3973</v>
      </c>
      <c r="G359" s="53">
        <v>6</v>
      </c>
      <c r="H359" s="53" t="s">
        <v>17</v>
      </c>
      <c r="I359" s="53"/>
      <c r="J359" s="88">
        <v>42.53</v>
      </c>
      <c r="K359" s="232">
        <v>255.18</v>
      </c>
    </row>
    <row r="360" spans="1:11" ht="20.399999999999999" x14ac:dyDescent="0.3">
      <c r="A360" s="52" t="s">
        <v>78</v>
      </c>
      <c r="B360" s="52" t="s">
        <v>3947</v>
      </c>
      <c r="C360" s="61" t="s">
        <v>3974</v>
      </c>
      <c r="D360" s="61" t="s">
        <v>3975</v>
      </c>
      <c r="E360" s="61" t="s">
        <v>3976</v>
      </c>
      <c r="F360" s="53" t="s">
        <v>3977</v>
      </c>
      <c r="G360" s="53">
        <v>1</v>
      </c>
      <c r="H360" s="53" t="s">
        <v>17</v>
      </c>
      <c r="I360" s="353"/>
      <c r="J360" s="88">
        <v>1627.5</v>
      </c>
      <c r="K360" s="232">
        <v>1627.5</v>
      </c>
    </row>
    <row r="361" spans="1:11" ht="20.399999999999999" x14ac:dyDescent="0.3">
      <c r="A361" s="52" t="s">
        <v>78</v>
      </c>
      <c r="B361" s="52" t="s">
        <v>3947</v>
      </c>
      <c r="C361" s="121" t="s">
        <v>989</v>
      </c>
      <c r="D361" s="121" t="s">
        <v>990</v>
      </c>
      <c r="E361" s="121" t="s">
        <v>991</v>
      </c>
      <c r="F361" s="53" t="s">
        <v>3978</v>
      </c>
      <c r="G361" s="53">
        <v>12</v>
      </c>
      <c r="H361" s="53" t="s">
        <v>17</v>
      </c>
      <c r="I361" s="53"/>
      <c r="J361" s="88">
        <v>22.33</v>
      </c>
      <c r="K361" s="232">
        <v>267.95999999999998</v>
      </c>
    </row>
    <row r="362" spans="1:11" ht="40.799999999999997" x14ac:dyDescent="0.3">
      <c r="A362" s="52" t="s">
        <v>78</v>
      </c>
      <c r="B362" s="52" t="s">
        <v>3947</v>
      </c>
      <c r="C362" s="354" t="s">
        <v>3979</v>
      </c>
      <c r="D362" s="345" t="s">
        <v>3980</v>
      </c>
      <c r="E362" s="354" t="s">
        <v>3981</v>
      </c>
      <c r="F362" s="53" t="s">
        <v>3982</v>
      </c>
      <c r="G362" s="53">
        <v>1</v>
      </c>
      <c r="H362" s="53" t="s">
        <v>17</v>
      </c>
      <c r="I362" s="53"/>
      <c r="J362" s="88">
        <v>199.5</v>
      </c>
      <c r="K362" s="232">
        <v>199.5</v>
      </c>
    </row>
    <row r="363" spans="1:11" ht="20.399999999999999" x14ac:dyDescent="0.3">
      <c r="A363" s="52" t="s">
        <v>78</v>
      </c>
      <c r="B363" s="52" t="s">
        <v>3947</v>
      </c>
      <c r="C363" s="61" t="s">
        <v>3983</v>
      </c>
      <c r="D363" s="61"/>
      <c r="E363" s="61"/>
      <c r="F363" s="53" t="s">
        <v>3984</v>
      </c>
      <c r="G363" s="53">
        <v>3</v>
      </c>
      <c r="H363" s="53" t="s">
        <v>17</v>
      </c>
      <c r="I363" s="53"/>
      <c r="J363" s="88">
        <v>14.02</v>
      </c>
      <c r="K363" s="232">
        <v>42.06</v>
      </c>
    </row>
    <row r="364" spans="1:11" ht="20.399999999999999" x14ac:dyDescent="0.3">
      <c r="A364" s="52" t="s">
        <v>78</v>
      </c>
      <c r="B364" s="52" t="s">
        <v>3947</v>
      </c>
      <c r="C364" s="61" t="s">
        <v>3985</v>
      </c>
      <c r="D364" s="61"/>
      <c r="E364" s="61"/>
      <c r="F364" s="53" t="s">
        <v>3986</v>
      </c>
      <c r="G364" s="53">
        <v>3</v>
      </c>
      <c r="H364" s="53" t="s">
        <v>17</v>
      </c>
      <c r="I364" s="53"/>
      <c r="J364" s="88">
        <v>14.02</v>
      </c>
      <c r="K364" s="232">
        <v>42.06</v>
      </c>
    </row>
    <row r="365" spans="1:11" ht="20.399999999999999" x14ac:dyDescent="0.3">
      <c r="A365" s="52" t="s">
        <v>78</v>
      </c>
      <c r="B365" s="52" t="s">
        <v>3947</v>
      </c>
      <c r="C365" s="61" t="s">
        <v>3987</v>
      </c>
      <c r="D365" s="61"/>
      <c r="E365" s="61"/>
      <c r="F365" s="53" t="s">
        <v>3988</v>
      </c>
      <c r="G365" s="53">
        <v>3</v>
      </c>
      <c r="H365" s="53" t="s">
        <v>17</v>
      </c>
      <c r="I365" s="53"/>
      <c r="J365" s="88">
        <v>14.02</v>
      </c>
      <c r="K365" s="232">
        <v>42.06</v>
      </c>
    </row>
    <row r="366" spans="1:11" ht="20.399999999999999" x14ac:dyDescent="0.3">
      <c r="A366" s="52" t="s">
        <v>78</v>
      </c>
      <c r="B366" s="52" t="s">
        <v>3947</v>
      </c>
      <c r="C366" s="61" t="s">
        <v>3989</v>
      </c>
      <c r="D366" s="61"/>
      <c r="E366" s="61"/>
      <c r="F366" s="53" t="s">
        <v>3990</v>
      </c>
      <c r="G366" s="53">
        <v>3</v>
      </c>
      <c r="H366" s="53" t="s">
        <v>17</v>
      </c>
      <c r="I366" s="53"/>
      <c r="J366" s="88">
        <v>14.02</v>
      </c>
      <c r="K366" s="232">
        <v>42.06</v>
      </c>
    </row>
    <row r="367" spans="1:11" ht="20.399999999999999" x14ac:dyDescent="0.3">
      <c r="A367" s="52" t="s">
        <v>78</v>
      </c>
      <c r="B367" s="52" t="s">
        <v>3947</v>
      </c>
      <c r="C367" s="61" t="s">
        <v>3996</v>
      </c>
      <c r="D367" s="61" t="s">
        <v>3997</v>
      </c>
      <c r="E367" s="61" t="s">
        <v>3998</v>
      </c>
      <c r="F367" s="53" t="s">
        <v>3999</v>
      </c>
      <c r="G367" s="53">
        <v>3</v>
      </c>
      <c r="H367" s="53" t="s">
        <v>17</v>
      </c>
      <c r="I367" s="53"/>
      <c r="J367" s="88">
        <v>178.5</v>
      </c>
      <c r="K367" s="232">
        <v>535.5</v>
      </c>
    </row>
    <row r="368" spans="1:11" ht="20.399999999999999" x14ac:dyDescent="0.3">
      <c r="A368" s="52" t="s">
        <v>78</v>
      </c>
      <c r="B368" s="52" t="s">
        <v>3947</v>
      </c>
      <c r="C368" s="61" t="s">
        <v>4000</v>
      </c>
      <c r="D368" s="61"/>
      <c r="E368" s="61"/>
      <c r="F368" s="53" t="s">
        <v>4001</v>
      </c>
      <c r="G368" s="53">
        <v>4</v>
      </c>
      <c r="H368" s="53" t="s">
        <v>17</v>
      </c>
      <c r="I368" s="53"/>
      <c r="J368" s="88">
        <v>14.02</v>
      </c>
      <c r="K368" s="232">
        <v>56.08</v>
      </c>
    </row>
    <row r="369" spans="1:11" ht="21" thickBot="1" x14ac:dyDescent="0.35">
      <c r="A369" s="85" t="s">
        <v>78</v>
      </c>
      <c r="B369" s="85" t="s">
        <v>3947</v>
      </c>
      <c r="C369" s="249" t="s">
        <v>4002</v>
      </c>
      <c r="D369" s="249" t="s">
        <v>4003</v>
      </c>
      <c r="E369" s="249" t="s">
        <v>4004</v>
      </c>
      <c r="F369" s="86" t="s">
        <v>4005</v>
      </c>
      <c r="G369" s="86">
        <v>1</v>
      </c>
      <c r="H369" s="86" t="s">
        <v>1523</v>
      </c>
      <c r="I369" s="86"/>
      <c r="J369" s="87">
        <v>4.46</v>
      </c>
      <c r="K369" s="317">
        <v>4.46</v>
      </c>
    </row>
    <row r="370" spans="1:11" ht="41.4" thickBot="1" x14ac:dyDescent="0.35">
      <c r="A370" s="338" t="s">
        <v>78</v>
      </c>
      <c r="B370" s="334" t="s">
        <v>4006</v>
      </c>
      <c r="C370" s="643" t="s">
        <v>4007</v>
      </c>
      <c r="D370" s="329" t="s">
        <v>3</v>
      </c>
      <c r="E370" s="329" t="s">
        <v>4</v>
      </c>
      <c r="F370" s="335" t="s">
        <v>4008</v>
      </c>
      <c r="G370" s="330" t="s">
        <v>6</v>
      </c>
      <c r="H370" s="330" t="s">
        <v>7</v>
      </c>
      <c r="I370" s="330" t="s">
        <v>203</v>
      </c>
      <c r="J370" s="331" t="s">
        <v>202</v>
      </c>
      <c r="K370" s="332" t="s">
        <v>8</v>
      </c>
    </row>
    <row r="371" spans="1:11" x14ac:dyDescent="0.3">
      <c r="A371" s="242" t="s">
        <v>78</v>
      </c>
      <c r="B371" s="355" t="s">
        <v>4006</v>
      </c>
      <c r="C371" s="634" t="s">
        <v>4009</v>
      </c>
      <c r="D371" s="356" t="s">
        <v>4010</v>
      </c>
      <c r="E371" s="356" t="s">
        <v>4011</v>
      </c>
      <c r="F371" s="243" t="s">
        <v>4012</v>
      </c>
      <c r="G371" s="243">
        <v>2</v>
      </c>
      <c r="H371" s="243" t="s">
        <v>17</v>
      </c>
      <c r="I371" s="243"/>
      <c r="J371" s="333">
        <v>1785</v>
      </c>
      <c r="K371" s="315">
        <v>3570</v>
      </c>
    </row>
    <row r="372" spans="1:11" x14ac:dyDescent="0.3">
      <c r="A372" s="52" t="s">
        <v>78</v>
      </c>
      <c r="B372" s="279" t="s">
        <v>4006</v>
      </c>
      <c r="C372" s="292" t="s">
        <v>4013</v>
      </c>
      <c r="D372" s="345" t="s">
        <v>4010</v>
      </c>
      <c r="E372" s="345" t="s">
        <v>4014</v>
      </c>
      <c r="F372" s="231" t="s">
        <v>4015</v>
      </c>
      <c r="G372" s="231">
        <v>14</v>
      </c>
      <c r="H372" s="231" t="s">
        <v>17</v>
      </c>
      <c r="I372" s="53"/>
      <c r="J372" s="88">
        <v>397.95</v>
      </c>
      <c r="K372" s="232">
        <v>5571.3</v>
      </c>
    </row>
    <row r="373" spans="1:11" ht="20.399999999999999" x14ac:dyDescent="0.3">
      <c r="A373" s="52" t="s">
        <v>78</v>
      </c>
      <c r="B373" s="279" t="s">
        <v>4006</v>
      </c>
      <c r="C373" s="354" t="s">
        <v>4016</v>
      </c>
      <c r="D373" s="345" t="s">
        <v>4010</v>
      </c>
      <c r="E373" s="345" t="s">
        <v>4017</v>
      </c>
      <c r="F373" s="231" t="s">
        <v>4018</v>
      </c>
      <c r="G373" s="231">
        <v>2</v>
      </c>
      <c r="H373" s="231" t="s">
        <v>17</v>
      </c>
      <c r="I373" s="231"/>
      <c r="J373" s="88">
        <v>39789.75</v>
      </c>
      <c r="K373" s="232">
        <v>79579.5</v>
      </c>
    </row>
    <row r="374" spans="1:11" x14ac:dyDescent="0.3">
      <c r="A374" s="52" t="s">
        <v>78</v>
      </c>
      <c r="B374" s="52" t="s">
        <v>4006</v>
      </c>
      <c r="C374" s="61" t="s">
        <v>4019</v>
      </c>
      <c r="D374" s="345" t="s">
        <v>4020</v>
      </c>
      <c r="E374" s="345" t="s">
        <v>4021</v>
      </c>
      <c r="F374" s="53" t="s">
        <v>4022</v>
      </c>
      <c r="G374" s="53">
        <v>2</v>
      </c>
      <c r="H374" s="53" t="s">
        <v>17</v>
      </c>
      <c r="I374" s="53"/>
      <c r="J374" s="88">
        <v>262.5</v>
      </c>
      <c r="K374" s="232">
        <v>525</v>
      </c>
    </row>
    <row r="375" spans="1:11" x14ac:dyDescent="0.3">
      <c r="A375" s="52" t="s">
        <v>78</v>
      </c>
      <c r="B375" s="52" t="s">
        <v>4006</v>
      </c>
      <c r="C375" s="61" t="s">
        <v>4023</v>
      </c>
      <c r="D375" s="345" t="s">
        <v>4024</v>
      </c>
      <c r="E375" s="345" t="s">
        <v>4025</v>
      </c>
      <c r="F375" s="53" t="s">
        <v>4026</v>
      </c>
      <c r="G375" s="53">
        <v>12</v>
      </c>
      <c r="H375" s="53" t="s">
        <v>1055</v>
      </c>
      <c r="I375" s="53"/>
      <c r="J375" s="88">
        <v>17.850000000000001</v>
      </c>
      <c r="K375" s="232">
        <v>214.20000000000002</v>
      </c>
    </row>
    <row r="376" spans="1:11" ht="20.399999999999999" x14ac:dyDescent="0.3">
      <c r="A376" s="52" t="s">
        <v>78</v>
      </c>
      <c r="B376" s="52" t="s">
        <v>4006</v>
      </c>
      <c r="C376" s="651" t="s">
        <v>7092</v>
      </c>
      <c r="D376" s="345" t="s">
        <v>4027</v>
      </c>
      <c r="E376" s="345" t="s">
        <v>4028</v>
      </c>
      <c r="F376" s="53" t="s">
        <v>4029</v>
      </c>
      <c r="G376" s="53">
        <v>1</v>
      </c>
      <c r="H376" s="53" t="s">
        <v>17</v>
      </c>
      <c r="I376" s="53"/>
      <c r="J376" s="88">
        <v>12168.52</v>
      </c>
      <c r="K376" s="232">
        <v>12168.52</v>
      </c>
    </row>
    <row r="377" spans="1:11" x14ac:dyDescent="0.3">
      <c r="A377" s="52" t="s">
        <v>78</v>
      </c>
      <c r="B377" s="52" t="s">
        <v>4006</v>
      </c>
      <c r="C377" s="651" t="s">
        <v>7096</v>
      </c>
      <c r="D377" s="345" t="s">
        <v>4030</v>
      </c>
      <c r="E377" s="345" t="s">
        <v>4031</v>
      </c>
      <c r="F377" s="53" t="s">
        <v>4032</v>
      </c>
      <c r="G377" s="53">
        <v>1</v>
      </c>
      <c r="H377" s="53" t="s">
        <v>1523</v>
      </c>
      <c r="I377" s="53"/>
      <c r="J377" s="88">
        <v>315</v>
      </c>
      <c r="K377" s="232">
        <v>315</v>
      </c>
    </row>
    <row r="378" spans="1:11" x14ac:dyDescent="0.3">
      <c r="A378" s="52" t="s">
        <v>78</v>
      </c>
      <c r="B378" s="52" t="s">
        <v>4006</v>
      </c>
      <c r="C378" s="651" t="s">
        <v>7097</v>
      </c>
      <c r="D378" s="345" t="s">
        <v>4030</v>
      </c>
      <c r="E378" s="345" t="s">
        <v>4033</v>
      </c>
      <c r="F378" s="53" t="s">
        <v>4034</v>
      </c>
      <c r="G378" s="53">
        <v>1</v>
      </c>
      <c r="H378" s="53" t="s">
        <v>1523</v>
      </c>
      <c r="I378" s="53"/>
      <c r="J378" s="88">
        <v>315</v>
      </c>
      <c r="K378" s="232">
        <v>315</v>
      </c>
    </row>
    <row r="379" spans="1:11" ht="30.6" x14ac:dyDescent="0.3">
      <c r="A379" s="52" t="s">
        <v>78</v>
      </c>
      <c r="B379" s="52" t="s">
        <v>4006</v>
      </c>
      <c r="C379" s="61" t="s">
        <v>4035</v>
      </c>
      <c r="D379" s="61" t="s">
        <v>4036</v>
      </c>
      <c r="E379" s="61" t="s">
        <v>4037</v>
      </c>
      <c r="F379" s="53" t="s">
        <v>4038</v>
      </c>
      <c r="G379" s="53">
        <v>2</v>
      </c>
      <c r="H379" s="53" t="s">
        <v>17</v>
      </c>
      <c r="I379" s="264"/>
      <c r="J379" s="88">
        <v>8925</v>
      </c>
      <c r="K379" s="232">
        <v>17850</v>
      </c>
    </row>
    <row r="380" spans="1:11" ht="30.6" x14ac:dyDescent="0.3">
      <c r="A380" s="52" t="s">
        <v>78</v>
      </c>
      <c r="B380" s="52" t="s">
        <v>4006</v>
      </c>
      <c r="C380" s="61" t="s">
        <v>4039</v>
      </c>
      <c r="D380" s="345" t="s">
        <v>4024</v>
      </c>
      <c r="E380" s="61" t="s">
        <v>4040</v>
      </c>
      <c r="F380" s="53" t="s">
        <v>4041</v>
      </c>
      <c r="G380" s="53">
        <v>6</v>
      </c>
      <c r="H380" s="53" t="s">
        <v>17</v>
      </c>
      <c r="I380" s="53"/>
      <c r="J380" s="88">
        <v>3150</v>
      </c>
      <c r="K380" s="232">
        <v>18900</v>
      </c>
    </row>
    <row r="381" spans="1:11" x14ac:dyDescent="0.3">
      <c r="A381" s="52" t="s">
        <v>78</v>
      </c>
      <c r="B381" s="52" t="s">
        <v>4006</v>
      </c>
      <c r="C381" s="61" t="s">
        <v>4042</v>
      </c>
      <c r="D381" s="345" t="s">
        <v>4024</v>
      </c>
      <c r="E381" s="61"/>
      <c r="F381" s="53" t="s">
        <v>4043</v>
      </c>
      <c r="G381" s="53">
        <v>24</v>
      </c>
      <c r="H381" s="53" t="s">
        <v>17</v>
      </c>
      <c r="I381" s="53" t="s">
        <v>6812</v>
      </c>
      <c r="J381" s="88">
        <v>47.25</v>
      </c>
      <c r="K381" s="232">
        <v>1134</v>
      </c>
    </row>
    <row r="382" spans="1:11" x14ac:dyDescent="0.3">
      <c r="A382" s="279" t="s">
        <v>78</v>
      </c>
      <c r="B382" s="279" t="s">
        <v>4006</v>
      </c>
      <c r="C382" s="292" t="s">
        <v>4048</v>
      </c>
      <c r="D382" s="292" t="s">
        <v>4049</v>
      </c>
      <c r="E382" s="292">
        <v>9216</v>
      </c>
      <c r="F382" s="231" t="s">
        <v>4050</v>
      </c>
      <c r="G382" s="231">
        <v>2</v>
      </c>
      <c r="H382" s="231" t="s">
        <v>17</v>
      </c>
      <c r="I382" s="53"/>
      <c r="J382" s="88">
        <v>5244.75</v>
      </c>
      <c r="K382" s="232">
        <v>10489.5</v>
      </c>
    </row>
    <row r="383" spans="1:11" ht="20.399999999999999" x14ac:dyDescent="0.3">
      <c r="A383" s="279" t="s">
        <v>78</v>
      </c>
      <c r="B383" s="279" t="s">
        <v>4006</v>
      </c>
      <c r="C383" s="292" t="s">
        <v>4051</v>
      </c>
      <c r="D383" s="292" t="s">
        <v>4049</v>
      </c>
      <c r="E383" s="292">
        <v>2201</v>
      </c>
      <c r="F383" s="231" t="s">
        <v>4052</v>
      </c>
      <c r="G383" s="231">
        <v>4</v>
      </c>
      <c r="H383" s="231" t="s">
        <v>17</v>
      </c>
      <c r="I383" s="53"/>
      <c r="J383" s="88">
        <v>729.75</v>
      </c>
      <c r="K383" s="232">
        <v>2919</v>
      </c>
    </row>
    <row r="384" spans="1:11" x14ac:dyDescent="0.3">
      <c r="A384" s="279" t="s">
        <v>78</v>
      </c>
      <c r="B384" s="279" t="s">
        <v>4006</v>
      </c>
      <c r="C384" s="292" t="s">
        <v>4053</v>
      </c>
      <c r="D384" s="292" t="s">
        <v>4054</v>
      </c>
      <c r="E384" s="292">
        <v>2257</v>
      </c>
      <c r="F384" s="231" t="s">
        <v>4055</v>
      </c>
      <c r="G384" s="231">
        <v>4</v>
      </c>
      <c r="H384" s="231" t="s">
        <v>17</v>
      </c>
      <c r="I384" s="53"/>
      <c r="J384" s="88">
        <v>551.25</v>
      </c>
      <c r="K384" s="232">
        <v>2205</v>
      </c>
    </row>
    <row r="385" spans="1:11" ht="20.399999999999999" x14ac:dyDescent="0.3">
      <c r="A385" s="279" t="s">
        <v>78</v>
      </c>
      <c r="B385" s="279" t="s">
        <v>4006</v>
      </c>
      <c r="C385" s="292" t="s">
        <v>4056</v>
      </c>
      <c r="D385" s="292" t="s">
        <v>4049</v>
      </c>
      <c r="E385" s="292">
        <v>2407</v>
      </c>
      <c r="F385" s="231" t="s">
        <v>4057</v>
      </c>
      <c r="G385" s="231">
        <v>4</v>
      </c>
      <c r="H385" s="231" t="s">
        <v>17</v>
      </c>
      <c r="I385" s="53"/>
      <c r="J385" s="88">
        <v>729.75</v>
      </c>
      <c r="K385" s="232">
        <v>2919</v>
      </c>
    </row>
    <row r="386" spans="1:11" ht="15" thickBot="1" x14ac:dyDescent="0.35">
      <c r="A386" s="337" t="s">
        <v>78</v>
      </c>
      <c r="B386" s="337" t="s">
        <v>4006</v>
      </c>
      <c r="C386" s="342" t="s">
        <v>4058</v>
      </c>
      <c r="D386" s="342" t="s">
        <v>4049</v>
      </c>
      <c r="E386" s="342">
        <v>2208</v>
      </c>
      <c r="F386" s="248" t="s">
        <v>4059</v>
      </c>
      <c r="G386" s="248">
        <v>2</v>
      </c>
      <c r="H386" s="248" t="s">
        <v>17</v>
      </c>
      <c r="I386" s="86"/>
      <c r="J386" s="87">
        <v>83.95</v>
      </c>
      <c r="K386" s="317">
        <v>167.9</v>
      </c>
    </row>
    <row r="387" spans="1:11" ht="41.4" thickBot="1" x14ac:dyDescent="0.35">
      <c r="A387" s="338" t="s">
        <v>78</v>
      </c>
      <c r="B387" s="334" t="s">
        <v>4060</v>
      </c>
      <c r="C387" s="643" t="s">
        <v>4061</v>
      </c>
      <c r="D387" s="329" t="s">
        <v>3</v>
      </c>
      <c r="E387" s="329" t="s">
        <v>4</v>
      </c>
      <c r="F387" s="335" t="s">
        <v>4062</v>
      </c>
      <c r="G387" s="330" t="s">
        <v>6</v>
      </c>
      <c r="H387" s="330" t="s">
        <v>7</v>
      </c>
      <c r="I387" s="330" t="s">
        <v>203</v>
      </c>
      <c r="J387" s="331" t="s">
        <v>202</v>
      </c>
      <c r="K387" s="332" t="s">
        <v>8</v>
      </c>
    </row>
    <row r="388" spans="1:11" ht="20.399999999999999" x14ac:dyDescent="0.3">
      <c r="A388" s="242" t="s">
        <v>78</v>
      </c>
      <c r="B388" s="242" t="s">
        <v>4060</v>
      </c>
      <c r="C388" s="56" t="s">
        <v>4063</v>
      </c>
      <c r="D388" s="56" t="s">
        <v>4064</v>
      </c>
      <c r="E388" s="56" t="s">
        <v>4065</v>
      </c>
      <c r="F388" s="112" t="s">
        <v>4066</v>
      </c>
      <c r="G388" s="112">
        <v>20</v>
      </c>
      <c r="H388" s="112" t="s">
        <v>17</v>
      </c>
      <c r="I388" s="112"/>
      <c r="J388" s="333">
        <v>31.28</v>
      </c>
      <c r="K388" s="315">
        <v>625.6</v>
      </c>
    </row>
    <row r="389" spans="1:11" ht="20.399999999999999" x14ac:dyDescent="0.3">
      <c r="A389" s="52" t="s">
        <v>78</v>
      </c>
      <c r="B389" s="52" t="s">
        <v>4060</v>
      </c>
      <c r="C389" s="61" t="s">
        <v>4067</v>
      </c>
      <c r="D389" s="61" t="s">
        <v>4068</v>
      </c>
      <c r="E389" s="61" t="s">
        <v>4069</v>
      </c>
      <c r="F389" s="53" t="s">
        <v>4070</v>
      </c>
      <c r="G389" s="53">
        <v>24</v>
      </c>
      <c r="H389" s="53" t="s">
        <v>17</v>
      </c>
      <c r="I389" s="53"/>
      <c r="J389" s="88">
        <v>8.09</v>
      </c>
      <c r="K389" s="232">
        <v>194.16</v>
      </c>
    </row>
    <row r="390" spans="1:11" ht="20.399999999999999" x14ac:dyDescent="0.3">
      <c r="A390" s="52" t="s">
        <v>78</v>
      </c>
      <c r="B390" s="52" t="s">
        <v>4060</v>
      </c>
      <c r="C390" s="61" t="s">
        <v>4071</v>
      </c>
      <c r="D390" s="61" t="s">
        <v>4072</v>
      </c>
      <c r="E390" s="61" t="s">
        <v>4073</v>
      </c>
      <c r="F390" s="53" t="s">
        <v>4074</v>
      </c>
      <c r="G390" s="53">
        <v>40</v>
      </c>
      <c r="H390" s="53" t="s">
        <v>17</v>
      </c>
      <c r="I390" s="53"/>
      <c r="J390" s="88">
        <v>31.49</v>
      </c>
      <c r="K390" s="232">
        <v>1259.5999999999999</v>
      </c>
    </row>
    <row r="391" spans="1:11" ht="20.399999999999999" x14ac:dyDescent="0.3">
      <c r="A391" s="52" t="s">
        <v>78</v>
      </c>
      <c r="B391" s="52" t="s">
        <v>4060</v>
      </c>
      <c r="C391" s="61" t="s">
        <v>4075</v>
      </c>
      <c r="D391" s="61" t="s">
        <v>4076</v>
      </c>
      <c r="E391" s="61" t="s">
        <v>4077</v>
      </c>
      <c r="F391" s="53" t="s">
        <v>4078</v>
      </c>
      <c r="G391" s="53">
        <v>12</v>
      </c>
      <c r="H391" s="53" t="s">
        <v>17</v>
      </c>
      <c r="I391" s="53"/>
      <c r="J391" s="88">
        <v>6.35</v>
      </c>
      <c r="K391" s="232">
        <v>76.199999999999989</v>
      </c>
    </row>
    <row r="392" spans="1:11" ht="20.399999999999999" x14ac:dyDescent="0.3">
      <c r="A392" s="52" t="s">
        <v>78</v>
      </c>
      <c r="B392" s="52" t="s">
        <v>4060</v>
      </c>
      <c r="C392" s="61" t="s">
        <v>4079</v>
      </c>
      <c r="D392" s="61" t="s">
        <v>4080</v>
      </c>
      <c r="E392" s="61" t="s">
        <v>4081</v>
      </c>
      <c r="F392" s="53" t="s">
        <v>4082</v>
      </c>
      <c r="G392" s="53">
        <v>2</v>
      </c>
      <c r="H392" s="53" t="s">
        <v>17</v>
      </c>
      <c r="I392" s="53"/>
      <c r="J392" s="88">
        <v>19.37</v>
      </c>
      <c r="K392" s="232">
        <v>38.74</v>
      </c>
    </row>
    <row r="393" spans="1:11" ht="20.399999999999999" x14ac:dyDescent="0.3">
      <c r="A393" s="52" t="s">
        <v>78</v>
      </c>
      <c r="B393" s="52" t="s">
        <v>4060</v>
      </c>
      <c r="C393" s="61" t="s">
        <v>4083</v>
      </c>
      <c r="D393" s="61" t="s">
        <v>4084</v>
      </c>
      <c r="E393" s="61" t="s">
        <v>4085</v>
      </c>
      <c r="F393" s="53" t="s">
        <v>4086</v>
      </c>
      <c r="G393" s="53">
        <v>8</v>
      </c>
      <c r="H393" s="53" t="s">
        <v>17</v>
      </c>
      <c r="I393" s="53"/>
      <c r="J393" s="88">
        <v>28.25</v>
      </c>
      <c r="K393" s="232">
        <v>226</v>
      </c>
    </row>
    <row r="394" spans="1:11" ht="20.399999999999999" x14ac:dyDescent="0.3">
      <c r="A394" s="52" t="s">
        <v>78</v>
      </c>
      <c r="B394" s="52" t="s">
        <v>4060</v>
      </c>
      <c r="C394" s="61" t="s">
        <v>4087</v>
      </c>
      <c r="D394" s="61" t="s">
        <v>4088</v>
      </c>
      <c r="E394" s="61" t="s">
        <v>4089</v>
      </c>
      <c r="F394" s="53" t="s">
        <v>4090</v>
      </c>
      <c r="G394" s="53">
        <v>24</v>
      </c>
      <c r="H394" s="53" t="s">
        <v>17</v>
      </c>
      <c r="I394" s="53"/>
      <c r="J394" s="88">
        <v>2.71</v>
      </c>
      <c r="K394" s="232">
        <v>65.039999999999992</v>
      </c>
    </row>
    <row r="395" spans="1:11" ht="20.399999999999999" x14ac:dyDescent="0.3">
      <c r="A395" s="52" t="s">
        <v>78</v>
      </c>
      <c r="B395" s="52" t="s">
        <v>4060</v>
      </c>
      <c r="C395" s="61" t="s">
        <v>4091</v>
      </c>
      <c r="D395" s="61" t="s">
        <v>4092</v>
      </c>
      <c r="E395" s="61" t="s">
        <v>4093</v>
      </c>
      <c r="F395" s="53" t="s">
        <v>4094</v>
      </c>
      <c r="G395" s="53">
        <v>16</v>
      </c>
      <c r="H395" s="53" t="s">
        <v>17</v>
      </c>
      <c r="I395" s="53"/>
      <c r="J395" s="88">
        <v>2.2400000000000002</v>
      </c>
      <c r="K395" s="232">
        <v>35.840000000000003</v>
      </c>
    </row>
    <row r="396" spans="1:11" ht="20.399999999999999" x14ac:dyDescent="0.3">
      <c r="A396" s="52" t="s">
        <v>78</v>
      </c>
      <c r="B396" s="52" t="s">
        <v>4060</v>
      </c>
      <c r="C396" s="61" t="s">
        <v>4095</v>
      </c>
      <c r="D396" s="61" t="s">
        <v>4096</v>
      </c>
      <c r="E396" s="61" t="s">
        <v>4097</v>
      </c>
      <c r="F396" s="53" t="s">
        <v>4098</v>
      </c>
      <c r="G396" s="53">
        <v>2</v>
      </c>
      <c r="H396" s="53" t="s">
        <v>17</v>
      </c>
      <c r="I396" s="53"/>
      <c r="J396" s="88">
        <v>5.82</v>
      </c>
      <c r="K396" s="232">
        <v>11.64</v>
      </c>
    </row>
    <row r="397" spans="1:11" ht="20.399999999999999" x14ac:dyDescent="0.3">
      <c r="A397" s="52" t="s">
        <v>78</v>
      </c>
      <c r="B397" s="52" t="s">
        <v>4060</v>
      </c>
      <c r="C397" s="61" t="s">
        <v>4099</v>
      </c>
      <c r="D397" s="61" t="s">
        <v>4100</v>
      </c>
      <c r="E397" s="61" t="s">
        <v>4101</v>
      </c>
      <c r="F397" s="53" t="s">
        <v>4102</v>
      </c>
      <c r="G397" s="53">
        <v>4</v>
      </c>
      <c r="H397" s="53" t="s">
        <v>17</v>
      </c>
      <c r="I397" s="53"/>
      <c r="J397" s="88">
        <v>14.17</v>
      </c>
      <c r="K397" s="232">
        <v>56.68</v>
      </c>
    </row>
    <row r="398" spans="1:11" ht="20.399999999999999" x14ac:dyDescent="0.3">
      <c r="A398" s="52" t="s">
        <v>78</v>
      </c>
      <c r="B398" s="52" t="s">
        <v>4060</v>
      </c>
      <c r="C398" s="61" t="s">
        <v>4107</v>
      </c>
      <c r="D398" s="61" t="s">
        <v>4108</v>
      </c>
      <c r="E398" s="61" t="s">
        <v>4109</v>
      </c>
      <c r="F398" s="53" t="s">
        <v>4110</v>
      </c>
      <c r="G398" s="53">
        <v>14</v>
      </c>
      <c r="H398" s="53" t="s">
        <v>17</v>
      </c>
      <c r="I398" s="53"/>
      <c r="J398" s="88">
        <v>6.4</v>
      </c>
      <c r="K398" s="232">
        <v>89.600000000000009</v>
      </c>
    </row>
    <row r="399" spans="1:11" ht="20.399999999999999" x14ac:dyDescent="0.3">
      <c r="A399" s="52" t="s">
        <v>78</v>
      </c>
      <c r="B399" s="52" t="s">
        <v>4060</v>
      </c>
      <c r="C399" s="61" t="s">
        <v>4115</v>
      </c>
      <c r="D399" s="61" t="s">
        <v>4116</v>
      </c>
      <c r="E399" s="61" t="s">
        <v>4117</v>
      </c>
      <c r="F399" s="53" t="s">
        <v>4118</v>
      </c>
      <c r="G399" s="53">
        <v>10</v>
      </c>
      <c r="H399" s="53" t="s">
        <v>17</v>
      </c>
      <c r="I399" s="53"/>
      <c r="J399" s="88">
        <v>314.99</v>
      </c>
      <c r="K399" s="232">
        <v>3149.9</v>
      </c>
    </row>
    <row r="400" spans="1:11" ht="20.399999999999999" x14ac:dyDescent="0.3">
      <c r="A400" s="52" t="s">
        <v>78</v>
      </c>
      <c r="B400" s="52" t="s">
        <v>4060</v>
      </c>
      <c r="C400" s="61" t="s">
        <v>4119</v>
      </c>
      <c r="D400" s="61" t="s">
        <v>4120</v>
      </c>
      <c r="E400" s="61" t="s">
        <v>4121</v>
      </c>
      <c r="F400" s="53" t="s">
        <v>4122</v>
      </c>
      <c r="G400" s="53">
        <v>4</v>
      </c>
      <c r="H400" s="53" t="s">
        <v>17</v>
      </c>
      <c r="I400" s="53"/>
      <c r="J400" s="88">
        <v>20.09</v>
      </c>
      <c r="K400" s="232">
        <v>80.36</v>
      </c>
    </row>
    <row r="401" spans="1:11" ht="20.399999999999999" x14ac:dyDescent="0.3">
      <c r="A401" s="52" t="s">
        <v>78</v>
      </c>
      <c r="B401" s="52" t="s">
        <v>4060</v>
      </c>
      <c r="C401" s="61" t="s">
        <v>4123</v>
      </c>
      <c r="D401" s="61" t="s">
        <v>4124</v>
      </c>
      <c r="E401" s="61" t="s">
        <v>4125</v>
      </c>
      <c r="F401" s="53" t="s">
        <v>4126</v>
      </c>
      <c r="G401" s="53">
        <v>50</v>
      </c>
      <c r="H401" s="53" t="s">
        <v>17</v>
      </c>
      <c r="I401" s="53"/>
      <c r="J401" s="88">
        <v>7.19</v>
      </c>
      <c r="K401" s="232">
        <v>359.5</v>
      </c>
    </row>
    <row r="402" spans="1:11" ht="20.399999999999999" x14ac:dyDescent="0.3">
      <c r="A402" s="52" t="s">
        <v>78</v>
      </c>
      <c r="B402" s="52" t="s">
        <v>4060</v>
      </c>
      <c r="C402" s="61" t="s">
        <v>4127</v>
      </c>
      <c r="D402" s="61" t="s">
        <v>4128</v>
      </c>
      <c r="E402" s="61" t="s">
        <v>4129</v>
      </c>
      <c r="F402" s="53" t="s">
        <v>4130</v>
      </c>
      <c r="G402" s="53">
        <v>21</v>
      </c>
      <c r="H402" s="53" t="s">
        <v>17</v>
      </c>
      <c r="I402" s="53"/>
      <c r="J402" s="88">
        <v>17.420000000000002</v>
      </c>
      <c r="K402" s="232">
        <v>365.82000000000005</v>
      </c>
    </row>
    <row r="403" spans="1:11" ht="20.399999999999999" x14ac:dyDescent="0.3">
      <c r="A403" s="52" t="s">
        <v>78</v>
      </c>
      <c r="B403" s="52" t="s">
        <v>4060</v>
      </c>
      <c r="C403" s="61" t="s">
        <v>4131</v>
      </c>
      <c r="D403" s="61" t="s">
        <v>4132</v>
      </c>
      <c r="E403" s="61" t="s">
        <v>4133</v>
      </c>
      <c r="F403" s="53" t="s">
        <v>4134</v>
      </c>
      <c r="G403" s="53">
        <v>3</v>
      </c>
      <c r="H403" s="53" t="s">
        <v>17</v>
      </c>
      <c r="I403" s="53"/>
      <c r="J403" s="88">
        <v>346.5</v>
      </c>
      <c r="K403" s="232">
        <v>1039.5</v>
      </c>
    </row>
    <row r="404" spans="1:11" ht="20.399999999999999" x14ac:dyDescent="0.3">
      <c r="A404" s="52" t="s">
        <v>78</v>
      </c>
      <c r="B404" s="52" t="s">
        <v>4060</v>
      </c>
      <c r="C404" s="61" t="s">
        <v>4135</v>
      </c>
      <c r="D404" s="61" t="s">
        <v>4136</v>
      </c>
      <c r="E404" s="61" t="s">
        <v>4137</v>
      </c>
      <c r="F404" s="53" t="s">
        <v>4138</v>
      </c>
      <c r="G404" s="53">
        <v>50</v>
      </c>
      <c r="H404" s="53" t="s">
        <v>17</v>
      </c>
      <c r="I404" s="53"/>
      <c r="J404" s="88">
        <v>74.97</v>
      </c>
      <c r="K404" s="232">
        <v>3748.5</v>
      </c>
    </row>
    <row r="405" spans="1:11" ht="20.399999999999999" x14ac:dyDescent="0.3">
      <c r="A405" s="52" t="s">
        <v>78</v>
      </c>
      <c r="B405" s="52" t="s">
        <v>4060</v>
      </c>
      <c r="C405" s="61" t="s">
        <v>4139</v>
      </c>
      <c r="D405" s="61" t="s">
        <v>4140</v>
      </c>
      <c r="E405" s="61" t="s">
        <v>4141</v>
      </c>
      <c r="F405" s="53" t="s">
        <v>4142</v>
      </c>
      <c r="G405" s="53">
        <v>12</v>
      </c>
      <c r="H405" s="53" t="s">
        <v>17</v>
      </c>
      <c r="I405" s="53"/>
      <c r="J405" s="88">
        <v>8.92</v>
      </c>
      <c r="K405" s="232">
        <v>107.03999999999999</v>
      </c>
    </row>
    <row r="406" spans="1:11" ht="20.399999999999999" x14ac:dyDescent="0.3">
      <c r="A406" s="52" t="s">
        <v>78</v>
      </c>
      <c r="B406" s="52" t="s">
        <v>4060</v>
      </c>
      <c r="C406" s="61" t="s">
        <v>4143</v>
      </c>
      <c r="D406" s="61" t="s">
        <v>4144</v>
      </c>
      <c r="E406" s="61" t="s">
        <v>4145</v>
      </c>
      <c r="F406" s="53" t="s">
        <v>4146</v>
      </c>
      <c r="G406" s="53">
        <v>12</v>
      </c>
      <c r="H406" s="53" t="s">
        <v>17</v>
      </c>
      <c r="I406" s="86"/>
      <c r="J406" s="88">
        <v>72.45</v>
      </c>
      <c r="K406" s="232">
        <v>869.40000000000009</v>
      </c>
    </row>
    <row r="407" spans="1:11" ht="21" thickBot="1" x14ac:dyDescent="0.35">
      <c r="A407" s="85" t="s">
        <v>78</v>
      </c>
      <c r="B407" s="85" t="s">
        <v>4060</v>
      </c>
      <c r="C407" s="249" t="s">
        <v>4147</v>
      </c>
      <c r="D407" s="249" t="s">
        <v>2935</v>
      </c>
      <c r="E407" s="249" t="s">
        <v>4148</v>
      </c>
      <c r="F407" s="86" t="s">
        <v>4149</v>
      </c>
      <c r="G407" s="86">
        <v>5</v>
      </c>
      <c r="H407" s="86" t="s">
        <v>2947</v>
      </c>
      <c r="I407" s="196"/>
      <c r="J407" s="87">
        <v>11.23</v>
      </c>
      <c r="K407" s="317">
        <v>56.150000000000006</v>
      </c>
    </row>
    <row r="408" spans="1:11" ht="41.4" thickBot="1" x14ac:dyDescent="0.35">
      <c r="A408" s="338" t="s">
        <v>78</v>
      </c>
      <c r="B408" s="334" t="s">
        <v>4150</v>
      </c>
      <c r="C408" s="643" t="s">
        <v>4151</v>
      </c>
      <c r="D408" s="329" t="s">
        <v>3</v>
      </c>
      <c r="E408" s="329" t="s">
        <v>4</v>
      </c>
      <c r="F408" s="335" t="s">
        <v>4152</v>
      </c>
      <c r="G408" s="330" t="s">
        <v>6</v>
      </c>
      <c r="H408" s="330" t="s">
        <v>7</v>
      </c>
      <c r="I408" s="330" t="s">
        <v>203</v>
      </c>
      <c r="J408" s="331" t="s">
        <v>202</v>
      </c>
      <c r="K408" s="332" t="s">
        <v>8</v>
      </c>
    </row>
    <row r="409" spans="1:11" ht="20.399999999999999" x14ac:dyDescent="0.3">
      <c r="A409" s="242" t="s">
        <v>78</v>
      </c>
      <c r="B409" s="242" t="s">
        <v>4150</v>
      </c>
      <c r="C409" s="56" t="s">
        <v>4153</v>
      </c>
      <c r="D409" s="56" t="s">
        <v>4154</v>
      </c>
      <c r="E409" s="56" t="s">
        <v>4155</v>
      </c>
      <c r="F409" s="112" t="s">
        <v>4156</v>
      </c>
      <c r="G409" s="112">
        <v>6</v>
      </c>
      <c r="H409" s="112" t="s">
        <v>2171</v>
      </c>
      <c r="I409" s="112"/>
      <c r="J409" s="333">
        <v>8.27</v>
      </c>
      <c r="K409" s="315">
        <v>49.62</v>
      </c>
    </row>
    <row r="410" spans="1:11" ht="20.399999999999999" x14ac:dyDescent="0.3">
      <c r="A410" s="52" t="s">
        <v>78</v>
      </c>
      <c r="B410" s="52" t="s">
        <v>4150</v>
      </c>
      <c r="C410" s="61" t="s">
        <v>4157</v>
      </c>
      <c r="D410" s="61" t="s">
        <v>4158</v>
      </c>
      <c r="E410" s="61" t="s">
        <v>4159</v>
      </c>
      <c r="F410" s="53" t="s">
        <v>4160</v>
      </c>
      <c r="G410" s="53">
        <v>14</v>
      </c>
      <c r="H410" s="53" t="s">
        <v>17</v>
      </c>
      <c r="I410" s="53"/>
      <c r="J410" s="88">
        <v>3.72</v>
      </c>
      <c r="K410" s="232">
        <v>52.080000000000005</v>
      </c>
    </row>
    <row r="411" spans="1:11" ht="20.399999999999999" x14ac:dyDescent="0.3">
      <c r="A411" s="52" t="s">
        <v>78</v>
      </c>
      <c r="B411" s="52" t="s">
        <v>4150</v>
      </c>
      <c r="C411" s="61" t="s">
        <v>4161</v>
      </c>
      <c r="D411" s="61" t="s">
        <v>4162</v>
      </c>
      <c r="E411" s="61" t="s">
        <v>4163</v>
      </c>
      <c r="F411" s="53" t="s">
        <v>4164</v>
      </c>
      <c r="G411" s="53">
        <v>4</v>
      </c>
      <c r="H411" s="53" t="s">
        <v>17</v>
      </c>
      <c r="I411" s="53"/>
      <c r="J411" s="88">
        <v>14.62</v>
      </c>
      <c r="K411" s="232">
        <v>58.48</v>
      </c>
    </row>
    <row r="412" spans="1:11" ht="20.399999999999999" x14ac:dyDescent="0.3">
      <c r="A412" s="52" t="s">
        <v>78</v>
      </c>
      <c r="B412" s="52" t="s">
        <v>4150</v>
      </c>
      <c r="C412" s="61" t="s">
        <v>4165</v>
      </c>
      <c r="D412" s="61" t="s">
        <v>2949</v>
      </c>
      <c r="E412" s="61">
        <v>80058</v>
      </c>
      <c r="F412" s="53" t="s">
        <v>4166</v>
      </c>
      <c r="G412" s="53">
        <v>7</v>
      </c>
      <c r="H412" s="53" t="s">
        <v>17</v>
      </c>
      <c r="I412" s="53"/>
      <c r="J412" s="88">
        <v>4.67</v>
      </c>
      <c r="K412" s="232">
        <v>32.69</v>
      </c>
    </row>
    <row r="413" spans="1:11" ht="20.399999999999999" x14ac:dyDescent="0.3">
      <c r="A413" s="52" t="s">
        <v>78</v>
      </c>
      <c r="B413" s="52" t="s">
        <v>4150</v>
      </c>
      <c r="C413" s="61" t="s">
        <v>4167</v>
      </c>
      <c r="D413" s="61" t="s">
        <v>2949</v>
      </c>
      <c r="E413" s="61">
        <v>89422</v>
      </c>
      <c r="F413" s="53" t="s">
        <v>4168</v>
      </c>
      <c r="G413" s="53">
        <v>4</v>
      </c>
      <c r="H413" s="53" t="s">
        <v>17</v>
      </c>
      <c r="I413" s="53"/>
      <c r="J413" s="88">
        <v>5.3</v>
      </c>
      <c r="K413" s="232">
        <v>21.2</v>
      </c>
    </row>
    <row r="414" spans="1:11" ht="20.399999999999999" x14ac:dyDescent="0.3">
      <c r="A414" s="52" t="s">
        <v>78</v>
      </c>
      <c r="B414" s="52" t="s">
        <v>4150</v>
      </c>
      <c r="C414" s="61" t="s">
        <v>4169</v>
      </c>
      <c r="D414" s="61" t="s">
        <v>4170</v>
      </c>
      <c r="E414" s="61" t="s">
        <v>4171</v>
      </c>
      <c r="F414" s="53" t="s">
        <v>4172</v>
      </c>
      <c r="G414" s="53">
        <v>3</v>
      </c>
      <c r="H414" s="53" t="s">
        <v>17</v>
      </c>
      <c r="I414" s="53"/>
      <c r="J414" s="88">
        <v>15.75</v>
      </c>
      <c r="K414" s="232">
        <v>47.25</v>
      </c>
    </row>
    <row r="415" spans="1:11" ht="20.399999999999999" x14ac:dyDescent="0.3">
      <c r="A415" s="52" t="s">
        <v>78</v>
      </c>
      <c r="B415" s="52" t="s">
        <v>4150</v>
      </c>
      <c r="C415" s="61" t="s">
        <v>4173</v>
      </c>
      <c r="D415" s="61" t="s">
        <v>4174</v>
      </c>
      <c r="E415" s="61" t="s">
        <v>4175</v>
      </c>
      <c r="F415" s="53" t="s">
        <v>4176</v>
      </c>
      <c r="G415" s="53">
        <v>1</v>
      </c>
      <c r="H415" s="53" t="s">
        <v>17</v>
      </c>
      <c r="I415" s="53"/>
      <c r="J415" s="88">
        <v>466.91</v>
      </c>
      <c r="K415" s="232">
        <v>466.91</v>
      </c>
    </row>
    <row r="416" spans="1:11" ht="20.399999999999999" x14ac:dyDescent="0.3">
      <c r="A416" s="52" t="s">
        <v>78</v>
      </c>
      <c r="B416" s="52" t="s">
        <v>4150</v>
      </c>
      <c r="C416" s="61" t="s">
        <v>4177</v>
      </c>
      <c r="D416" s="61" t="s">
        <v>2985</v>
      </c>
      <c r="E416" s="61">
        <v>608500</v>
      </c>
      <c r="F416" s="53" t="s">
        <v>4178</v>
      </c>
      <c r="G416" s="53">
        <v>84</v>
      </c>
      <c r="H416" s="53" t="s">
        <v>2947</v>
      </c>
      <c r="I416" s="112"/>
      <c r="J416" s="88">
        <v>3.68</v>
      </c>
      <c r="K416" s="232">
        <v>309.12</v>
      </c>
    </row>
    <row r="417" spans="1:11" ht="20.399999999999999" x14ac:dyDescent="0.3">
      <c r="A417" s="52" t="s">
        <v>78</v>
      </c>
      <c r="B417" s="52" t="s">
        <v>4150</v>
      </c>
      <c r="C417" s="354" t="s">
        <v>4179</v>
      </c>
      <c r="D417" s="345" t="s">
        <v>4180</v>
      </c>
      <c r="E417" s="345" t="s">
        <v>4181</v>
      </c>
      <c r="F417" s="53" t="s">
        <v>4182</v>
      </c>
      <c r="G417" s="53">
        <v>6</v>
      </c>
      <c r="H417" s="53" t="s">
        <v>17</v>
      </c>
      <c r="I417" s="53"/>
      <c r="J417" s="88">
        <v>37.79</v>
      </c>
      <c r="K417" s="232">
        <v>226.74</v>
      </c>
    </row>
    <row r="418" spans="1:11" ht="20.399999999999999" x14ac:dyDescent="0.3">
      <c r="A418" s="52" t="s">
        <v>78</v>
      </c>
      <c r="B418" s="52" t="s">
        <v>4150</v>
      </c>
      <c r="C418" s="61" t="s">
        <v>4183</v>
      </c>
      <c r="D418" s="61" t="s">
        <v>2985</v>
      </c>
      <c r="E418" s="316" t="s">
        <v>4184</v>
      </c>
      <c r="F418" s="53" t="s">
        <v>4185</v>
      </c>
      <c r="G418" s="53">
        <v>12</v>
      </c>
      <c r="H418" s="53" t="s">
        <v>17</v>
      </c>
      <c r="I418" s="53"/>
      <c r="J418" s="88">
        <v>1.17</v>
      </c>
      <c r="K418" s="232">
        <v>14.04</v>
      </c>
    </row>
    <row r="419" spans="1:11" ht="20.399999999999999" x14ac:dyDescent="0.3">
      <c r="A419" s="52" t="s">
        <v>78</v>
      </c>
      <c r="B419" s="52" t="s">
        <v>4150</v>
      </c>
      <c r="C419" s="61" t="s">
        <v>4186</v>
      </c>
      <c r="D419" s="345" t="s">
        <v>2949</v>
      </c>
      <c r="E419" s="345" t="s">
        <v>4187</v>
      </c>
      <c r="F419" s="53" t="s">
        <v>4188</v>
      </c>
      <c r="G419" s="53">
        <v>20</v>
      </c>
      <c r="H419" s="53" t="s">
        <v>17</v>
      </c>
      <c r="I419" s="53"/>
      <c r="J419" s="88">
        <v>16.489999999999998</v>
      </c>
      <c r="K419" s="232">
        <v>329.79999999999995</v>
      </c>
    </row>
    <row r="420" spans="1:11" ht="20.399999999999999" x14ac:dyDescent="0.3">
      <c r="A420" s="52" t="s">
        <v>78</v>
      </c>
      <c r="B420" s="52" t="s">
        <v>4150</v>
      </c>
      <c r="C420" s="61" t="s">
        <v>4189</v>
      </c>
      <c r="D420" s="61" t="s">
        <v>2940</v>
      </c>
      <c r="E420" s="61" t="s">
        <v>4190</v>
      </c>
      <c r="F420" s="53" t="s">
        <v>4191</v>
      </c>
      <c r="G420" s="53">
        <v>6</v>
      </c>
      <c r="H420" s="53" t="s">
        <v>17</v>
      </c>
      <c r="I420" s="86"/>
      <c r="J420" s="88">
        <v>26.78</v>
      </c>
      <c r="K420" s="232">
        <v>160.68</v>
      </c>
    </row>
    <row r="421" spans="1:11" ht="20.399999999999999" x14ac:dyDescent="0.3">
      <c r="A421" s="52" t="s">
        <v>78</v>
      </c>
      <c r="B421" s="52" t="s">
        <v>4150</v>
      </c>
      <c r="C421" s="61" t="s">
        <v>4192</v>
      </c>
      <c r="D421" s="61"/>
      <c r="E421" s="61"/>
      <c r="F421" s="53" t="s">
        <v>4193</v>
      </c>
      <c r="G421" s="53">
        <v>4</v>
      </c>
      <c r="H421" s="53" t="s">
        <v>17</v>
      </c>
      <c r="I421" s="269"/>
      <c r="J421" s="88">
        <v>8.93</v>
      </c>
      <c r="K421" s="232">
        <v>35.72</v>
      </c>
    </row>
    <row r="422" spans="1:11" ht="20.399999999999999" x14ac:dyDescent="0.3">
      <c r="A422" s="85" t="s">
        <v>78</v>
      </c>
      <c r="B422" s="85" t="s">
        <v>4150</v>
      </c>
      <c r="C422" s="249" t="s">
        <v>4194</v>
      </c>
      <c r="D422" s="249" t="s">
        <v>2935</v>
      </c>
      <c r="E422" s="249" t="s">
        <v>4195</v>
      </c>
      <c r="F422" s="86" t="s">
        <v>4196</v>
      </c>
      <c r="G422" s="86">
        <v>20</v>
      </c>
      <c r="H422" s="86" t="s">
        <v>17</v>
      </c>
      <c r="I422" s="196"/>
      <c r="J422" s="87">
        <v>14.69</v>
      </c>
      <c r="K422" s="317">
        <v>293.8</v>
      </c>
    </row>
    <row r="423" spans="1:11" ht="21" thickBot="1" x14ac:dyDescent="0.35">
      <c r="A423" s="85" t="s">
        <v>78</v>
      </c>
      <c r="B423" s="85" t="s">
        <v>4150</v>
      </c>
      <c r="C423" s="252" t="s">
        <v>6826</v>
      </c>
      <c r="D423" s="252" t="s">
        <v>2985</v>
      </c>
      <c r="E423" s="252">
        <v>400124</v>
      </c>
      <c r="F423" s="196" t="s">
        <v>6827</v>
      </c>
      <c r="G423" s="196" t="s">
        <v>6944</v>
      </c>
      <c r="H423" s="196" t="s">
        <v>6828</v>
      </c>
      <c r="I423" s="687" t="s">
        <v>6625</v>
      </c>
      <c r="J423" s="688">
        <v>12</v>
      </c>
      <c r="K423" s="317">
        <v>300</v>
      </c>
    </row>
    <row r="424" spans="1:11" ht="41.4" thickBot="1" x14ac:dyDescent="0.35">
      <c r="A424" s="338" t="s">
        <v>78</v>
      </c>
      <c r="B424" s="335" t="s">
        <v>4197</v>
      </c>
      <c r="C424" s="329" t="s">
        <v>4198</v>
      </c>
      <c r="D424" s="329" t="s">
        <v>3</v>
      </c>
      <c r="E424" s="329" t="s">
        <v>4</v>
      </c>
      <c r="F424" s="335" t="s">
        <v>4199</v>
      </c>
      <c r="G424" s="330" t="s">
        <v>6</v>
      </c>
      <c r="H424" s="330" t="s">
        <v>7</v>
      </c>
      <c r="I424" s="330" t="s">
        <v>203</v>
      </c>
      <c r="J424" s="331" t="s">
        <v>202</v>
      </c>
      <c r="K424" s="332" t="s">
        <v>8</v>
      </c>
    </row>
    <row r="425" spans="1:11" ht="20.399999999999999" x14ac:dyDescent="0.3">
      <c r="A425" s="242" t="s">
        <v>78</v>
      </c>
      <c r="B425" s="112" t="s">
        <v>4197</v>
      </c>
      <c r="C425" s="56" t="s">
        <v>4200</v>
      </c>
      <c r="D425" s="56" t="s">
        <v>4201</v>
      </c>
      <c r="E425" s="56" t="s">
        <v>4202</v>
      </c>
      <c r="F425" s="112" t="s">
        <v>4203</v>
      </c>
      <c r="G425" s="112">
        <v>90</v>
      </c>
      <c r="H425" s="112" t="s">
        <v>17</v>
      </c>
      <c r="I425" s="112"/>
      <c r="J425" s="245">
        <v>40.69</v>
      </c>
      <c r="K425" s="315">
        <v>3662.1</v>
      </c>
    </row>
    <row r="426" spans="1:11" ht="20.399999999999999" x14ac:dyDescent="0.3">
      <c r="A426" s="52" t="s">
        <v>78</v>
      </c>
      <c r="B426" s="53" t="s">
        <v>4197</v>
      </c>
      <c r="C426" s="61" t="s">
        <v>4204</v>
      </c>
      <c r="D426" s="61" t="s">
        <v>4205</v>
      </c>
      <c r="E426" s="61" t="s">
        <v>4206</v>
      </c>
      <c r="F426" s="53" t="s">
        <v>4207</v>
      </c>
      <c r="G426" s="53">
        <v>1</v>
      </c>
      <c r="H426" s="53" t="s">
        <v>1523</v>
      </c>
      <c r="I426" s="53"/>
      <c r="J426" s="54">
        <v>467.78</v>
      </c>
      <c r="K426" s="232">
        <v>467.78</v>
      </c>
    </row>
    <row r="427" spans="1:11" ht="20.399999999999999" x14ac:dyDescent="0.3">
      <c r="A427" s="52" t="s">
        <v>78</v>
      </c>
      <c r="B427" s="53" t="s">
        <v>4197</v>
      </c>
      <c r="C427" s="61" t="s">
        <v>4208</v>
      </c>
      <c r="D427" s="61" t="s">
        <v>4209</v>
      </c>
      <c r="E427" s="61">
        <v>1040</v>
      </c>
      <c r="F427" s="53" t="s">
        <v>4210</v>
      </c>
      <c r="G427" s="53">
        <v>90</v>
      </c>
      <c r="H427" s="53" t="s">
        <v>17</v>
      </c>
      <c r="I427" s="53"/>
      <c r="J427" s="54">
        <v>24.68</v>
      </c>
      <c r="K427" s="232">
        <v>2221.1999999999998</v>
      </c>
    </row>
    <row r="428" spans="1:11" ht="20.399999999999999" x14ac:dyDescent="0.3">
      <c r="A428" s="52" t="s">
        <v>78</v>
      </c>
      <c r="B428" s="53" t="s">
        <v>4197</v>
      </c>
      <c r="C428" s="61" t="s">
        <v>4211</v>
      </c>
      <c r="D428" s="61"/>
      <c r="E428" s="61"/>
      <c r="F428" s="53" t="s">
        <v>4212</v>
      </c>
      <c r="G428" s="53">
        <v>90</v>
      </c>
      <c r="H428" s="53" t="s">
        <v>17</v>
      </c>
      <c r="I428" s="53"/>
      <c r="J428" s="54">
        <v>0.32</v>
      </c>
      <c r="K428" s="232">
        <v>28.8</v>
      </c>
    </row>
    <row r="429" spans="1:11" ht="20.399999999999999" x14ac:dyDescent="0.3">
      <c r="A429" s="52" t="s">
        <v>78</v>
      </c>
      <c r="B429" s="53" t="s">
        <v>4197</v>
      </c>
      <c r="C429" s="61" t="s">
        <v>4213</v>
      </c>
      <c r="D429" s="61"/>
      <c r="E429" s="61" t="s">
        <v>4214</v>
      </c>
      <c r="F429" s="53" t="s">
        <v>4215</v>
      </c>
      <c r="G429" s="53">
        <v>90</v>
      </c>
      <c r="H429" s="53" t="s">
        <v>17</v>
      </c>
      <c r="I429" s="53"/>
      <c r="J429" s="54">
        <v>5.78</v>
      </c>
      <c r="K429" s="232">
        <v>520.20000000000005</v>
      </c>
    </row>
    <row r="430" spans="1:11" ht="20.399999999999999" x14ac:dyDescent="0.3">
      <c r="A430" s="52" t="s">
        <v>78</v>
      </c>
      <c r="B430" s="53" t="s">
        <v>4197</v>
      </c>
      <c r="C430" s="61" t="s">
        <v>4216</v>
      </c>
      <c r="D430" s="61" t="s">
        <v>863</v>
      </c>
      <c r="E430" s="61"/>
      <c r="F430" s="53" t="s">
        <v>4217</v>
      </c>
      <c r="G430" s="53">
        <v>16</v>
      </c>
      <c r="H430" s="53" t="s">
        <v>2947</v>
      </c>
      <c r="I430" s="53"/>
      <c r="J430" s="54">
        <v>26.15</v>
      </c>
      <c r="K430" s="232">
        <v>418.4</v>
      </c>
    </row>
    <row r="431" spans="1:11" ht="20.399999999999999" x14ac:dyDescent="0.3">
      <c r="A431" s="52" t="s">
        <v>78</v>
      </c>
      <c r="B431" s="53" t="s">
        <v>4197</v>
      </c>
      <c r="C431" s="61" t="s">
        <v>4218</v>
      </c>
      <c r="D431" s="61"/>
      <c r="E431" s="61"/>
      <c r="F431" s="53" t="s">
        <v>4219</v>
      </c>
      <c r="G431" s="53">
        <v>4</v>
      </c>
      <c r="H431" s="53" t="s">
        <v>2947</v>
      </c>
      <c r="I431" s="53"/>
      <c r="J431" s="54">
        <v>69.3</v>
      </c>
      <c r="K431" s="232">
        <v>277.2</v>
      </c>
    </row>
    <row r="432" spans="1:11" ht="20.399999999999999" x14ac:dyDescent="0.3">
      <c r="A432" s="52" t="s">
        <v>78</v>
      </c>
      <c r="B432" s="53" t="s">
        <v>4197</v>
      </c>
      <c r="C432" s="61" t="s">
        <v>4220</v>
      </c>
      <c r="D432" s="61" t="s">
        <v>4221</v>
      </c>
      <c r="E432" s="61" t="s">
        <v>4222</v>
      </c>
      <c r="F432" s="53" t="s">
        <v>4223</v>
      </c>
      <c r="G432" s="53">
        <v>25</v>
      </c>
      <c r="H432" s="53" t="s">
        <v>2171</v>
      </c>
      <c r="I432" s="53"/>
      <c r="J432" s="54">
        <v>164.06</v>
      </c>
      <c r="K432" s="232">
        <v>4101.5</v>
      </c>
    </row>
    <row r="433" spans="1:11" ht="20.399999999999999" x14ac:dyDescent="0.3">
      <c r="A433" s="52" t="s">
        <v>78</v>
      </c>
      <c r="B433" s="53" t="s">
        <v>4197</v>
      </c>
      <c r="C433" s="61" t="s">
        <v>4224</v>
      </c>
      <c r="D433" s="61" t="s">
        <v>4205</v>
      </c>
      <c r="E433" s="61" t="s">
        <v>4225</v>
      </c>
      <c r="F433" s="53" t="s">
        <v>4226</v>
      </c>
      <c r="G433" s="53">
        <v>9</v>
      </c>
      <c r="H433" s="53" t="s">
        <v>4227</v>
      </c>
      <c r="I433" s="53"/>
      <c r="J433" s="54">
        <v>1314.5</v>
      </c>
      <c r="K433" s="232">
        <v>11830.5</v>
      </c>
    </row>
    <row r="434" spans="1:11" ht="30.6" x14ac:dyDescent="0.3">
      <c r="A434" s="52" t="s">
        <v>78</v>
      </c>
      <c r="B434" s="53" t="s">
        <v>4197</v>
      </c>
      <c r="C434" s="61" t="s">
        <v>4228</v>
      </c>
      <c r="D434" s="61" t="s">
        <v>4205</v>
      </c>
      <c r="E434" s="61" t="s">
        <v>4229</v>
      </c>
      <c r="F434" s="53" t="s">
        <v>4230</v>
      </c>
      <c r="G434" s="53">
        <v>1</v>
      </c>
      <c r="H434" s="53" t="s">
        <v>4231</v>
      </c>
      <c r="I434" s="53"/>
      <c r="J434" s="54">
        <v>382.46</v>
      </c>
      <c r="K434" s="232">
        <v>382.46</v>
      </c>
    </row>
    <row r="435" spans="1:11" ht="20.399999999999999" x14ac:dyDescent="0.3">
      <c r="A435" s="52" t="s">
        <v>78</v>
      </c>
      <c r="B435" s="53" t="s">
        <v>4197</v>
      </c>
      <c r="C435" s="61" t="s">
        <v>4232</v>
      </c>
      <c r="D435" s="61" t="s">
        <v>4205</v>
      </c>
      <c r="E435" s="61" t="s">
        <v>4233</v>
      </c>
      <c r="F435" s="53" t="s">
        <v>4234</v>
      </c>
      <c r="G435" s="53">
        <v>4</v>
      </c>
      <c r="H435" s="53" t="s">
        <v>17</v>
      </c>
      <c r="I435" s="53"/>
      <c r="J435" s="54">
        <v>1100</v>
      </c>
      <c r="K435" s="232">
        <v>4400</v>
      </c>
    </row>
    <row r="436" spans="1:11" x14ac:dyDescent="0.3">
      <c r="A436" s="714"/>
      <c r="B436" s="567"/>
      <c r="C436" s="668"/>
      <c r="D436" s="668"/>
      <c r="E436" s="668"/>
      <c r="F436" s="567"/>
      <c r="G436" s="567"/>
      <c r="H436" s="567"/>
      <c r="I436" s="567"/>
      <c r="J436" s="669"/>
      <c r="K436" s="715"/>
    </row>
    <row r="437" spans="1:11" x14ac:dyDescent="0.3">
      <c r="A437" s="431"/>
      <c r="B437" s="432"/>
      <c r="C437" s="433"/>
      <c r="D437" s="433"/>
      <c r="E437" s="433"/>
      <c r="F437" s="432"/>
      <c r="G437" s="432"/>
      <c r="H437" s="432"/>
      <c r="I437" s="768" t="s">
        <v>6544</v>
      </c>
      <c r="J437" s="768"/>
      <c r="K437" s="435">
        <f>SUM(K1:K436)</f>
        <v>397066.37999999977</v>
      </c>
    </row>
  </sheetData>
  <sheetProtection algorithmName="SHA-512" hashValue="1zxoZqIs4GxgBqGklILcD8e/FLsS94A2V+VHbcHhELaB2mScRdMyT8zVDLvYBmIV7OmHUUw5eMnkv0giPpOvGA==" saltValue="VrmtIEqDmfjY8CsuS+mcbw==" spinCount="100000" sheet="1" objects="1" scenarios="1"/>
  <mergeCells count="1">
    <mergeCell ref="I437:J437"/>
  </mergeCells>
  <hyperlinks>
    <hyperlink ref="D84" r:id="rId1" xr:uid="{5137B2AC-2AD2-4285-8A20-DB45AE661854}"/>
  </hyperlinks>
  <pageMargins left="0.2" right="0.2" top="0.5" bottom="0.25" header="0" footer="0"/>
  <pageSetup scale="75" fitToHeight="0"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K55"/>
  <sheetViews>
    <sheetView workbookViewId="0">
      <pane ySplit="1" topLeftCell="A2" activePane="bottomLeft" state="frozen"/>
      <selection pane="bottomLeft"/>
    </sheetView>
  </sheetViews>
  <sheetFormatPr defaultRowHeight="14.4" x14ac:dyDescent="0.3"/>
  <cols>
    <col min="1" max="1" width="17.109375" customWidth="1"/>
    <col min="2" max="2" width="17.88671875" customWidth="1"/>
    <col min="3" max="3" width="49.88671875" customWidth="1"/>
    <col min="4" max="4" width="14.33203125" customWidth="1"/>
    <col min="5" max="5" width="15.88671875" customWidth="1"/>
    <col min="6" max="6" width="10.33203125" customWidth="1"/>
    <col min="7" max="7" width="5.44140625" customWidth="1"/>
    <col min="8" max="8" width="8.44140625" customWidth="1"/>
    <col min="9" max="9" width="12" customWidth="1"/>
    <col min="10" max="10" width="11.44140625" customWidth="1"/>
    <col min="11" max="11" width="16.5546875" customWidth="1"/>
  </cols>
  <sheetData>
    <row r="1" spans="1:11" ht="41.4" thickBot="1" x14ac:dyDescent="0.35">
      <c r="A1" s="145" t="s">
        <v>0</v>
      </c>
      <c r="B1" s="146" t="s">
        <v>1</v>
      </c>
      <c r="C1" s="148" t="s">
        <v>2</v>
      </c>
      <c r="D1" s="148" t="s">
        <v>3</v>
      </c>
      <c r="E1" s="148" t="s">
        <v>4</v>
      </c>
      <c r="F1" s="146" t="s">
        <v>5</v>
      </c>
      <c r="G1" s="146" t="s">
        <v>6</v>
      </c>
      <c r="H1" s="146" t="s">
        <v>7</v>
      </c>
      <c r="I1" s="146" t="s">
        <v>201</v>
      </c>
      <c r="J1" s="149" t="s">
        <v>202</v>
      </c>
      <c r="K1" s="150" t="s">
        <v>8</v>
      </c>
    </row>
    <row r="2" spans="1:11" ht="41.4" thickBot="1" x14ac:dyDescent="0.35">
      <c r="A2" s="127" t="s">
        <v>103</v>
      </c>
      <c r="B2" s="128" t="s">
        <v>1</v>
      </c>
      <c r="C2" s="652" t="s">
        <v>104</v>
      </c>
      <c r="D2" s="131" t="s">
        <v>3</v>
      </c>
      <c r="E2" s="131" t="s">
        <v>4</v>
      </c>
      <c r="F2" s="132" t="s">
        <v>105</v>
      </c>
      <c r="G2" s="133" t="s">
        <v>6</v>
      </c>
      <c r="H2" s="133" t="s">
        <v>7</v>
      </c>
      <c r="I2" s="133" t="s">
        <v>201</v>
      </c>
      <c r="J2" s="134" t="s">
        <v>202</v>
      </c>
      <c r="K2" s="134" t="s">
        <v>8</v>
      </c>
    </row>
    <row r="3" spans="1:11" x14ac:dyDescent="0.3">
      <c r="A3" s="52" t="s">
        <v>103</v>
      </c>
      <c r="B3" s="52" t="s">
        <v>4235</v>
      </c>
      <c r="C3" s="61" t="s">
        <v>4236</v>
      </c>
      <c r="D3" s="61" t="s">
        <v>863</v>
      </c>
      <c r="E3" s="61"/>
      <c r="F3" s="53" t="s">
        <v>4237</v>
      </c>
      <c r="G3" s="53">
        <v>2</v>
      </c>
      <c r="H3" s="53" t="s">
        <v>17</v>
      </c>
      <c r="I3" s="304"/>
      <c r="J3" s="88"/>
      <c r="K3" s="232"/>
    </row>
    <row r="4" spans="1:11" x14ac:dyDescent="0.3">
      <c r="A4" s="52" t="s">
        <v>103</v>
      </c>
      <c r="B4" s="52" t="s">
        <v>4235</v>
      </c>
      <c r="C4" s="121" t="s">
        <v>2082</v>
      </c>
      <c r="D4" s="121" t="s">
        <v>2083</v>
      </c>
      <c r="E4" s="121" t="s">
        <v>2084</v>
      </c>
      <c r="F4" s="53" t="s">
        <v>4238</v>
      </c>
      <c r="G4" s="53">
        <v>2</v>
      </c>
      <c r="H4" s="53" t="s">
        <v>17</v>
      </c>
      <c r="I4" s="53"/>
      <c r="J4" s="88">
        <v>24.99</v>
      </c>
      <c r="K4" s="232">
        <v>49.98</v>
      </c>
    </row>
    <row r="5" spans="1:11" x14ac:dyDescent="0.3">
      <c r="A5" s="52" t="s">
        <v>103</v>
      </c>
      <c r="B5" s="52" t="s">
        <v>4235</v>
      </c>
      <c r="C5" s="121" t="s">
        <v>2086</v>
      </c>
      <c r="D5" s="121" t="s">
        <v>2087</v>
      </c>
      <c r="E5" s="121">
        <v>729882</v>
      </c>
      <c r="F5" s="53" t="s">
        <v>4239</v>
      </c>
      <c r="G5" s="53">
        <v>2</v>
      </c>
      <c r="H5" s="53" t="s">
        <v>17</v>
      </c>
      <c r="I5" s="53"/>
      <c r="J5" s="88">
        <v>29.99</v>
      </c>
      <c r="K5" s="232">
        <v>59.98</v>
      </c>
    </row>
    <row r="6" spans="1:11" x14ac:dyDescent="0.3">
      <c r="A6" s="52" t="s">
        <v>103</v>
      </c>
      <c r="B6" s="52" t="s">
        <v>4235</v>
      </c>
      <c r="C6" s="61" t="s">
        <v>4240</v>
      </c>
      <c r="D6" s="61" t="s">
        <v>2087</v>
      </c>
      <c r="E6" s="61" t="s">
        <v>2205</v>
      </c>
      <c r="F6" s="53" t="s">
        <v>4241</v>
      </c>
      <c r="G6" s="53">
        <v>1</v>
      </c>
      <c r="H6" s="53" t="s">
        <v>1523</v>
      </c>
      <c r="I6" s="53"/>
      <c r="J6" s="88">
        <v>12.99</v>
      </c>
      <c r="K6" s="232">
        <v>12.99</v>
      </c>
    </row>
    <row r="7" spans="1:11" x14ac:dyDescent="0.3">
      <c r="A7" s="52" t="s">
        <v>103</v>
      </c>
      <c r="B7" s="52" t="s">
        <v>4235</v>
      </c>
      <c r="C7" s="61" t="s">
        <v>4242</v>
      </c>
      <c r="D7" s="61" t="s">
        <v>4243</v>
      </c>
      <c r="E7" s="61">
        <v>800074</v>
      </c>
      <c r="F7" s="53" t="s">
        <v>4244</v>
      </c>
      <c r="G7" s="53">
        <v>2</v>
      </c>
      <c r="H7" s="53" t="s">
        <v>2171</v>
      </c>
      <c r="I7" s="53"/>
      <c r="J7" s="88">
        <v>5.99</v>
      </c>
      <c r="K7" s="232">
        <v>11.98</v>
      </c>
    </row>
    <row r="8" spans="1:11" x14ac:dyDescent="0.3">
      <c r="A8" s="52" t="s">
        <v>103</v>
      </c>
      <c r="B8" s="52" t="s">
        <v>4235</v>
      </c>
      <c r="C8" s="61" t="s">
        <v>4245</v>
      </c>
      <c r="D8" s="61" t="s">
        <v>4243</v>
      </c>
      <c r="E8" s="61">
        <v>81505</v>
      </c>
      <c r="F8" s="53" t="s">
        <v>4246</v>
      </c>
      <c r="G8" s="53">
        <v>2</v>
      </c>
      <c r="H8" s="53" t="s">
        <v>17</v>
      </c>
      <c r="I8" s="53"/>
      <c r="J8" s="88">
        <v>3.29</v>
      </c>
      <c r="K8" s="232">
        <v>6.58</v>
      </c>
    </row>
    <row r="9" spans="1:11" x14ac:dyDescent="0.3">
      <c r="A9" s="52" t="s">
        <v>103</v>
      </c>
      <c r="B9" s="52" t="s">
        <v>4235</v>
      </c>
      <c r="C9" s="61" t="s">
        <v>4247</v>
      </c>
      <c r="D9" s="61" t="s">
        <v>4248</v>
      </c>
      <c r="E9" s="61" t="s">
        <v>4249</v>
      </c>
      <c r="F9" s="53" t="s">
        <v>4250</v>
      </c>
      <c r="G9" s="53">
        <v>1</v>
      </c>
      <c r="H9" s="53" t="s">
        <v>1523</v>
      </c>
      <c r="I9" s="53"/>
      <c r="J9" s="88">
        <v>35.99</v>
      </c>
      <c r="K9" s="232">
        <v>35.99</v>
      </c>
    </row>
    <row r="10" spans="1:11" x14ac:dyDescent="0.3">
      <c r="A10" s="52" t="s">
        <v>103</v>
      </c>
      <c r="B10" s="52" t="s">
        <v>4235</v>
      </c>
      <c r="C10" s="61" t="s">
        <v>4251</v>
      </c>
      <c r="D10" s="61" t="s">
        <v>4248</v>
      </c>
      <c r="E10" s="61" t="s">
        <v>4252</v>
      </c>
      <c r="F10" s="53" t="s">
        <v>4253</v>
      </c>
      <c r="G10" s="53">
        <v>1</v>
      </c>
      <c r="H10" s="53" t="s">
        <v>1523</v>
      </c>
      <c r="I10" s="53"/>
      <c r="J10" s="88">
        <v>8.24</v>
      </c>
      <c r="K10" s="232">
        <v>8.24</v>
      </c>
    </row>
    <row r="11" spans="1:11" x14ac:dyDescent="0.3">
      <c r="A11" s="52" t="s">
        <v>103</v>
      </c>
      <c r="B11" s="52" t="s">
        <v>4235</v>
      </c>
      <c r="C11" s="258" t="s">
        <v>4254</v>
      </c>
      <c r="D11" s="258" t="s">
        <v>4248</v>
      </c>
      <c r="E11" s="258" t="s">
        <v>4255</v>
      </c>
      <c r="F11" s="259" t="s">
        <v>4256</v>
      </c>
      <c r="G11" s="259">
        <v>1</v>
      </c>
      <c r="H11" s="259" t="s">
        <v>17</v>
      </c>
      <c r="I11" s="53"/>
      <c r="J11" s="88">
        <v>16.89</v>
      </c>
      <c r="K11" s="232">
        <v>16.89</v>
      </c>
    </row>
    <row r="12" spans="1:11" x14ac:dyDescent="0.3">
      <c r="A12" s="52" t="s">
        <v>103</v>
      </c>
      <c r="B12" s="52" t="s">
        <v>4235</v>
      </c>
      <c r="C12" s="61" t="s">
        <v>4257</v>
      </c>
      <c r="D12" s="61" t="s">
        <v>4258</v>
      </c>
      <c r="E12" s="61" t="s">
        <v>4259</v>
      </c>
      <c r="F12" s="53" t="s">
        <v>4260</v>
      </c>
      <c r="G12" s="53">
        <v>1</v>
      </c>
      <c r="H12" s="53" t="s">
        <v>2171</v>
      </c>
      <c r="I12" s="53"/>
      <c r="J12" s="88">
        <v>8.2100000000000009</v>
      </c>
      <c r="K12" s="232">
        <v>8.2100000000000009</v>
      </c>
    </row>
    <row r="13" spans="1:11" x14ac:dyDescent="0.3">
      <c r="A13" s="52" t="s">
        <v>103</v>
      </c>
      <c r="B13" s="52" t="s">
        <v>4235</v>
      </c>
      <c r="C13" s="61" t="s">
        <v>4261</v>
      </c>
      <c r="D13" s="61" t="s">
        <v>4258</v>
      </c>
      <c r="E13" s="61" t="s">
        <v>4262</v>
      </c>
      <c r="F13" s="53" t="s">
        <v>4263</v>
      </c>
      <c r="G13" s="53">
        <v>2</v>
      </c>
      <c r="H13" s="53" t="s">
        <v>2171</v>
      </c>
      <c r="I13" s="53"/>
      <c r="J13" s="88">
        <v>15.99</v>
      </c>
      <c r="K13" s="232">
        <v>31.98</v>
      </c>
    </row>
    <row r="14" spans="1:11" x14ac:dyDescent="0.3">
      <c r="A14" s="52" t="s">
        <v>103</v>
      </c>
      <c r="B14" s="52" t="s">
        <v>4235</v>
      </c>
      <c r="C14" s="61" t="s">
        <v>4264</v>
      </c>
      <c r="D14" s="61" t="s">
        <v>4265</v>
      </c>
      <c r="E14" s="61" t="s">
        <v>4266</v>
      </c>
      <c r="F14" s="53" t="s">
        <v>4267</v>
      </c>
      <c r="G14" s="53">
        <v>2</v>
      </c>
      <c r="H14" s="53" t="s">
        <v>17</v>
      </c>
      <c r="I14" s="53"/>
      <c r="J14" s="88">
        <v>1.79</v>
      </c>
      <c r="K14" s="232">
        <v>3.58</v>
      </c>
    </row>
    <row r="15" spans="1:11" x14ac:dyDescent="0.3">
      <c r="A15" s="52" t="s">
        <v>103</v>
      </c>
      <c r="B15" s="52" t="s">
        <v>4235</v>
      </c>
      <c r="C15" s="61" t="s">
        <v>4268</v>
      </c>
      <c r="D15" s="61" t="s">
        <v>4243</v>
      </c>
      <c r="E15" s="61" t="s">
        <v>4269</v>
      </c>
      <c r="F15" s="53" t="s">
        <v>4270</v>
      </c>
      <c r="G15" s="53">
        <v>4</v>
      </c>
      <c r="H15" s="53" t="s">
        <v>17</v>
      </c>
      <c r="I15" s="53"/>
      <c r="J15" s="88">
        <v>0.69</v>
      </c>
      <c r="K15" s="232">
        <v>2.76</v>
      </c>
    </row>
    <row r="16" spans="1:11" x14ac:dyDescent="0.3">
      <c r="A16" s="52" t="s">
        <v>103</v>
      </c>
      <c r="B16" s="52" t="s">
        <v>4235</v>
      </c>
      <c r="C16" s="61" t="s">
        <v>4271</v>
      </c>
      <c r="D16" s="61" t="s">
        <v>2212</v>
      </c>
      <c r="E16" s="61" t="s">
        <v>4272</v>
      </c>
      <c r="F16" s="53" t="s">
        <v>4273</v>
      </c>
      <c r="G16" s="53">
        <v>2</v>
      </c>
      <c r="H16" s="53" t="s">
        <v>17</v>
      </c>
      <c r="I16" s="53"/>
      <c r="J16" s="88">
        <v>17.41</v>
      </c>
      <c r="K16" s="232">
        <v>34.82</v>
      </c>
    </row>
    <row r="17" spans="1:11" x14ac:dyDescent="0.3">
      <c r="A17" s="52" t="s">
        <v>103</v>
      </c>
      <c r="B17" s="52" t="s">
        <v>4235</v>
      </c>
      <c r="C17" s="61" t="s">
        <v>4274</v>
      </c>
      <c r="D17" s="61" t="s">
        <v>4275</v>
      </c>
      <c r="E17" s="61">
        <v>10013</v>
      </c>
      <c r="F17" s="53" t="s">
        <v>4276</v>
      </c>
      <c r="G17" s="53">
        <v>1</v>
      </c>
      <c r="H17" s="53" t="s">
        <v>2171</v>
      </c>
      <c r="I17" s="53"/>
      <c r="J17" s="88">
        <v>2.89</v>
      </c>
      <c r="K17" s="232">
        <v>2.89</v>
      </c>
    </row>
    <row r="18" spans="1:11" x14ac:dyDescent="0.3">
      <c r="A18" s="52" t="s">
        <v>103</v>
      </c>
      <c r="B18" s="52" t="s">
        <v>4235</v>
      </c>
      <c r="C18" s="61" t="s">
        <v>4277</v>
      </c>
      <c r="D18" s="61" t="s">
        <v>4275</v>
      </c>
      <c r="E18" s="61">
        <v>10022</v>
      </c>
      <c r="F18" s="53" t="s">
        <v>4278</v>
      </c>
      <c r="G18" s="53">
        <v>1</v>
      </c>
      <c r="H18" s="53" t="s">
        <v>2171</v>
      </c>
      <c r="I18" s="53"/>
      <c r="J18" s="88">
        <v>2.89</v>
      </c>
      <c r="K18" s="232">
        <v>2.89</v>
      </c>
    </row>
    <row r="19" spans="1:11" x14ac:dyDescent="0.3">
      <c r="A19" s="52" t="s">
        <v>103</v>
      </c>
      <c r="B19" s="52" t="s">
        <v>4235</v>
      </c>
      <c r="C19" s="61" t="s">
        <v>4279</v>
      </c>
      <c r="D19" s="61" t="s">
        <v>4243</v>
      </c>
      <c r="E19" s="61" t="s">
        <v>4280</v>
      </c>
      <c r="F19" s="53" t="s">
        <v>4281</v>
      </c>
      <c r="G19" s="53">
        <v>6</v>
      </c>
      <c r="H19" s="53" t="s">
        <v>17</v>
      </c>
      <c r="I19" s="53"/>
      <c r="J19" s="88">
        <v>1.39</v>
      </c>
      <c r="K19" s="232">
        <v>8.34</v>
      </c>
    </row>
    <row r="20" spans="1:11" x14ac:dyDescent="0.3">
      <c r="A20" s="52" t="s">
        <v>103</v>
      </c>
      <c r="B20" s="52" t="s">
        <v>4235</v>
      </c>
      <c r="C20" s="61" t="s">
        <v>4282</v>
      </c>
      <c r="D20" s="61" t="s">
        <v>4243</v>
      </c>
      <c r="E20" s="61">
        <v>13601</v>
      </c>
      <c r="F20" s="53" t="s">
        <v>4283</v>
      </c>
      <c r="G20" s="53">
        <v>1</v>
      </c>
      <c r="H20" s="53" t="s">
        <v>2171</v>
      </c>
      <c r="I20" s="53"/>
      <c r="J20" s="88">
        <v>12.99</v>
      </c>
      <c r="K20" s="232">
        <v>12.99</v>
      </c>
    </row>
    <row r="21" spans="1:11" x14ac:dyDescent="0.3">
      <c r="A21" s="52" t="s">
        <v>103</v>
      </c>
      <c r="B21" s="52" t="s">
        <v>4235</v>
      </c>
      <c r="C21" s="61" t="s">
        <v>4284</v>
      </c>
      <c r="D21" s="61" t="s">
        <v>2034</v>
      </c>
      <c r="E21" s="61" t="s">
        <v>4285</v>
      </c>
      <c r="F21" s="53" t="s">
        <v>4286</v>
      </c>
      <c r="G21" s="53">
        <v>1</v>
      </c>
      <c r="H21" s="53" t="s">
        <v>2171</v>
      </c>
      <c r="I21" s="53"/>
      <c r="J21" s="88">
        <v>38.99</v>
      </c>
      <c r="K21" s="232">
        <v>38.99</v>
      </c>
    </row>
    <row r="22" spans="1:11" x14ac:dyDescent="0.3">
      <c r="A22" s="52" t="s">
        <v>103</v>
      </c>
      <c r="B22" s="52" t="s">
        <v>4235</v>
      </c>
      <c r="C22" s="61" t="s">
        <v>4287</v>
      </c>
      <c r="D22" s="61" t="s">
        <v>2187</v>
      </c>
      <c r="E22" s="61">
        <v>33101</v>
      </c>
      <c r="F22" s="53" t="s">
        <v>4288</v>
      </c>
      <c r="G22" s="53">
        <v>1</v>
      </c>
      <c r="H22" s="53" t="s">
        <v>2171</v>
      </c>
      <c r="I22" s="53"/>
      <c r="J22" s="88">
        <v>7.29</v>
      </c>
      <c r="K22" s="232">
        <v>7.29</v>
      </c>
    </row>
    <row r="23" spans="1:11" x14ac:dyDescent="0.3">
      <c r="A23" s="52" t="s">
        <v>103</v>
      </c>
      <c r="B23" s="52" t="s">
        <v>4235</v>
      </c>
      <c r="C23" s="61" t="s">
        <v>4289</v>
      </c>
      <c r="D23" s="61" t="s">
        <v>2087</v>
      </c>
      <c r="E23" s="61">
        <v>10007</v>
      </c>
      <c r="F23" s="53" t="s">
        <v>4290</v>
      </c>
      <c r="G23" s="53">
        <v>1</v>
      </c>
      <c r="H23" s="53" t="s">
        <v>2171</v>
      </c>
      <c r="I23" s="53"/>
      <c r="J23" s="88">
        <v>0.99</v>
      </c>
      <c r="K23" s="232">
        <v>0.99</v>
      </c>
    </row>
    <row r="24" spans="1:11" x14ac:dyDescent="0.3">
      <c r="A24" s="52" t="s">
        <v>103</v>
      </c>
      <c r="B24" s="52" t="s">
        <v>4235</v>
      </c>
      <c r="C24" s="61" t="s">
        <v>4291</v>
      </c>
      <c r="D24" s="61" t="s">
        <v>2087</v>
      </c>
      <c r="E24" s="61" t="s">
        <v>4292</v>
      </c>
      <c r="F24" s="53" t="s">
        <v>4293</v>
      </c>
      <c r="G24" s="53">
        <v>1</v>
      </c>
      <c r="H24" s="53" t="s">
        <v>17</v>
      </c>
      <c r="I24" s="53"/>
      <c r="J24" s="88">
        <v>6.49</v>
      </c>
      <c r="K24" s="232">
        <v>6.49</v>
      </c>
    </row>
    <row r="25" spans="1:11" x14ac:dyDescent="0.3">
      <c r="A25" s="52" t="s">
        <v>103</v>
      </c>
      <c r="B25" s="52" t="s">
        <v>4235</v>
      </c>
      <c r="C25" s="61" t="s">
        <v>4294</v>
      </c>
      <c r="D25" s="61" t="s">
        <v>2087</v>
      </c>
      <c r="E25" s="61">
        <v>10006</v>
      </c>
      <c r="F25" s="53" t="s">
        <v>4295</v>
      </c>
      <c r="G25" s="53">
        <v>1</v>
      </c>
      <c r="H25" s="53" t="s">
        <v>2171</v>
      </c>
      <c r="I25" s="53"/>
      <c r="J25" s="88">
        <v>0.99</v>
      </c>
      <c r="K25" s="232">
        <v>0.99</v>
      </c>
    </row>
    <row r="26" spans="1:11" x14ac:dyDescent="0.3">
      <c r="A26" s="52" t="s">
        <v>103</v>
      </c>
      <c r="B26" s="52" t="s">
        <v>4235</v>
      </c>
      <c r="C26" s="61" t="s">
        <v>4296</v>
      </c>
      <c r="D26" s="61" t="s">
        <v>2169</v>
      </c>
      <c r="E26" s="61">
        <v>2089</v>
      </c>
      <c r="F26" s="53" t="s">
        <v>4297</v>
      </c>
      <c r="G26" s="53">
        <v>1</v>
      </c>
      <c r="H26" s="53" t="s">
        <v>2171</v>
      </c>
      <c r="I26" s="53"/>
      <c r="J26" s="88">
        <v>9.99</v>
      </c>
      <c r="K26" s="232">
        <v>9.99</v>
      </c>
    </row>
    <row r="27" spans="1:11" x14ac:dyDescent="0.3">
      <c r="A27" s="52" t="s">
        <v>103</v>
      </c>
      <c r="B27" s="52" t="s">
        <v>4235</v>
      </c>
      <c r="C27" s="61" t="s">
        <v>4298</v>
      </c>
      <c r="D27" s="61" t="s">
        <v>4243</v>
      </c>
      <c r="E27" s="61">
        <v>30301</v>
      </c>
      <c r="F27" s="53" t="s">
        <v>4299</v>
      </c>
      <c r="G27" s="53">
        <v>1</v>
      </c>
      <c r="H27" s="53" t="s">
        <v>2171</v>
      </c>
      <c r="I27" s="53"/>
      <c r="J27" s="88">
        <v>4.99</v>
      </c>
      <c r="K27" s="232">
        <v>4.99</v>
      </c>
    </row>
    <row r="28" spans="1:11" x14ac:dyDescent="0.3">
      <c r="A28" s="52" t="s">
        <v>103</v>
      </c>
      <c r="B28" s="52" t="s">
        <v>4235</v>
      </c>
      <c r="C28" s="61" t="s">
        <v>4300</v>
      </c>
      <c r="D28" s="61" t="s">
        <v>2195</v>
      </c>
      <c r="E28" s="61">
        <v>33311</v>
      </c>
      <c r="F28" s="53" t="s">
        <v>4301</v>
      </c>
      <c r="G28" s="53">
        <v>1</v>
      </c>
      <c r="H28" s="53" t="s">
        <v>2171</v>
      </c>
      <c r="I28" s="53"/>
      <c r="J28" s="88">
        <v>2.29</v>
      </c>
      <c r="K28" s="232">
        <v>2.29</v>
      </c>
    </row>
    <row r="29" spans="1:11" x14ac:dyDescent="0.3">
      <c r="A29" s="52" t="s">
        <v>103</v>
      </c>
      <c r="B29" s="52" t="s">
        <v>4235</v>
      </c>
      <c r="C29" s="61" t="s">
        <v>4302</v>
      </c>
      <c r="D29" s="61" t="s">
        <v>2177</v>
      </c>
      <c r="E29" s="61" t="s">
        <v>2178</v>
      </c>
      <c r="F29" s="53" t="s">
        <v>4303</v>
      </c>
      <c r="G29" s="53">
        <v>4</v>
      </c>
      <c r="H29" s="53" t="s">
        <v>2171</v>
      </c>
      <c r="I29" s="53"/>
      <c r="J29" s="88">
        <v>1.29</v>
      </c>
      <c r="K29" s="232">
        <v>5.16</v>
      </c>
    </row>
    <row r="30" spans="1:11" x14ac:dyDescent="0.3">
      <c r="A30" s="52" t="s">
        <v>103</v>
      </c>
      <c r="B30" s="52" t="s">
        <v>4235</v>
      </c>
      <c r="C30" s="61" t="s">
        <v>4304</v>
      </c>
      <c r="D30" s="61" t="s">
        <v>4305</v>
      </c>
      <c r="E30" s="61" t="s">
        <v>4306</v>
      </c>
      <c r="F30" s="53" t="s">
        <v>4307</v>
      </c>
      <c r="G30" s="53">
        <v>1</v>
      </c>
      <c r="H30" s="53" t="s">
        <v>2171</v>
      </c>
      <c r="I30" s="53"/>
      <c r="J30" s="88">
        <v>4.6399999999999997</v>
      </c>
      <c r="K30" s="232">
        <v>4.6399999999999997</v>
      </c>
    </row>
    <row r="31" spans="1:11" x14ac:dyDescent="0.3">
      <c r="A31" s="52" t="s">
        <v>103</v>
      </c>
      <c r="B31" s="52" t="s">
        <v>4235</v>
      </c>
      <c r="C31" s="61" t="s">
        <v>4308</v>
      </c>
      <c r="D31" s="61" t="s">
        <v>2076</v>
      </c>
      <c r="E31" s="61">
        <v>20645</v>
      </c>
      <c r="F31" s="53" t="s">
        <v>4309</v>
      </c>
      <c r="G31" s="53">
        <v>1</v>
      </c>
      <c r="H31" s="53" t="s">
        <v>1523</v>
      </c>
      <c r="I31" s="53"/>
      <c r="J31" s="88">
        <v>9.99</v>
      </c>
      <c r="K31" s="232">
        <v>9.99</v>
      </c>
    </row>
    <row r="32" spans="1:11" x14ac:dyDescent="0.3">
      <c r="A32" s="52" t="s">
        <v>103</v>
      </c>
      <c r="B32" s="52" t="s">
        <v>4235</v>
      </c>
      <c r="C32" s="61" t="s">
        <v>4310</v>
      </c>
      <c r="D32" s="61" t="s">
        <v>4311</v>
      </c>
      <c r="E32" s="61">
        <v>1072</v>
      </c>
      <c r="F32" s="53" t="s">
        <v>4312</v>
      </c>
      <c r="G32" s="53">
        <v>4</v>
      </c>
      <c r="H32" s="53" t="s">
        <v>17</v>
      </c>
      <c r="I32" s="53"/>
      <c r="J32" s="88">
        <v>0.99</v>
      </c>
      <c r="K32" s="232">
        <v>3.96</v>
      </c>
    </row>
    <row r="33" spans="1:11" x14ac:dyDescent="0.3">
      <c r="A33" s="52" t="s">
        <v>103</v>
      </c>
      <c r="B33" s="52" t="s">
        <v>4235</v>
      </c>
      <c r="C33" s="61" t="s">
        <v>4318</v>
      </c>
      <c r="D33" s="61" t="s">
        <v>4319</v>
      </c>
      <c r="E33" s="61">
        <v>35087297</v>
      </c>
      <c r="F33" s="53" t="s">
        <v>4320</v>
      </c>
      <c r="G33" s="53">
        <v>2</v>
      </c>
      <c r="H33" s="53" t="s">
        <v>17</v>
      </c>
      <c r="I33" s="53"/>
      <c r="J33" s="88">
        <v>20</v>
      </c>
      <c r="K33" s="232">
        <v>40</v>
      </c>
    </row>
    <row r="34" spans="1:11" x14ac:dyDescent="0.3">
      <c r="A34" s="52" t="s">
        <v>103</v>
      </c>
      <c r="B34" s="52" t="s">
        <v>4235</v>
      </c>
      <c r="C34" s="61" t="s">
        <v>4321</v>
      </c>
      <c r="D34" s="61" t="s">
        <v>2087</v>
      </c>
      <c r="E34" s="61" t="s">
        <v>4322</v>
      </c>
      <c r="F34" s="53" t="s">
        <v>4323</v>
      </c>
      <c r="G34" s="53">
        <v>2</v>
      </c>
      <c r="H34" s="53" t="s">
        <v>17</v>
      </c>
      <c r="I34" s="53"/>
      <c r="J34" s="88">
        <v>1.99</v>
      </c>
      <c r="K34" s="232">
        <v>3.98</v>
      </c>
    </row>
    <row r="35" spans="1:11" x14ac:dyDescent="0.3">
      <c r="A35" s="52" t="s">
        <v>103</v>
      </c>
      <c r="B35" s="52" t="s">
        <v>4235</v>
      </c>
      <c r="C35" s="61" t="s">
        <v>4324</v>
      </c>
      <c r="D35" s="61" t="s">
        <v>2212</v>
      </c>
      <c r="E35" s="61">
        <v>74771</v>
      </c>
      <c r="F35" s="53" t="s">
        <v>4325</v>
      </c>
      <c r="G35" s="53">
        <v>2</v>
      </c>
      <c r="H35" s="53" t="s">
        <v>17</v>
      </c>
      <c r="I35" s="53"/>
      <c r="J35" s="88">
        <v>16.989999999999998</v>
      </c>
      <c r="K35" s="232">
        <v>33.979999999999997</v>
      </c>
    </row>
    <row r="36" spans="1:11" x14ac:dyDescent="0.3">
      <c r="A36" s="52" t="s">
        <v>103</v>
      </c>
      <c r="B36" s="52" t="s">
        <v>4235</v>
      </c>
      <c r="C36" s="61" t="s">
        <v>4326</v>
      </c>
      <c r="D36" s="61" t="s">
        <v>2087</v>
      </c>
      <c r="E36" s="61" t="s">
        <v>2215</v>
      </c>
      <c r="F36" s="53" t="s">
        <v>4327</v>
      </c>
      <c r="G36" s="53">
        <v>2</v>
      </c>
      <c r="H36" s="53" t="s">
        <v>1523</v>
      </c>
      <c r="I36" s="53"/>
      <c r="J36" s="88">
        <v>1.99</v>
      </c>
      <c r="K36" s="232">
        <v>3.98</v>
      </c>
    </row>
    <row r="37" spans="1:11" x14ac:dyDescent="0.3">
      <c r="A37" s="52" t="s">
        <v>103</v>
      </c>
      <c r="B37" s="52" t="s">
        <v>4235</v>
      </c>
      <c r="C37" s="61" t="s">
        <v>4328</v>
      </c>
      <c r="D37" s="61" t="s">
        <v>4329</v>
      </c>
      <c r="E37" s="61">
        <v>371651</v>
      </c>
      <c r="F37" s="53" t="s">
        <v>4330</v>
      </c>
      <c r="G37" s="53">
        <v>20</v>
      </c>
      <c r="H37" s="53" t="s">
        <v>17</v>
      </c>
      <c r="I37" s="53"/>
      <c r="J37" s="88">
        <v>6.5</v>
      </c>
      <c r="K37" s="232">
        <v>130</v>
      </c>
    </row>
    <row r="38" spans="1:11" x14ac:dyDescent="0.3">
      <c r="A38" s="52" t="s">
        <v>103</v>
      </c>
      <c r="B38" s="52" t="s">
        <v>4235</v>
      </c>
      <c r="C38" s="61" t="s">
        <v>4331</v>
      </c>
      <c r="D38" s="61" t="s">
        <v>1038</v>
      </c>
      <c r="E38" s="61" t="s">
        <v>2225</v>
      </c>
      <c r="F38" s="53" t="s">
        <v>4332</v>
      </c>
      <c r="G38" s="53">
        <v>2</v>
      </c>
      <c r="H38" s="53" t="s">
        <v>1055</v>
      </c>
      <c r="I38" s="53"/>
      <c r="J38" s="88">
        <v>2.4900000000000002</v>
      </c>
      <c r="K38" s="232">
        <v>4.9800000000000004</v>
      </c>
    </row>
    <row r="39" spans="1:11" x14ac:dyDescent="0.3">
      <c r="A39" s="52" t="s">
        <v>103</v>
      </c>
      <c r="B39" s="52" t="s">
        <v>4235</v>
      </c>
      <c r="C39" s="61" t="s">
        <v>4333</v>
      </c>
      <c r="D39" s="61" t="s">
        <v>4334</v>
      </c>
      <c r="E39" s="61">
        <v>450852</v>
      </c>
      <c r="F39" s="53" t="s">
        <v>4335</v>
      </c>
      <c r="G39" s="53">
        <v>2</v>
      </c>
      <c r="H39" s="53" t="s">
        <v>17</v>
      </c>
      <c r="I39" s="53"/>
      <c r="J39" s="88">
        <v>3.49</v>
      </c>
      <c r="K39" s="232">
        <v>6.98</v>
      </c>
    </row>
    <row r="40" spans="1:11" x14ac:dyDescent="0.3">
      <c r="A40" s="52" t="s">
        <v>103</v>
      </c>
      <c r="B40" s="52" t="s">
        <v>4235</v>
      </c>
      <c r="C40" s="61" t="s">
        <v>4336</v>
      </c>
      <c r="D40" s="61" t="s">
        <v>2087</v>
      </c>
      <c r="E40" s="61">
        <v>99470</v>
      </c>
      <c r="F40" s="53" t="s">
        <v>4337</v>
      </c>
      <c r="G40" s="53">
        <v>6</v>
      </c>
      <c r="H40" s="53" t="s">
        <v>17</v>
      </c>
      <c r="I40" s="53"/>
      <c r="J40" s="88">
        <v>1.0900000000000001</v>
      </c>
      <c r="K40" s="232">
        <v>6.5400000000000009</v>
      </c>
    </row>
    <row r="41" spans="1:11" x14ac:dyDescent="0.3">
      <c r="A41" s="52" t="s">
        <v>103</v>
      </c>
      <c r="B41" s="52" t="s">
        <v>4235</v>
      </c>
      <c r="C41" s="61" t="s">
        <v>4338</v>
      </c>
      <c r="D41" s="61" t="s">
        <v>2087</v>
      </c>
      <c r="E41" s="61" t="s">
        <v>2184</v>
      </c>
      <c r="F41" s="53" t="s">
        <v>4339</v>
      </c>
      <c r="G41" s="53">
        <v>6</v>
      </c>
      <c r="H41" s="53" t="s">
        <v>17</v>
      </c>
      <c r="I41" s="53"/>
      <c r="J41" s="88">
        <v>1.29</v>
      </c>
      <c r="K41" s="232">
        <v>7.74</v>
      </c>
    </row>
    <row r="42" spans="1:11" ht="20.399999999999999" x14ac:dyDescent="0.3">
      <c r="A42" s="52" t="s">
        <v>103</v>
      </c>
      <c r="B42" s="52" t="s">
        <v>4235</v>
      </c>
      <c r="C42" s="61" t="s">
        <v>4370</v>
      </c>
      <c r="D42" s="61" t="s">
        <v>2099</v>
      </c>
      <c r="E42" s="61" t="s">
        <v>4371</v>
      </c>
      <c r="F42" s="53" t="s">
        <v>4372</v>
      </c>
      <c r="G42" s="53">
        <v>2</v>
      </c>
      <c r="H42" s="53" t="s">
        <v>17</v>
      </c>
      <c r="I42" s="53"/>
      <c r="J42" s="88">
        <v>51.5</v>
      </c>
      <c r="K42" s="232">
        <v>103</v>
      </c>
    </row>
    <row r="43" spans="1:11" ht="20.399999999999999" x14ac:dyDescent="0.3">
      <c r="A43" s="52" t="s">
        <v>103</v>
      </c>
      <c r="B43" s="52" t="s">
        <v>4235</v>
      </c>
      <c r="C43" s="61" t="s">
        <v>4373</v>
      </c>
      <c r="D43" s="61" t="s">
        <v>2099</v>
      </c>
      <c r="E43" s="61" t="s">
        <v>4374</v>
      </c>
      <c r="F43" s="53" t="s">
        <v>4375</v>
      </c>
      <c r="G43" s="53">
        <v>100</v>
      </c>
      <c r="H43" s="53" t="s">
        <v>17</v>
      </c>
      <c r="I43" s="53"/>
      <c r="J43" s="88">
        <v>7.0000000000000007E-2</v>
      </c>
      <c r="K43" s="232">
        <v>7.0000000000000009</v>
      </c>
    </row>
    <row r="44" spans="1:11" ht="20.399999999999999" x14ac:dyDescent="0.3">
      <c r="A44" s="52" t="s">
        <v>103</v>
      </c>
      <c r="B44" s="52" t="s">
        <v>4235</v>
      </c>
      <c r="C44" s="61" t="s">
        <v>4376</v>
      </c>
      <c r="D44" s="61" t="s">
        <v>2099</v>
      </c>
      <c r="E44" s="61" t="s">
        <v>2100</v>
      </c>
      <c r="F44" s="53" t="s">
        <v>4377</v>
      </c>
      <c r="G44" s="53">
        <v>2</v>
      </c>
      <c r="H44" s="53" t="s">
        <v>17</v>
      </c>
      <c r="I44" s="53"/>
      <c r="J44" s="88">
        <v>16.45</v>
      </c>
      <c r="K44" s="232">
        <v>32.9</v>
      </c>
    </row>
    <row r="45" spans="1:11" ht="20.399999999999999" x14ac:dyDescent="0.3">
      <c r="A45" s="52" t="s">
        <v>103</v>
      </c>
      <c r="B45" s="52" t="s">
        <v>4235</v>
      </c>
      <c r="C45" s="61" t="s">
        <v>4378</v>
      </c>
      <c r="D45" s="61" t="s">
        <v>4379</v>
      </c>
      <c r="E45" s="61"/>
      <c r="F45" s="53" t="s">
        <v>4380</v>
      </c>
      <c r="G45" s="53">
        <v>2</v>
      </c>
      <c r="H45" s="53" t="s">
        <v>17</v>
      </c>
      <c r="I45" s="53"/>
      <c r="J45" s="88">
        <v>3.34</v>
      </c>
      <c r="K45" s="232">
        <v>6.68</v>
      </c>
    </row>
    <row r="46" spans="1:11" ht="20.399999999999999" x14ac:dyDescent="0.3">
      <c r="A46" s="52" t="s">
        <v>103</v>
      </c>
      <c r="B46" s="52" t="s">
        <v>4235</v>
      </c>
      <c r="C46" s="61" t="s">
        <v>4381</v>
      </c>
      <c r="D46" s="61" t="s">
        <v>4379</v>
      </c>
      <c r="E46" s="61"/>
      <c r="F46" s="53" t="s">
        <v>4382</v>
      </c>
      <c r="G46" s="53">
        <v>2</v>
      </c>
      <c r="H46" s="53" t="s">
        <v>17</v>
      </c>
      <c r="I46" s="53"/>
      <c r="J46" s="88">
        <v>3.34</v>
      </c>
      <c r="K46" s="232">
        <v>6.68</v>
      </c>
    </row>
    <row r="47" spans="1:11" x14ac:dyDescent="0.3">
      <c r="A47" s="52" t="s">
        <v>103</v>
      </c>
      <c r="B47" s="52" t="s">
        <v>4235</v>
      </c>
      <c r="C47" s="61" t="s">
        <v>4383</v>
      </c>
      <c r="D47" s="61"/>
      <c r="E47" s="61"/>
      <c r="F47" s="53" t="s">
        <v>4384</v>
      </c>
      <c r="G47" s="53">
        <v>2</v>
      </c>
      <c r="H47" s="53" t="s">
        <v>17</v>
      </c>
      <c r="I47" s="53"/>
      <c r="J47" s="88">
        <v>15</v>
      </c>
      <c r="K47" s="232">
        <v>30</v>
      </c>
    </row>
    <row r="48" spans="1:11" ht="20.399999999999999" x14ac:dyDescent="0.3">
      <c r="A48" s="52" t="s">
        <v>103</v>
      </c>
      <c r="B48" s="52" t="s">
        <v>4235</v>
      </c>
      <c r="C48" s="61" t="s">
        <v>4385</v>
      </c>
      <c r="D48" s="61" t="s">
        <v>4379</v>
      </c>
      <c r="E48" s="61" t="s">
        <v>4386</v>
      </c>
      <c r="F48" s="53" t="s">
        <v>4387</v>
      </c>
      <c r="G48" s="53">
        <v>2</v>
      </c>
      <c r="H48" s="53" t="s">
        <v>17</v>
      </c>
      <c r="I48" s="53"/>
      <c r="J48" s="88">
        <v>9</v>
      </c>
      <c r="K48" s="232">
        <v>18</v>
      </c>
    </row>
    <row r="49" spans="1:11" ht="20.399999999999999" x14ac:dyDescent="0.3">
      <c r="A49" s="52" t="s">
        <v>103</v>
      </c>
      <c r="B49" s="52" t="s">
        <v>4235</v>
      </c>
      <c r="C49" s="61" t="s">
        <v>4388</v>
      </c>
      <c r="D49" s="61" t="s">
        <v>2099</v>
      </c>
      <c r="E49" s="61" t="s">
        <v>4389</v>
      </c>
      <c r="F49" s="53" t="s">
        <v>4390</v>
      </c>
      <c r="G49" s="53">
        <v>2</v>
      </c>
      <c r="H49" s="53" t="s">
        <v>17</v>
      </c>
      <c r="I49" s="53"/>
      <c r="J49" s="88">
        <v>3.26</v>
      </c>
      <c r="K49" s="232">
        <v>6.52</v>
      </c>
    </row>
    <row r="50" spans="1:11" x14ac:dyDescent="0.3">
      <c r="A50" s="52" t="s">
        <v>103</v>
      </c>
      <c r="B50" s="52" t="s">
        <v>4235</v>
      </c>
      <c r="C50" s="61" t="s">
        <v>4391</v>
      </c>
      <c r="D50" s="57" t="s">
        <v>4392</v>
      </c>
      <c r="E50" s="57" t="s">
        <v>4393</v>
      </c>
      <c r="F50" s="53" t="s">
        <v>4394</v>
      </c>
      <c r="G50" s="53">
        <v>1</v>
      </c>
      <c r="H50" s="53" t="s">
        <v>17</v>
      </c>
      <c r="I50" s="53"/>
      <c r="J50" s="88">
        <v>999.99</v>
      </c>
      <c r="K50" s="232">
        <v>999.99</v>
      </c>
    </row>
    <row r="51" spans="1:11" x14ac:dyDescent="0.3">
      <c r="A51" s="52" t="s">
        <v>103</v>
      </c>
      <c r="B51" s="52" t="s">
        <v>4235</v>
      </c>
      <c r="C51" s="635" t="s">
        <v>7175</v>
      </c>
      <c r="D51" s="61" t="s">
        <v>4392</v>
      </c>
      <c r="E51" s="61" t="s">
        <v>4395</v>
      </c>
      <c r="F51" s="53" t="s">
        <v>4396</v>
      </c>
      <c r="G51" s="53">
        <v>1</v>
      </c>
      <c r="H51" s="53" t="s">
        <v>17</v>
      </c>
      <c r="I51" s="53"/>
      <c r="J51" s="88">
        <v>249.99</v>
      </c>
      <c r="K51" s="232">
        <v>249.99</v>
      </c>
    </row>
    <row r="52" spans="1:11" x14ac:dyDescent="0.3">
      <c r="A52" s="52" t="s">
        <v>103</v>
      </c>
      <c r="B52" s="52" t="s">
        <v>4235</v>
      </c>
      <c r="C52" s="61" t="s">
        <v>4397</v>
      </c>
      <c r="D52" s="61" t="s">
        <v>4392</v>
      </c>
      <c r="E52" s="61" t="s">
        <v>4398</v>
      </c>
      <c r="F52" s="53" t="s">
        <v>4399</v>
      </c>
      <c r="G52" s="53">
        <v>1</v>
      </c>
      <c r="H52" s="53" t="s">
        <v>17</v>
      </c>
      <c r="I52" s="53"/>
      <c r="J52" s="88">
        <v>35</v>
      </c>
      <c r="K52" s="232">
        <v>35</v>
      </c>
    </row>
    <row r="53" spans="1:11" ht="40.799999999999997" x14ac:dyDescent="0.3">
      <c r="A53" s="52" t="s">
        <v>103</v>
      </c>
      <c r="B53" s="52" t="s">
        <v>4235</v>
      </c>
      <c r="C53" s="61" t="s">
        <v>4400</v>
      </c>
      <c r="D53" s="61" t="s">
        <v>4392</v>
      </c>
      <c r="E53" s="61" t="s">
        <v>4401</v>
      </c>
      <c r="F53" s="53" t="s">
        <v>4402</v>
      </c>
      <c r="G53" s="53">
        <v>4</v>
      </c>
      <c r="H53" s="53" t="s">
        <v>17</v>
      </c>
      <c r="I53" s="53"/>
      <c r="J53" s="88">
        <v>45</v>
      </c>
      <c r="K53" s="232">
        <v>180</v>
      </c>
    </row>
    <row r="55" spans="1:11" x14ac:dyDescent="0.3">
      <c r="I55" s="768" t="s">
        <v>6545</v>
      </c>
      <c r="J55" s="768"/>
      <c r="K55" s="435">
        <f>SUM(K1:K54)</f>
        <v>2320.8000000000002</v>
      </c>
    </row>
  </sheetData>
  <sheetProtection algorithmName="SHA-512" hashValue="FGSaL9or1OOdwXe08RC9NBCo7BTG0lq7kO5ltY5jBwAjPEmYj3/Xc4BztPi3y7lhEmnNmXKSSnIu1AGSX8sMvA==" saltValue="sgmh3g6MEdNvX6x063dH8A==" spinCount="100000" sheet="1" objects="1" scenarios="1"/>
  <mergeCells count="1">
    <mergeCell ref="I55:J55"/>
  </mergeCells>
  <pageMargins left="0.2" right="0.2" top="0.5" bottom="0.25" header="0" footer="0"/>
  <pageSetup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2019 Overview</vt:lpstr>
      <vt:lpstr>Type I Cache</vt:lpstr>
      <vt:lpstr>2018 Changes</vt:lpstr>
      <vt:lpstr>TF SPT</vt:lpstr>
      <vt:lpstr>C</vt:lpstr>
      <vt:lpstr>H</vt:lpstr>
      <vt:lpstr>L</vt:lpstr>
      <vt:lpstr>M</vt:lpstr>
      <vt:lpstr>P</vt:lpstr>
      <vt:lpstr>R</vt:lpstr>
      <vt:lpstr>T</vt:lpstr>
      <vt:lpstr>W</vt:lpstr>
      <vt:lpstr>'2018 Changes'!Print_Titles</vt:lpstr>
      <vt:lpstr>'C'!Print_Titles</vt:lpstr>
      <vt:lpstr>H!Print_Titles</vt:lpstr>
      <vt:lpstr>L!Print_Titles</vt:lpstr>
      <vt:lpstr>M!Print_Titles</vt:lpstr>
      <vt:lpstr>P!Print_Titles</vt:lpstr>
      <vt:lpstr>'R'!Print_Titles</vt:lpstr>
      <vt:lpstr>T!Print_Titles</vt:lpstr>
      <vt:lpstr>'TF SPT'!Print_Titles</vt:lpstr>
      <vt:lpstr>'Type I Cache'!Print_Titles</vt:lpstr>
      <vt:lpstr>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Manntai, Justin</cp:lastModifiedBy>
  <cp:lastPrinted>2019-03-29T18:09:19Z</cp:lastPrinted>
  <dcterms:created xsi:type="dcterms:W3CDTF">2018-06-12T22:00:19Z</dcterms:created>
  <dcterms:modified xsi:type="dcterms:W3CDTF">2019-03-29T18:10:54Z</dcterms:modified>
</cp:coreProperties>
</file>